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 - Universidad Católica de Santa María\Documents\9 no semestre\Articulo minero\POWER BI Y DATA\"/>
    </mc:Choice>
  </mc:AlternateContent>
  <xr:revisionPtr revIDLastSave="0" documentId="13_ncr:1_{4FFCA521-9E4A-4B44-B40B-6A21D4FED285}" xr6:coauthVersionLast="47" xr6:coauthVersionMax="47" xr10:uidLastSave="{00000000-0000-0000-0000-000000000000}"/>
  <bookViews>
    <workbookView xWindow="-108" yWindow="-108" windowWidth="23256" windowHeight="12456" activeTab="7" xr2:uid="{2A76DB1C-6F7E-4C6B-8733-7805A8999D58}"/>
  </bookViews>
  <sheets>
    <sheet name="2023" sheetId="1" r:id="rId1"/>
    <sheet name="2022" sheetId="2" r:id="rId2"/>
    <sheet name="2021" sheetId="3" r:id="rId3"/>
    <sheet name="2020" sheetId="5" r:id="rId4"/>
    <sheet name="2019" sheetId="4" r:id="rId5"/>
    <sheet name="2018" sheetId="6" r:id="rId6"/>
    <sheet name="2017" sheetId="7" r:id="rId7"/>
    <sheet name="201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23" i="8" s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C23" i="8"/>
  <c r="C23" i="7"/>
  <c r="D13" i="6"/>
  <c r="D3" i="6"/>
  <c r="D23" i="6" s="1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19" i="6"/>
  <c r="D20" i="6"/>
  <c r="D21" i="6"/>
  <c r="D22" i="6"/>
  <c r="D2" i="6"/>
  <c r="C23" i="6"/>
  <c r="D3" i="5"/>
  <c r="D4" i="5"/>
  <c r="D23" i="5" s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C23" i="5"/>
  <c r="C23" i="4"/>
  <c r="D3" i="4" s="1"/>
  <c r="D5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" i="4"/>
  <c r="C23" i="3"/>
  <c r="D6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23" i="2"/>
  <c r="C23" i="1"/>
  <c r="D3" i="1" s="1"/>
  <c r="D7" i="4" l="1"/>
  <c r="D6" i="4"/>
  <c r="D12" i="4"/>
  <c r="D4" i="4"/>
  <c r="D4" i="3"/>
  <c r="D9" i="3"/>
  <c r="D7" i="3"/>
  <c r="D3" i="3"/>
  <c r="D8" i="3"/>
  <c r="D2" i="3"/>
  <c r="D15" i="3"/>
  <c r="D22" i="3"/>
  <c r="D14" i="3"/>
  <c r="D21" i="3"/>
  <c r="D13" i="3"/>
  <c r="D5" i="3"/>
  <c r="D18" i="3"/>
  <c r="D10" i="3"/>
  <c r="D17" i="3"/>
  <c r="D16" i="3"/>
  <c r="D20" i="3"/>
  <c r="D12" i="3"/>
  <c r="D19" i="3"/>
  <c r="D11" i="3"/>
  <c r="D23" i="2"/>
  <c r="D19" i="1"/>
  <c r="D11" i="1"/>
  <c r="D18" i="1"/>
  <c r="D10" i="1"/>
  <c r="D17" i="1"/>
  <c r="D9" i="1"/>
  <c r="D8" i="1"/>
  <c r="D7" i="1"/>
  <c r="D6" i="1"/>
  <c r="D5" i="1"/>
  <c r="D16" i="1"/>
  <c r="D2" i="1"/>
  <c r="D15" i="1"/>
  <c r="D22" i="1"/>
  <c r="D14" i="1"/>
  <c r="D21" i="1"/>
  <c r="D13" i="1"/>
  <c r="D20" i="1"/>
  <c r="D12" i="1"/>
  <c r="D4" i="1"/>
  <c r="D23" i="3" l="1"/>
  <c r="D23" i="1"/>
</calcChain>
</file>

<file path=xl/sharedStrings.xml><?xml version="1.0" encoding="utf-8"?>
<sst xmlns="http://schemas.openxmlformats.org/spreadsheetml/2006/main" count="385" uniqueCount="144">
  <si>
    <t>PAÍS / COUNTRY</t>
  </si>
  <si>
    <t>PRODUCTOS / PRODUCTS</t>
  </si>
  <si>
    <t>PART. %</t>
  </si>
  <si>
    <t>COBRE, ESTAÑO, HIERRO, MOLIBDENO, ORO, PLOMO, ZINC, OTROS</t>
  </si>
  <si>
    <t>COBRE, ESTAÑO, HIERRO, MOLIBDENO, ORO, PLATA, PLOMO, ZINC, OTROS</t>
  </si>
  <si>
    <t>COBRE, ORO, PLATA, PLOMO, OTROS</t>
  </si>
  <si>
    <t>COBRE, ESTAÑO, ORO, PLATA, PLOMO, ZINC, OTROS</t>
  </si>
  <si>
    <t>ORO, PLATA, OTROS</t>
  </si>
  <si>
    <t>COBRE, ESTAÑO, HIERRO, ORO, PLOMO, ZINC, OTROS</t>
  </si>
  <si>
    <t>COBRE, ESTAÑO, MOLIBDENO, ORO, PLOMO, ZINC, OTROS</t>
  </si>
  <si>
    <t>COBRE, PLATA, PLOMO, ZINC, OTROS</t>
  </si>
  <si>
    <t>ORO, PLATA, ZINC, OTROS</t>
  </si>
  <si>
    <t>COBRE, ESTAÑO, ZINC, OTROS</t>
  </si>
  <si>
    <t>COBRE, PLOMO, ZINC, OTROS</t>
  </si>
  <si>
    <t>COBRE, ESTAÑO, MOLIBDENO, ZINC, OTROS</t>
  </si>
  <si>
    <t>COBRE, ORO, PLOMO, ZINC, OTROS</t>
  </si>
  <si>
    <t>ESTAÑO, ORO, ZINC, OTROS</t>
  </si>
  <si>
    <t>COBRE, ZINC, OTROS</t>
  </si>
  <si>
    <t>COBRE, ESTAÑO, ORO, PLOMO, ZINC, OTROS</t>
  </si>
  <si>
    <t>COBRE</t>
  </si>
  <si>
    <t>OTROS</t>
  </si>
  <si>
    <t>VARIOS</t>
  </si>
  <si>
    <t>TOTAL</t>
  </si>
  <si>
    <t>COBRE, MOLIBDENO, ORO, PLATA, OTROS</t>
  </si>
  <si>
    <t>COBRE, ESTAÑO, HIERRO, PLOMO, ZINC, OTROS</t>
  </si>
  <si>
    <t>HIERRO, ORO, PLATA, OTROS</t>
  </si>
  <si>
    <t>COBRE, ESTAÑO, MOLIBDENO, ORO, PLATA, PLOMO, ZINC, OTROS</t>
  </si>
  <si>
    <t>COBRE, ESTAÑO, MOLIBDENO, PLOMO, ZINC, OTROS</t>
  </si>
  <si>
    <t>COBRE, ESTAÑO, ORO, ZINC, OTROS</t>
  </si>
  <si>
    <t>COBRE, PLOMO, ZINC</t>
  </si>
  <si>
    <t>COBRE, HIERRO, ORO,  ZINC, OTROS</t>
  </si>
  <si>
    <t>China</t>
  </si>
  <si>
    <t>Cobre, estaño, hierro, molibdeno, oro, plomo, zinc, otros</t>
  </si>
  <si>
    <t>India</t>
  </si>
  <si>
    <t>Cobre, estaño, oro, plata, zinc, otros</t>
  </si>
  <si>
    <t>Canadá</t>
  </si>
  <si>
    <t>Cobre, estaño, hierro, oro, plata, plomo, zinc, otros</t>
  </si>
  <si>
    <t>Estados Unidos</t>
  </si>
  <si>
    <t>Cobre, estaño, hierro, molibdeno, oro, plata, plomo, zinc, otros</t>
  </si>
  <si>
    <t xml:space="preserve">Corea del Sur </t>
  </si>
  <si>
    <t>Cobre, plomo, zinc, otros</t>
  </si>
  <si>
    <t>Suiza</t>
  </si>
  <si>
    <t>Oro, plata, otros</t>
  </si>
  <si>
    <t>Japón</t>
  </si>
  <si>
    <t>Cobre, estaño, hierro, plomo, zinc, otros</t>
  </si>
  <si>
    <t>Emiratos Árabes Unidos</t>
  </si>
  <si>
    <t>Oro, plata, zinc, otros</t>
  </si>
  <si>
    <t>Brasil</t>
  </si>
  <si>
    <t>Cobre, oro, plata, plomo, zinc, otros</t>
  </si>
  <si>
    <t>Alemania</t>
  </si>
  <si>
    <t>Cobre, estaño, hierro, oro, plomo, zinc, otros</t>
  </si>
  <si>
    <t>Chile</t>
  </si>
  <si>
    <t>España</t>
  </si>
  <si>
    <t>Cobre, estaño, zinc, otros</t>
  </si>
  <si>
    <t>Italia</t>
  </si>
  <si>
    <t>Bulgaria</t>
  </si>
  <si>
    <t>Cobre, zinc, otros</t>
  </si>
  <si>
    <t>Bélgica</t>
  </si>
  <si>
    <t>Cobre, oro, plomo, zinc, otros</t>
  </si>
  <si>
    <t>Filipinas</t>
  </si>
  <si>
    <t>Cobre, otros</t>
  </si>
  <si>
    <t>Países Bajos (Holanda)</t>
  </si>
  <si>
    <t>Cobre, estaño, molibdeno, plomo, otros</t>
  </si>
  <si>
    <t>Polonia</t>
  </si>
  <si>
    <t>Finlandia</t>
  </si>
  <si>
    <t>Taiwán</t>
  </si>
  <si>
    <t>Cobre, hierro, oro, plomo, zinc, otros</t>
  </si>
  <si>
    <t>Otros</t>
  </si>
  <si>
    <t>Varios</t>
  </si>
  <si>
    <t>US$ MM</t>
  </si>
  <si>
    <t>Cobre, estaño, hierro,oro, plata, plomo, zinc, otros</t>
  </si>
  <si>
    <t>Cobre, estaño, hierro, molibdeno, plomo, zinc, otros</t>
  </si>
  <si>
    <t>Corea del Sur</t>
  </si>
  <si>
    <t>Cobre, estaño, molibdeno, plomo, zinc, otros</t>
  </si>
  <si>
    <t>Cobre, estaño, plata, plomo, zinc, otros</t>
  </si>
  <si>
    <t>Cobre, estaño, molibdeno, oro, plata, plomo, zinc, otros</t>
  </si>
  <si>
    <t>Cobre, estaño, oro, plomo, zinc, otros</t>
  </si>
  <si>
    <t>México</t>
  </si>
  <si>
    <t>Cobre, estaño, plomo, zinc, otros</t>
  </si>
  <si>
    <t>Tailandia</t>
  </si>
  <si>
    <t>Cobre, molibdeno, oro, zinc, otros</t>
  </si>
  <si>
    <t>Federación Rusa</t>
  </si>
  <si>
    <t>Cobre, estaño, otros</t>
  </si>
  <si>
    <t>Cobre, estaño, oro, plata, plomo, zinc, otros</t>
  </si>
  <si>
    <t>Corea del Sur (República de Corea)</t>
  </si>
  <si>
    <t>Cobre, molibdeno, plomo, zinc, otros</t>
  </si>
  <si>
    <t>Cobre, oro, plata, zinc, otros</t>
  </si>
  <si>
    <t>Cobre, plata, plomo, zinc, otros</t>
  </si>
  <si>
    <t>Cobre, oro, zinc</t>
  </si>
  <si>
    <t>Namibia</t>
  </si>
  <si>
    <t>Cobre</t>
  </si>
  <si>
    <t>Turquía</t>
  </si>
  <si>
    <t>Estaño, oro, zinc, otros</t>
  </si>
  <si>
    <t>Cobre, hierro, molibdeno, oro, zinc, otros</t>
  </si>
  <si>
    <t>Cobre, oro, otros</t>
  </si>
  <si>
    <t>Estaño, hierro, molibdeno, oro, plata, plomo, zinc, otros</t>
  </si>
  <si>
    <t>Cobre, oro, plata, otros</t>
  </si>
  <si>
    <t>Cobre, hierro, plata, otros</t>
  </si>
  <si>
    <t>Cobre, estaño, hierro, otros</t>
  </si>
  <si>
    <t>Plomo, zinc, otros</t>
  </si>
  <si>
    <t>Oro, otros</t>
  </si>
  <si>
    <t>Cobre, molibdeno, oro, plomo, zinc, otros</t>
  </si>
  <si>
    <t>Reino Unido</t>
  </si>
  <si>
    <t>Cobre, estaño, oro, otros</t>
  </si>
  <si>
    <t>Cobre, zinc, molibdeno, plata, otros</t>
  </si>
  <si>
    <t>Australia</t>
  </si>
  <si>
    <t>DATE</t>
  </si>
  <si>
    <t>Cobre, oro, zinc, plomo, hierro, estaño, molibdeno, otros</t>
  </si>
  <si>
    <t>Cobre, oro, zinc, plata, plomo, hierro, estaño, molibdeno, otros</t>
  </si>
  <si>
    <t>Plata, cobre, oro, otros</t>
  </si>
  <si>
    <t>Cobre, oro, zinc, otros</t>
  </si>
  <si>
    <t>Cobre, zinc, plomo, estaño, molibdeno, otros</t>
  </si>
  <si>
    <t>Cobre, zinc, plomo, hierro, estaño, molibdeno, otros</t>
  </si>
  <si>
    <t>Cobre, oro, zinc, plomo, estaño, otros</t>
  </si>
  <si>
    <t>Cobre, oro, zinc, plata, hierro, otros</t>
  </si>
  <si>
    <t>Cobre, zinc, plomo, estaño, otros</t>
  </si>
  <si>
    <t>Cobre, oro, zinc, plomo, hierro, estaño, otros</t>
  </si>
  <si>
    <t>Cobre, oro, zinc, hierro, estaño, otros</t>
  </si>
  <si>
    <t>Cobre, oro, zinc, plomo, molibdeno, otros</t>
  </si>
  <si>
    <t>Cobre, plomo, otros</t>
  </si>
  <si>
    <t>Cobre, oro, zinc, plomo, estaño, molibdeno, otros</t>
  </si>
  <si>
    <t>Cobre, zinc, plomo, otros</t>
  </si>
  <si>
    <t xml:space="preserve">Cobre, Estaño, Hierro, Molibdeno, Oro, Plomo, Zinc, </t>
  </si>
  <si>
    <t xml:space="preserve">Oro, Plata, </t>
  </si>
  <si>
    <t xml:space="preserve">Cobre, Estaño, Hierro, Molibdeno, Oro, Plata, Zinc, </t>
  </si>
  <si>
    <t xml:space="preserve">Cobre, Estaño, Oro, Plata, Plomo, Zinc, </t>
  </si>
  <si>
    <t xml:space="preserve">Cobre, Molibdeno, Oro, Plomo, Zinc, </t>
  </si>
  <si>
    <t xml:space="preserve">Cobre, Estaño, Hierro, Plomo, Zinc, </t>
  </si>
  <si>
    <t xml:space="preserve">Cobre, Oro, Zinc, </t>
  </si>
  <si>
    <t xml:space="preserve">Cobre, Oro, Plomo, </t>
  </si>
  <si>
    <t xml:space="preserve">Cobre, Plata, Zinc, </t>
  </si>
  <si>
    <t xml:space="preserve">Oro, </t>
  </si>
  <si>
    <t xml:space="preserve">Cobre, Estaño, Zinc, </t>
  </si>
  <si>
    <t xml:space="preserve">Cobre, Estaño, Hierro, Oro, Plata, Plomo, Zinc, </t>
  </si>
  <si>
    <t xml:space="preserve">Cobre, Estaño, Hierro, Oro, Plomo, Zinc, </t>
  </si>
  <si>
    <t xml:space="preserve">Cobre, Estaño, Hierro, Molibdeno, Oro, Plata, Plomo, Zinc, </t>
  </si>
  <si>
    <t xml:space="preserve">Cobre, Oro, Plomo, Zinc, </t>
  </si>
  <si>
    <t xml:space="preserve">Cobre, Zinc, </t>
  </si>
  <si>
    <t xml:space="preserve">Cobre, Estaño, Oro, Zinc, </t>
  </si>
  <si>
    <t xml:space="preserve">Cobre, Estaño, Plomo, Zinc, </t>
  </si>
  <si>
    <t xml:space="preserve">Cobre, </t>
  </si>
  <si>
    <t>Anuario Minero 2022 - Informes y publicaciones - Ministerio de Energía y Minas - Plataforma del Estado Peruano</t>
  </si>
  <si>
    <t>Namiba</t>
  </si>
  <si>
    <t>Malasia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</si>
</sst>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FF"/>
      <name val="Arial Narrow"/>
      <family val="2"/>
    </font>
    <font>
      <sz val="9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color rgb="FF444444"/>
      <name val="Calibri"/>
      <family val="2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10" fontId="4" fillId="3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3" fontId="7" fillId="0" borderId="0" xfId="0" applyNumberFormat="1" applyFont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3" fontId="10" fillId="3" borderId="1" xfId="0" applyNumberFormat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10" fontId="9" fillId="3" borderId="0" xfId="0" applyNumberFormat="1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vertical="center"/>
    </xf>
    <xf numFmtId="9" fontId="9" fillId="4" borderId="0" xfId="0" applyNumberFormat="1" applyFont="1" applyFill="1" applyAlignment="1">
      <alignment horizontal="center"/>
    </xf>
    <xf numFmtId="0" fontId="10" fillId="4" borderId="2" xfId="0" applyFont="1" applyFill="1" applyBorder="1"/>
    <xf numFmtId="0" fontId="10" fillId="4" borderId="2" xfId="0" applyFont="1" applyFill="1" applyBorder="1" applyAlignment="1">
      <alignment horizontal="left"/>
    </xf>
    <xf numFmtId="3" fontId="10" fillId="4" borderId="2" xfId="0" applyNumberFormat="1" applyFont="1" applyFill="1" applyBorder="1" applyAlignment="1">
      <alignment horizontal="center"/>
    </xf>
    <xf numFmtId="9" fontId="10" fillId="4" borderId="2" xfId="0" applyNumberFormat="1" applyFont="1" applyFill="1" applyBorder="1" applyAlignment="1">
      <alignment horizontal="center"/>
    </xf>
    <xf numFmtId="9" fontId="10" fillId="4" borderId="2" xfId="1" applyFont="1" applyFill="1" applyBorder="1" applyAlignment="1">
      <alignment horizontal="center"/>
    </xf>
    <xf numFmtId="14" fontId="3" fillId="3" borderId="0" xfId="0" applyNumberFormat="1" applyFont="1" applyFill="1" applyAlignment="1">
      <alignment vertical="center"/>
    </xf>
    <xf numFmtId="0" fontId="9" fillId="4" borderId="0" xfId="0" applyFont="1" applyFill="1" applyAlignment="1">
      <alignment horizontal="center"/>
    </xf>
    <xf numFmtId="10" fontId="9" fillId="4" borderId="0" xfId="0" applyNumberFormat="1" applyFont="1" applyFill="1" applyAlignment="1">
      <alignment horizontal="center"/>
    </xf>
    <xf numFmtId="0" fontId="11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b.pe/institucion/minem/informes-publicaciones/4326371-anuario-minero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F05B-C021-462F-BDAE-F44A6AD3B4E0}">
  <dimension ref="A1:H25"/>
  <sheetViews>
    <sheetView showGridLines="0" zoomScale="116" workbookViewId="0">
      <selection activeCell="A2" sqref="A2"/>
    </sheetView>
  </sheetViews>
  <sheetFormatPr baseColWidth="10" defaultRowHeight="14.4" x14ac:dyDescent="0.3"/>
  <cols>
    <col min="1" max="1" width="19.88671875" customWidth="1"/>
    <col min="2" max="2" width="53.44140625" customWidth="1"/>
    <col min="3" max="3" width="10" customWidth="1"/>
  </cols>
  <sheetData>
    <row r="1" spans="1:8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  <c r="F1" s="2"/>
      <c r="H1" s="16"/>
    </row>
    <row r="2" spans="1:8" x14ac:dyDescent="0.3">
      <c r="A2" s="16" t="s">
        <v>31</v>
      </c>
      <c r="B2" s="3" t="s">
        <v>3</v>
      </c>
      <c r="C2" s="12">
        <v>21164.06116157</v>
      </c>
      <c r="D2" s="4">
        <f>+C2/$C$23</f>
        <v>0.51657275097443223</v>
      </c>
      <c r="E2" s="32">
        <v>44927</v>
      </c>
      <c r="F2" s="2"/>
      <c r="H2" s="16"/>
    </row>
    <row r="3" spans="1:8" x14ac:dyDescent="0.3">
      <c r="A3" s="17" t="s">
        <v>37</v>
      </c>
      <c r="B3" s="3" t="s">
        <v>4</v>
      </c>
      <c r="C3" s="12">
        <v>3187.64265217</v>
      </c>
      <c r="D3" s="4">
        <f t="shared" ref="D3:D22" si="0">+C3/$C$23</f>
        <v>7.7804033988755475E-2</v>
      </c>
      <c r="E3" s="32">
        <v>44927</v>
      </c>
      <c r="F3" s="2"/>
      <c r="H3" s="17"/>
    </row>
    <row r="4" spans="1:8" x14ac:dyDescent="0.3">
      <c r="A4" s="17" t="s">
        <v>35</v>
      </c>
      <c r="B4" s="3" t="s">
        <v>18</v>
      </c>
      <c r="C4" s="12">
        <v>2579.8862230999998</v>
      </c>
      <c r="D4" s="4">
        <f t="shared" si="0"/>
        <v>6.2969905128026096E-2</v>
      </c>
      <c r="E4" s="32">
        <v>44927</v>
      </c>
      <c r="F4" s="2"/>
      <c r="H4" s="17"/>
    </row>
    <row r="5" spans="1:8" x14ac:dyDescent="0.3">
      <c r="A5" s="3" t="s">
        <v>33</v>
      </c>
      <c r="B5" s="3" t="s">
        <v>23</v>
      </c>
      <c r="C5" s="12">
        <v>2469.1987374099999</v>
      </c>
      <c r="D5" s="4">
        <f t="shared" si="0"/>
        <v>6.0268243166986632E-2</v>
      </c>
      <c r="E5" s="32">
        <v>44927</v>
      </c>
      <c r="F5" s="2"/>
      <c r="H5" s="17"/>
    </row>
    <row r="6" spans="1:8" x14ac:dyDescent="0.3">
      <c r="A6" s="17" t="s">
        <v>39</v>
      </c>
      <c r="B6" s="3" t="s">
        <v>9</v>
      </c>
      <c r="C6" s="12">
        <v>1640.87959277</v>
      </c>
      <c r="D6" s="4">
        <f t="shared" si="0"/>
        <v>4.0050615937273423E-2</v>
      </c>
      <c r="E6" s="32">
        <v>44927</v>
      </c>
      <c r="F6" s="2"/>
      <c r="H6" s="17"/>
    </row>
    <row r="7" spans="1:8" x14ac:dyDescent="0.3">
      <c r="A7" s="17" t="s">
        <v>41</v>
      </c>
      <c r="B7" s="3" t="s">
        <v>7</v>
      </c>
      <c r="C7" s="12">
        <v>1599.7703803899999</v>
      </c>
      <c r="D7" s="4">
        <f t="shared" si="0"/>
        <v>3.9047221609152256E-2</v>
      </c>
      <c r="E7" s="32">
        <v>44927</v>
      </c>
      <c r="F7" s="2"/>
      <c r="H7" s="17"/>
    </row>
    <row r="8" spans="1:8" x14ac:dyDescent="0.3">
      <c r="A8" s="17" t="s">
        <v>43</v>
      </c>
      <c r="B8" s="3" t="s">
        <v>24</v>
      </c>
      <c r="C8" s="12">
        <v>1564.99251058</v>
      </c>
      <c r="D8" s="4">
        <f t="shared" si="0"/>
        <v>3.819836279403014E-2</v>
      </c>
      <c r="E8" s="32">
        <v>44927</v>
      </c>
      <c r="F8" s="2"/>
      <c r="H8" s="17"/>
    </row>
    <row r="9" spans="1:8" x14ac:dyDescent="0.3">
      <c r="A9" s="17" t="s">
        <v>45</v>
      </c>
      <c r="B9" s="3" t="s">
        <v>25</v>
      </c>
      <c r="C9" s="12">
        <v>1010.46741078</v>
      </c>
      <c r="D9" s="4">
        <f t="shared" si="0"/>
        <v>2.4663505088732909E-2</v>
      </c>
      <c r="E9" s="32">
        <v>44927</v>
      </c>
      <c r="F9" s="2"/>
      <c r="H9" s="17"/>
    </row>
    <row r="10" spans="1:8" x14ac:dyDescent="0.3">
      <c r="A10" s="17" t="s">
        <v>52</v>
      </c>
      <c r="B10" s="3" t="s">
        <v>12</v>
      </c>
      <c r="C10" s="12">
        <v>877.81973264999999</v>
      </c>
      <c r="D10" s="4">
        <f t="shared" si="0"/>
        <v>2.1425838391454191E-2</v>
      </c>
      <c r="E10" s="32">
        <v>44927</v>
      </c>
      <c r="F10" s="2"/>
      <c r="H10" s="17"/>
    </row>
    <row r="11" spans="1:8" x14ac:dyDescent="0.3">
      <c r="A11" s="17" t="s">
        <v>47</v>
      </c>
      <c r="B11" s="3" t="s">
        <v>10</v>
      </c>
      <c r="C11" s="12">
        <v>803.10269291999998</v>
      </c>
      <c r="D11" s="4">
        <f t="shared" si="0"/>
        <v>1.9602143663710887E-2</v>
      </c>
      <c r="E11" s="32">
        <v>44927</v>
      </c>
      <c r="F11" s="2"/>
      <c r="H11" s="17"/>
    </row>
    <row r="12" spans="1:8" x14ac:dyDescent="0.3">
      <c r="A12" s="17" t="s">
        <v>51</v>
      </c>
      <c r="B12" s="3" t="s">
        <v>26</v>
      </c>
      <c r="C12" s="12">
        <v>689.68288963999998</v>
      </c>
      <c r="D12" s="4">
        <f t="shared" si="0"/>
        <v>1.683379125024705E-2</v>
      </c>
      <c r="E12" s="32">
        <v>44927</v>
      </c>
      <c r="F12" s="2"/>
      <c r="H12" s="17"/>
    </row>
    <row r="13" spans="1:8" x14ac:dyDescent="0.3">
      <c r="A13" s="17" t="s">
        <v>49</v>
      </c>
      <c r="B13" s="3" t="s">
        <v>27</v>
      </c>
      <c r="C13" s="12">
        <v>529.30605495999998</v>
      </c>
      <c r="D13" s="4">
        <f t="shared" si="0"/>
        <v>1.2919310846379536E-2</v>
      </c>
      <c r="E13" s="32">
        <v>44927</v>
      </c>
      <c r="F13" s="2"/>
      <c r="H13" s="17"/>
    </row>
    <row r="14" spans="1:8" x14ac:dyDescent="0.3">
      <c r="A14" s="17" t="s">
        <v>54</v>
      </c>
      <c r="B14" s="3" t="s">
        <v>28</v>
      </c>
      <c r="C14" s="12">
        <v>503.14877852000001</v>
      </c>
      <c r="D14" s="4">
        <f t="shared" si="0"/>
        <v>1.228086361522406E-2</v>
      </c>
      <c r="E14" s="32">
        <v>44927</v>
      </c>
      <c r="F14" s="2"/>
      <c r="H14" s="17"/>
    </row>
    <row r="15" spans="1:8" x14ac:dyDescent="0.3">
      <c r="A15" s="3" t="s">
        <v>102</v>
      </c>
      <c r="B15" s="3" t="s">
        <v>28</v>
      </c>
      <c r="C15" s="12">
        <v>200.53300307999999</v>
      </c>
      <c r="D15" s="4">
        <f t="shared" si="0"/>
        <v>4.8946128189375979E-3</v>
      </c>
      <c r="E15" s="32">
        <v>44927</v>
      </c>
      <c r="F15" s="2"/>
      <c r="H15" s="17"/>
    </row>
    <row r="16" spans="1:8" x14ac:dyDescent="0.3">
      <c r="A16" s="3" t="s">
        <v>142</v>
      </c>
      <c r="B16" s="3" t="s">
        <v>19</v>
      </c>
      <c r="C16" s="12">
        <v>190.63349711000001</v>
      </c>
      <c r="D16" s="4">
        <f t="shared" si="0"/>
        <v>4.6529855153132618E-3</v>
      </c>
      <c r="E16" s="32">
        <v>44927</v>
      </c>
      <c r="F16" s="2"/>
      <c r="H16" s="17"/>
    </row>
    <row r="17" spans="1:8" x14ac:dyDescent="0.3">
      <c r="A17" s="17" t="s">
        <v>61</v>
      </c>
      <c r="B17" s="3" t="s">
        <v>27</v>
      </c>
      <c r="C17" s="12">
        <v>189.70325335000001</v>
      </c>
      <c r="D17" s="4">
        <f t="shared" si="0"/>
        <v>4.630280110404842E-3</v>
      </c>
      <c r="E17" s="32">
        <v>44927</v>
      </c>
      <c r="F17" s="2"/>
      <c r="H17" s="17"/>
    </row>
    <row r="18" spans="1:8" x14ac:dyDescent="0.3">
      <c r="A18" s="17" t="s">
        <v>64</v>
      </c>
      <c r="B18" s="3" t="s">
        <v>29</v>
      </c>
      <c r="C18" s="12">
        <v>185.97940789</v>
      </c>
      <c r="D18" s="4">
        <f t="shared" si="0"/>
        <v>4.5393884295128585E-3</v>
      </c>
      <c r="E18" s="32">
        <v>44927</v>
      </c>
      <c r="F18" s="2"/>
      <c r="H18" s="17"/>
    </row>
    <row r="19" spans="1:8" x14ac:dyDescent="0.3">
      <c r="A19" s="17" t="s">
        <v>65</v>
      </c>
      <c r="B19" s="3" t="s">
        <v>17</v>
      </c>
      <c r="C19" s="12">
        <v>171.61414224000001</v>
      </c>
      <c r="D19" s="4">
        <f t="shared" si="0"/>
        <v>4.1887607905806085E-3</v>
      </c>
      <c r="E19" s="32">
        <v>44927</v>
      </c>
      <c r="F19" s="2"/>
      <c r="H19" s="17"/>
    </row>
    <row r="20" spans="1:8" x14ac:dyDescent="0.3">
      <c r="A20" s="17" t="s">
        <v>55</v>
      </c>
      <c r="B20" s="3" t="s">
        <v>17</v>
      </c>
      <c r="C20" s="12">
        <v>171.42952876999999</v>
      </c>
      <c r="D20" s="4">
        <f t="shared" si="0"/>
        <v>4.1842547419854549E-3</v>
      </c>
      <c r="E20" s="32">
        <v>44927</v>
      </c>
      <c r="F20" s="2"/>
      <c r="H20" s="17"/>
    </row>
    <row r="21" spans="1:8" x14ac:dyDescent="0.3">
      <c r="A21" s="3" t="s">
        <v>143</v>
      </c>
      <c r="B21" s="3" t="s">
        <v>30</v>
      </c>
      <c r="C21" s="12">
        <v>169.80811213999999</v>
      </c>
      <c r="D21" s="4">
        <f t="shared" si="0"/>
        <v>4.1446791783617924E-3</v>
      </c>
      <c r="E21" s="32">
        <v>44927</v>
      </c>
      <c r="F21" s="2"/>
      <c r="H21" s="17"/>
    </row>
    <row r="22" spans="1:8" x14ac:dyDescent="0.3">
      <c r="A22" s="3" t="s">
        <v>20</v>
      </c>
      <c r="B22" s="3" t="s">
        <v>21</v>
      </c>
      <c r="C22" s="12">
        <v>1070.48649837998</v>
      </c>
      <c r="D22" s="4">
        <f t="shared" si="0"/>
        <v>2.6128451960498476E-2</v>
      </c>
      <c r="E22" s="32">
        <v>44927</v>
      </c>
      <c r="F22" s="2"/>
    </row>
    <row r="23" spans="1:8" x14ac:dyDescent="0.3">
      <c r="A23" s="5"/>
      <c r="B23" s="6" t="s">
        <v>22</v>
      </c>
      <c r="C23" s="7">
        <f>+SUM(C2:C22)</f>
        <v>40970.146260419991</v>
      </c>
      <c r="D23" s="11">
        <f>+SUM(D2:D22)</f>
        <v>1</v>
      </c>
      <c r="E23" s="2"/>
      <c r="F23" s="2"/>
    </row>
    <row r="24" spans="1:8" x14ac:dyDescent="0.3">
      <c r="A24" s="8"/>
      <c r="B24" s="9"/>
      <c r="C24" s="10"/>
      <c r="D24" s="10"/>
      <c r="E24" s="2"/>
      <c r="F24" s="2"/>
    </row>
    <row r="25" spans="1:8" x14ac:dyDescent="0.3">
      <c r="A25" s="35" t="s">
        <v>141</v>
      </c>
    </row>
  </sheetData>
  <hyperlinks>
    <hyperlink ref="A25" r:id="rId1" display="https://www.gob.pe/institucion/minem/informes-publicaciones/4326371-anuario-minero-2022" xr:uid="{E2247A46-9E7A-4CE1-BBAB-4E6A553A25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FBB5-EABF-4B72-B0B6-7D35B8A661E6}">
  <dimension ref="A1:G24"/>
  <sheetViews>
    <sheetView showGridLines="0" zoomScale="111" workbookViewId="0">
      <selection activeCell="G2" sqref="G2:G23"/>
    </sheetView>
  </sheetViews>
  <sheetFormatPr baseColWidth="10" defaultRowHeight="14.4" x14ac:dyDescent="0.3"/>
  <cols>
    <col min="1" max="1" width="21.44140625" customWidth="1"/>
    <col min="2" max="2" width="38.6640625" customWidth="1"/>
    <col min="3" max="3" width="16" customWidth="1"/>
  </cols>
  <sheetData>
    <row r="1" spans="1:7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</row>
    <row r="2" spans="1:7" x14ac:dyDescent="0.3">
      <c r="A2" s="16" t="s">
        <v>31</v>
      </c>
      <c r="B2" s="17" t="s">
        <v>3</v>
      </c>
      <c r="C2" s="12">
        <v>18456.036324510002</v>
      </c>
      <c r="D2" s="4">
        <f>+C2/$C$23</f>
        <v>0.50747768722733699</v>
      </c>
      <c r="E2" s="32">
        <v>44562</v>
      </c>
      <c r="G2" s="16"/>
    </row>
    <row r="3" spans="1:7" x14ac:dyDescent="0.3">
      <c r="A3" s="17" t="s">
        <v>37</v>
      </c>
      <c r="B3" s="17" t="s">
        <v>4</v>
      </c>
      <c r="C3" s="12">
        <v>2661.3470432300001</v>
      </c>
      <c r="D3" s="4">
        <f t="shared" ref="D3:D22" si="0">+C3/$C$23</f>
        <v>7.3177914188112064E-2</v>
      </c>
      <c r="E3" s="32">
        <v>44562</v>
      </c>
      <c r="G3" s="16"/>
    </row>
    <row r="4" spans="1:7" x14ac:dyDescent="0.3">
      <c r="A4" s="17" t="s">
        <v>33</v>
      </c>
      <c r="B4" s="17" t="s">
        <v>5</v>
      </c>
      <c r="C4" s="12">
        <v>2266.84138214</v>
      </c>
      <c r="D4" s="4">
        <f t="shared" si="0"/>
        <v>6.2330361822701331E-2</v>
      </c>
      <c r="E4" s="32">
        <v>44562</v>
      </c>
      <c r="G4" s="17"/>
    </row>
    <row r="5" spans="1:7" x14ac:dyDescent="0.3">
      <c r="A5" s="3" t="s">
        <v>35</v>
      </c>
      <c r="B5" s="17" t="s">
        <v>6</v>
      </c>
      <c r="C5" s="12">
        <v>2177.2536423500001</v>
      </c>
      <c r="D5" s="4">
        <f t="shared" si="0"/>
        <v>5.9867006300791316E-2</v>
      </c>
      <c r="E5" s="32">
        <v>44562</v>
      </c>
      <c r="G5" s="17"/>
    </row>
    <row r="6" spans="1:7" x14ac:dyDescent="0.3">
      <c r="A6" s="17" t="s">
        <v>41</v>
      </c>
      <c r="B6" s="17" t="s">
        <v>7</v>
      </c>
      <c r="C6" s="12">
        <v>1911.0134725299999</v>
      </c>
      <c r="D6" s="4">
        <f t="shared" si="0"/>
        <v>5.254631494260207E-2</v>
      </c>
      <c r="E6" s="32">
        <v>44562</v>
      </c>
      <c r="G6" s="17"/>
    </row>
    <row r="7" spans="1:7" x14ac:dyDescent="0.3">
      <c r="A7" s="17" t="s">
        <v>43</v>
      </c>
      <c r="B7" s="17" t="s">
        <v>8</v>
      </c>
      <c r="C7" s="12">
        <v>1677.6539484800001</v>
      </c>
      <c r="D7" s="4">
        <f t="shared" si="0"/>
        <v>4.6129728549125185E-2</v>
      </c>
      <c r="E7" s="32">
        <v>44562</v>
      </c>
      <c r="G7" s="17"/>
    </row>
    <row r="8" spans="1:7" x14ac:dyDescent="0.3">
      <c r="A8" s="17" t="s">
        <v>39</v>
      </c>
      <c r="B8" s="17" t="s">
        <v>9</v>
      </c>
      <c r="C8" s="12">
        <v>1274.2347140500001</v>
      </c>
      <c r="D8" s="4">
        <f t="shared" si="0"/>
        <v>3.503708349403941E-2</v>
      </c>
      <c r="E8" s="32">
        <v>44562</v>
      </c>
      <c r="G8" s="17"/>
    </row>
    <row r="9" spans="1:7" x14ac:dyDescent="0.3">
      <c r="A9" s="17" t="s">
        <v>47</v>
      </c>
      <c r="B9" s="17" t="s">
        <v>10</v>
      </c>
      <c r="C9" s="12">
        <v>879.57404911000003</v>
      </c>
      <c r="D9" s="4">
        <f t="shared" si="0"/>
        <v>2.4185269054479805E-2</v>
      </c>
      <c r="E9" s="32">
        <v>44562</v>
      </c>
      <c r="G9" s="17"/>
    </row>
    <row r="10" spans="1:7" x14ac:dyDescent="0.3">
      <c r="A10" s="17" t="s">
        <v>45</v>
      </c>
      <c r="B10" s="17" t="s">
        <v>11</v>
      </c>
      <c r="C10" s="12">
        <v>682.72000433999995</v>
      </c>
      <c r="D10" s="4">
        <f t="shared" si="0"/>
        <v>1.8772458112589846E-2</v>
      </c>
      <c r="E10" s="32">
        <v>44562</v>
      </c>
      <c r="G10" s="17"/>
    </row>
    <row r="11" spans="1:7" x14ac:dyDescent="0.3">
      <c r="A11" s="17" t="s">
        <v>51</v>
      </c>
      <c r="B11" s="17" t="s">
        <v>4</v>
      </c>
      <c r="C11" s="12">
        <v>669.66828721000002</v>
      </c>
      <c r="D11" s="4">
        <f t="shared" si="0"/>
        <v>1.8413580664202855E-2</v>
      </c>
      <c r="E11" s="32">
        <v>44562</v>
      </c>
      <c r="G11" s="17"/>
    </row>
    <row r="12" spans="1:7" x14ac:dyDescent="0.3">
      <c r="A12" s="17" t="s">
        <v>52</v>
      </c>
      <c r="B12" s="17" t="s">
        <v>12</v>
      </c>
      <c r="C12" s="12">
        <v>647.85633422000001</v>
      </c>
      <c r="D12" s="4">
        <f t="shared" si="0"/>
        <v>1.7813826780831016E-2</v>
      </c>
      <c r="E12" s="32">
        <v>44562</v>
      </c>
      <c r="G12" s="17"/>
    </row>
    <row r="13" spans="1:7" x14ac:dyDescent="0.3">
      <c r="A13" s="17" t="s">
        <v>49</v>
      </c>
      <c r="B13" s="17" t="s">
        <v>8</v>
      </c>
      <c r="C13" s="12">
        <v>484.85159608999999</v>
      </c>
      <c r="D13" s="4">
        <f t="shared" si="0"/>
        <v>1.3331755654678399E-2</v>
      </c>
      <c r="E13" s="32">
        <v>44562</v>
      </c>
      <c r="G13" s="17"/>
    </row>
    <row r="14" spans="1:7" x14ac:dyDescent="0.3">
      <c r="A14" s="17" t="s">
        <v>54</v>
      </c>
      <c r="B14" s="17" t="s">
        <v>13</v>
      </c>
      <c r="C14" s="12">
        <v>317.89262839999998</v>
      </c>
      <c r="D14" s="4">
        <f t="shared" si="0"/>
        <v>8.7409567802383663E-3</v>
      </c>
      <c r="E14" s="32">
        <v>44562</v>
      </c>
      <c r="G14" s="17"/>
    </row>
    <row r="15" spans="1:7" x14ac:dyDescent="0.3">
      <c r="A15" s="3" t="s">
        <v>61</v>
      </c>
      <c r="B15" s="17" t="s">
        <v>14</v>
      </c>
      <c r="C15" s="12">
        <v>208.85723232999999</v>
      </c>
      <c r="D15" s="4">
        <f t="shared" si="0"/>
        <v>5.7428574239840194E-3</v>
      </c>
      <c r="E15" s="32">
        <v>44562</v>
      </c>
      <c r="G15" s="17"/>
    </row>
    <row r="16" spans="1:7" x14ac:dyDescent="0.3">
      <c r="A16" s="3" t="s">
        <v>65</v>
      </c>
      <c r="B16" s="17" t="s">
        <v>15</v>
      </c>
      <c r="C16" s="12">
        <v>205.74426403000001</v>
      </c>
      <c r="D16" s="4">
        <f t="shared" si="0"/>
        <v>5.6572614744789763E-3</v>
      </c>
      <c r="E16" s="32">
        <v>44562</v>
      </c>
      <c r="G16" s="17"/>
    </row>
    <row r="17" spans="1:7" x14ac:dyDescent="0.3">
      <c r="A17" s="17" t="s">
        <v>102</v>
      </c>
      <c r="B17" s="17" t="s">
        <v>16</v>
      </c>
      <c r="C17" s="12">
        <v>203.83011339999999</v>
      </c>
      <c r="D17" s="4">
        <f t="shared" si="0"/>
        <v>5.6046288984676722E-3</v>
      </c>
      <c r="E17" s="32">
        <v>44562</v>
      </c>
      <c r="G17" s="17"/>
    </row>
    <row r="18" spans="1:7" x14ac:dyDescent="0.3">
      <c r="A18" s="17" t="s">
        <v>77</v>
      </c>
      <c r="B18" s="17" t="s">
        <v>12</v>
      </c>
      <c r="C18" s="12">
        <v>202.8260142</v>
      </c>
      <c r="D18" s="4">
        <f t="shared" si="0"/>
        <v>5.5770196149355356E-3</v>
      </c>
      <c r="E18" s="32">
        <v>44562</v>
      </c>
      <c r="G18" s="17"/>
    </row>
    <row r="19" spans="1:7" x14ac:dyDescent="0.3">
      <c r="A19" s="17" t="s">
        <v>55</v>
      </c>
      <c r="B19" s="17" t="s">
        <v>17</v>
      </c>
      <c r="C19" s="12">
        <v>201.55085736999999</v>
      </c>
      <c r="D19" s="4">
        <f t="shared" si="0"/>
        <v>5.5419571764161023E-3</v>
      </c>
      <c r="E19" s="32">
        <v>44562</v>
      </c>
      <c r="G19" s="17"/>
    </row>
    <row r="20" spans="1:7" x14ac:dyDescent="0.3">
      <c r="A20" s="17" t="s">
        <v>57</v>
      </c>
      <c r="B20" s="17" t="s">
        <v>18</v>
      </c>
      <c r="C20" s="12">
        <v>146.72559394000001</v>
      </c>
      <c r="D20" s="4">
        <f t="shared" si="0"/>
        <v>4.0344505050005884E-3</v>
      </c>
      <c r="E20" s="32">
        <v>44562</v>
      </c>
      <c r="G20" s="17"/>
    </row>
    <row r="21" spans="1:7" x14ac:dyDescent="0.3">
      <c r="A21" s="3" t="s">
        <v>142</v>
      </c>
      <c r="B21" s="17" t="s">
        <v>19</v>
      </c>
      <c r="C21" s="12">
        <v>142.37353264000001</v>
      </c>
      <c r="D21" s="4">
        <f t="shared" si="0"/>
        <v>3.9147837485875355E-3</v>
      </c>
      <c r="E21" s="32">
        <v>44562</v>
      </c>
      <c r="G21" s="17"/>
    </row>
    <row r="22" spans="1:7" x14ac:dyDescent="0.3">
      <c r="A22" s="3" t="s">
        <v>20</v>
      </c>
      <c r="B22" s="17" t="s">
        <v>21</v>
      </c>
      <c r="C22" s="12">
        <v>949.32196895000004</v>
      </c>
      <c r="D22" s="4">
        <f t="shared" si="0"/>
        <v>2.610309758640109E-2</v>
      </c>
      <c r="E22" s="32">
        <v>44562</v>
      </c>
      <c r="G22" s="17"/>
    </row>
    <row r="23" spans="1:7" x14ac:dyDescent="0.3">
      <c r="A23" s="18"/>
      <c r="B23" s="19" t="s">
        <v>22</v>
      </c>
      <c r="C23" s="20">
        <f>+SUM(C2:C22)</f>
        <v>36368.173003519994</v>
      </c>
      <c r="D23" s="21">
        <f>+SUM(D2:D22)</f>
        <v>1.0000000000000004</v>
      </c>
      <c r="E23" s="2"/>
    </row>
    <row r="24" spans="1:7" x14ac:dyDescent="0.3">
      <c r="E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69AA-A91D-4270-8496-D1F28B28487A}">
  <dimension ref="A1:E24"/>
  <sheetViews>
    <sheetView showGridLines="0" zoomScale="124" workbookViewId="0">
      <selection activeCell="H6" sqref="H6"/>
    </sheetView>
  </sheetViews>
  <sheetFormatPr baseColWidth="10" defaultRowHeight="14.4" x14ac:dyDescent="0.3"/>
  <cols>
    <col min="1" max="1" width="19.109375" customWidth="1"/>
    <col min="2" max="2" width="31.109375" customWidth="1"/>
    <col min="3" max="3" width="16.5546875" customWidth="1"/>
    <col min="4" max="4" width="11.21875" customWidth="1"/>
  </cols>
  <sheetData>
    <row r="1" spans="1:5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</row>
    <row r="2" spans="1:5" x14ac:dyDescent="0.3">
      <c r="A2" s="16" t="s">
        <v>31</v>
      </c>
      <c r="B2" s="17" t="s">
        <v>32</v>
      </c>
      <c r="C2" s="12">
        <v>16717.846526460002</v>
      </c>
      <c r="D2" s="22">
        <f>+C2/$C$23</f>
        <v>0.47605697244091877</v>
      </c>
      <c r="E2" s="32">
        <v>44197</v>
      </c>
    </row>
    <row r="3" spans="1:5" x14ac:dyDescent="0.3">
      <c r="A3" s="17" t="s">
        <v>33</v>
      </c>
      <c r="B3" s="17" t="s">
        <v>34</v>
      </c>
      <c r="C3" s="12">
        <v>2480.1796090600001</v>
      </c>
      <c r="D3" s="22">
        <f t="shared" ref="D3:D22" si="0">+C3/$C$23</f>
        <v>7.0625531460050989E-2</v>
      </c>
      <c r="E3" s="32">
        <v>44197</v>
      </c>
    </row>
    <row r="4" spans="1:5" x14ac:dyDescent="0.3">
      <c r="A4" s="17" t="s">
        <v>35</v>
      </c>
      <c r="B4" s="17" t="s">
        <v>36</v>
      </c>
      <c r="C4" s="12">
        <v>2256.67631407</v>
      </c>
      <c r="D4" s="22">
        <f t="shared" si="0"/>
        <v>6.4261057317098136E-2</v>
      </c>
      <c r="E4" s="32">
        <v>44197</v>
      </c>
    </row>
    <row r="5" spans="1:5" x14ac:dyDescent="0.3">
      <c r="A5" s="3" t="s">
        <v>37</v>
      </c>
      <c r="B5" s="17" t="s">
        <v>38</v>
      </c>
      <c r="C5" s="12">
        <v>2034.5867240699999</v>
      </c>
      <c r="D5" s="22">
        <f t="shared" si="0"/>
        <v>5.7936839801480546E-2</v>
      </c>
      <c r="E5" s="32">
        <v>44197</v>
      </c>
    </row>
    <row r="6" spans="1:5" x14ac:dyDescent="0.3">
      <c r="A6" s="17" t="s">
        <v>39</v>
      </c>
      <c r="B6" s="17" t="s">
        <v>40</v>
      </c>
      <c r="C6" s="12">
        <v>1988.520681</v>
      </c>
      <c r="D6" s="22">
        <f t="shared" si="0"/>
        <v>5.662506433078654E-2</v>
      </c>
      <c r="E6" s="32">
        <v>44197</v>
      </c>
    </row>
    <row r="7" spans="1:5" x14ac:dyDescent="0.3">
      <c r="A7" s="17" t="s">
        <v>41</v>
      </c>
      <c r="B7" s="17" t="s">
        <v>42</v>
      </c>
      <c r="C7" s="12">
        <v>1860.9933378200001</v>
      </c>
      <c r="D7" s="22">
        <f t="shared" si="0"/>
        <v>5.2993598950265418E-2</v>
      </c>
      <c r="E7" s="32">
        <v>44197</v>
      </c>
    </row>
    <row r="8" spans="1:5" x14ac:dyDescent="0.3">
      <c r="A8" s="17" t="s">
        <v>43</v>
      </c>
      <c r="B8" s="17" t="s">
        <v>44</v>
      </c>
      <c r="C8" s="12">
        <v>1596.03152258</v>
      </c>
      <c r="D8" s="22">
        <f t="shared" si="0"/>
        <v>4.544855303924078E-2</v>
      </c>
      <c r="E8" s="32">
        <v>44197</v>
      </c>
    </row>
    <row r="9" spans="1:5" x14ac:dyDescent="0.3">
      <c r="A9" s="17" t="s">
        <v>45</v>
      </c>
      <c r="B9" s="17" t="s">
        <v>46</v>
      </c>
      <c r="C9" s="12">
        <v>802.33850677999999</v>
      </c>
      <c r="D9" s="22">
        <f t="shared" si="0"/>
        <v>2.2847370910237325E-2</v>
      </c>
      <c r="E9" s="32">
        <v>44197</v>
      </c>
    </row>
    <row r="10" spans="1:5" x14ac:dyDescent="0.3">
      <c r="A10" s="17" t="s">
        <v>47</v>
      </c>
      <c r="B10" s="17" t="s">
        <v>48</v>
      </c>
      <c r="C10" s="12">
        <v>742.49898566000002</v>
      </c>
      <c r="D10" s="22">
        <f t="shared" si="0"/>
        <v>2.1143382228943113E-2</v>
      </c>
      <c r="E10" s="32">
        <v>44197</v>
      </c>
    </row>
    <row r="11" spans="1:5" x14ac:dyDescent="0.3">
      <c r="A11" s="17" t="s">
        <v>49</v>
      </c>
      <c r="B11" s="17" t="s">
        <v>50</v>
      </c>
      <c r="C11" s="12">
        <v>664.39920239000003</v>
      </c>
      <c r="D11" s="22">
        <f t="shared" si="0"/>
        <v>1.8919414787145993E-2</v>
      </c>
      <c r="E11" s="32">
        <v>44197</v>
      </c>
    </row>
    <row r="12" spans="1:5" x14ac:dyDescent="0.3">
      <c r="A12" s="17" t="s">
        <v>51</v>
      </c>
      <c r="B12" s="17" t="s">
        <v>38</v>
      </c>
      <c r="C12" s="12">
        <v>613.49119773999996</v>
      </c>
      <c r="D12" s="22">
        <f t="shared" si="0"/>
        <v>1.746975974166335E-2</v>
      </c>
      <c r="E12" s="32">
        <v>44197</v>
      </c>
    </row>
    <row r="13" spans="1:5" x14ac:dyDescent="0.3">
      <c r="A13" s="17" t="s">
        <v>52</v>
      </c>
      <c r="B13" s="17" t="s">
        <v>53</v>
      </c>
      <c r="C13" s="12">
        <v>609.70198618999996</v>
      </c>
      <c r="D13" s="22">
        <f t="shared" si="0"/>
        <v>1.7361858249950519E-2</v>
      </c>
      <c r="E13" s="32">
        <v>44197</v>
      </c>
    </row>
    <row r="14" spans="1:5" x14ac:dyDescent="0.3">
      <c r="A14" s="17" t="s">
        <v>54</v>
      </c>
      <c r="B14" s="17" t="s">
        <v>40</v>
      </c>
      <c r="C14" s="12">
        <v>425.68883069999998</v>
      </c>
      <c r="D14" s="22">
        <f t="shared" si="0"/>
        <v>1.2121904314901516E-2</v>
      </c>
      <c r="E14" s="32">
        <v>44197</v>
      </c>
    </row>
    <row r="15" spans="1:5" x14ac:dyDescent="0.3">
      <c r="A15" s="3" t="s">
        <v>55</v>
      </c>
      <c r="B15" s="17" t="s">
        <v>56</v>
      </c>
      <c r="C15" s="12">
        <v>245.70364029000001</v>
      </c>
      <c r="D15" s="22">
        <f t="shared" si="0"/>
        <v>6.9966506110125228E-3</v>
      </c>
      <c r="E15" s="32">
        <v>44197</v>
      </c>
    </row>
    <row r="16" spans="1:5" x14ac:dyDescent="0.3">
      <c r="A16" s="3" t="s">
        <v>57</v>
      </c>
      <c r="B16" s="17" t="s">
        <v>58</v>
      </c>
      <c r="C16" s="12">
        <v>233.05947877</v>
      </c>
      <c r="D16" s="22">
        <f t="shared" si="0"/>
        <v>6.636595789194526E-3</v>
      </c>
      <c r="E16" s="32">
        <v>44197</v>
      </c>
    </row>
    <row r="17" spans="1:5" x14ac:dyDescent="0.3">
      <c r="A17" s="17" t="s">
        <v>59</v>
      </c>
      <c r="B17" s="17" t="s">
        <v>60</v>
      </c>
      <c r="C17" s="12">
        <v>201.41840321999999</v>
      </c>
      <c r="D17" s="22">
        <f t="shared" si="0"/>
        <v>5.7355853266767218E-3</v>
      </c>
      <c r="E17" s="32">
        <v>44197</v>
      </c>
    </row>
    <row r="18" spans="1:5" x14ac:dyDescent="0.3">
      <c r="A18" s="17" t="s">
        <v>61</v>
      </c>
      <c r="B18" s="17" t="s">
        <v>62</v>
      </c>
      <c r="C18" s="12">
        <v>199.40324848</v>
      </c>
      <c r="D18" s="22">
        <f t="shared" si="0"/>
        <v>5.6782018315593343E-3</v>
      </c>
      <c r="E18" s="32">
        <v>44197</v>
      </c>
    </row>
    <row r="19" spans="1:5" x14ac:dyDescent="0.3">
      <c r="A19" s="17" t="s">
        <v>63</v>
      </c>
      <c r="B19" s="17" t="s">
        <v>53</v>
      </c>
      <c r="C19" s="12">
        <v>147.42877734000001</v>
      </c>
      <c r="D19" s="22">
        <f t="shared" si="0"/>
        <v>4.1981781134348209E-3</v>
      </c>
      <c r="E19" s="32">
        <v>44197</v>
      </c>
    </row>
    <row r="20" spans="1:5" x14ac:dyDescent="0.3">
      <c r="A20" s="17" t="s">
        <v>64</v>
      </c>
      <c r="B20" s="17" t="s">
        <v>56</v>
      </c>
      <c r="C20" s="12">
        <v>124.02552678000001</v>
      </c>
      <c r="D20" s="22">
        <f t="shared" si="0"/>
        <v>3.5317477457893179E-3</v>
      </c>
      <c r="E20" s="32">
        <v>44197</v>
      </c>
    </row>
    <row r="21" spans="1:5" x14ac:dyDescent="0.3">
      <c r="A21" s="3" t="s">
        <v>65</v>
      </c>
      <c r="B21" s="17" t="s">
        <v>66</v>
      </c>
      <c r="C21" s="12">
        <v>122.5412887</v>
      </c>
      <c r="D21" s="22">
        <f t="shared" si="0"/>
        <v>3.4894826199773307E-3</v>
      </c>
      <c r="E21" s="32">
        <v>44197</v>
      </c>
    </row>
    <row r="22" spans="1:5" x14ac:dyDescent="0.3">
      <c r="A22" s="3" t="s">
        <v>67</v>
      </c>
      <c r="B22" s="17" t="s">
        <v>68</v>
      </c>
      <c r="C22" s="12">
        <v>1050.7893355199899</v>
      </c>
      <c r="D22" s="22">
        <f t="shared" si="0"/>
        <v>2.9922250389672399E-2</v>
      </c>
      <c r="E22" s="32">
        <v>44197</v>
      </c>
    </row>
    <row r="23" spans="1:5" x14ac:dyDescent="0.3">
      <c r="A23" s="18"/>
      <c r="B23" s="19" t="s">
        <v>22</v>
      </c>
      <c r="C23" s="20">
        <f>+SUM(C2:C22)</f>
        <v>35117.323123619994</v>
      </c>
      <c r="D23" s="21">
        <f>+SUM(D2:D22)</f>
        <v>0.99999999999999989</v>
      </c>
      <c r="E23" s="2"/>
    </row>
    <row r="24" spans="1:5" x14ac:dyDescent="0.3">
      <c r="E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93E7-592D-400E-9466-C175E8A7322B}">
  <dimension ref="A1:I24"/>
  <sheetViews>
    <sheetView showGridLines="0" zoomScale="150" workbookViewId="0">
      <selection activeCell="B13" sqref="B13"/>
    </sheetView>
  </sheetViews>
  <sheetFormatPr baseColWidth="10" defaultRowHeight="14.4" x14ac:dyDescent="0.3"/>
  <cols>
    <col min="1" max="1" width="21.109375" customWidth="1"/>
    <col min="2" max="2" width="31.6640625" customWidth="1"/>
    <col min="3" max="3" width="17.21875" customWidth="1"/>
  </cols>
  <sheetData>
    <row r="1" spans="1:9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  <c r="F1" s="17"/>
      <c r="G1" s="17"/>
      <c r="H1" s="17"/>
      <c r="I1" s="17"/>
    </row>
    <row r="2" spans="1:9" x14ac:dyDescent="0.3">
      <c r="A2" s="16" t="s">
        <v>31</v>
      </c>
      <c r="B2" s="17" t="s">
        <v>32</v>
      </c>
      <c r="C2" s="12">
        <v>10085.89699146</v>
      </c>
      <c r="D2" s="22">
        <f>+C2/$C$23</f>
        <v>0.42275199782663031</v>
      </c>
      <c r="E2" s="32">
        <v>43831</v>
      </c>
      <c r="F2" s="17"/>
      <c r="G2" s="17"/>
      <c r="H2" s="17"/>
      <c r="I2" s="17"/>
    </row>
    <row r="3" spans="1:9" x14ac:dyDescent="0.3">
      <c r="A3" s="17" t="s">
        <v>37</v>
      </c>
      <c r="B3" s="17" t="s">
        <v>38</v>
      </c>
      <c r="C3" s="12">
        <v>2079.9759363899998</v>
      </c>
      <c r="D3" s="22">
        <f t="shared" ref="D3:D22" si="0">+C3/$C$23</f>
        <v>8.7182526579909284E-2</v>
      </c>
      <c r="E3" s="32">
        <v>43831</v>
      </c>
      <c r="F3" s="17"/>
      <c r="G3" s="17"/>
      <c r="H3" s="17"/>
      <c r="I3" s="17"/>
    </row>
    <row r="4" spans="1:9" x14ac:dyDescent="0.3">
      <c r="A4" s="17" t="s">
        <v>35</v>
      </c>
      <c r="B4" s="17" t="s">
        <v>83</v>
      </c>
      <c r="C4" s="12">
        <v>2074.7795809899999</v>
      </c>
      <c r="D4" s="22">
        <f t="shared" si="0"/>
        <v>8.6964720505880638E-2</v>
      </c>
      <c r="E4" s="32">
        <v>43831</v>
      </c>
      <c r="F4" s="17"/>
      <c r="G4" s="17"/>
      <c r="H4" s="17"/>
      <c r="I4" s="17"/>
    </row>
    <row r="5" spans="1:9" x14ac:dyDescent="0.3">
      <c r="A5" s="3" t="s">
        <v>84</v>
      </c>
      <c r="B5" s="17" t="s">
        <v>85</v>
      </c>
      <c r="C5" s="12">
        <v>1709.70868339</v>
      </c>
      <c r="D5" s="22">
        <f t="shared" si="0"/>
        <v>7.1662714998642144E-2</v>
      </c>
      <c r="E5" s="32">
        <v>43831</v>
      </c>
      <c r="F5" s="17"/>
      <c r="G5" s="17"/>
      <c r="H5" s="17"/>
      <c r="I5" s="17"/>
    </row>
    <row r="6" spans="1:9" x14ac:dyDescent="0.3">
      <c r="A6" s="17" t="s">
        <v>41</v>
      </c>
      <c r="B6" s="17" t="s">
        <v>42</v>
      </c>
      <c r="C6" s="12">
        <v>1315.83152832</v>
      </c>
      <c r="D6" s="22">
        <f t="shared" si="0"/>
        <v>5.5153290567170908E-2</v>
      </c>
      <c r="E6" s="32">
        <v>43831</v>
      </c>
      <c r="F6" s="17"/>
      <c r="G6" s="17"/>
      <c r="H6" s="17"/>
      <c r="I6" s="17"/>
    </row>
    <row r="7" spans="1:9" x14ac:dyDescent="0.3">
      <c r="A7" s="17" t="s">
        <v>43</v>
      </c>
      <c r="B7" s="17" t="s">
        <v>44</v>
      </c>
      <c r="C7" s="12">
        <v>1291.0178980600001</v>
      </c>
      <c r="D7" s="22">
        <f t="shared" si="0"/>
        <v>5.4113223255891754E-2</v>
      </c>
      <c r="E7" s="32">
        <v>43831</v>
      </c>
      <c r="F7" s="17"/>
      <c r="G7" s="17"/>
      <c r="H7" s="17"/>
      <c r="I7" s="17"/>
    </row>
    <row r="8" spans="1:9" x14ac:dyDescent="0.3">
      <c r="A8" s="17" t="s">
        <v>33</v>
      </c>
      <c r="B8" s="17" t="s">
        <v>86</v>
      </c>
      <c r="C8" s="12">
        <v>1083.90730147</v>
      </c>
      <c r="D8" s="22">
        <f t="shared" si="0"/>
        <v>4.5432149222156909E-2</v>
      </c>
      <c r="E8" s="32">
        <v>43831</v>
      </c>
      <c r="F8" s="17"/>
      <c r="G8" s="17"/>
      <c r="H8" s="17"/>
      <c r="I8" s="17"/>
    </row>
    <row r="9" spans="1:9" x14ac:dyDescent="0.3">
      <c r="A9" s="17" t="s">
        <v>45</v>
      </c>
      <c r="B9" s="17" t="s">
        <v>46</v>
      </c>
      <c r="C9" s="12">
        <v>710.57747285999994</v>
      </c>
      <c r="D9" s="22">
        <f t="shared" si="0"/>
        <v>2.9783969290636047E-2</v>
      </c>
      <c r="E9" s="32">
        <v>43831</v>
      </c>
      <c r="F9" s="17"/>
      <c r="G9" s="17"/>
      <c r="H9" s="17"/>
      <c r="I9" s="17"/>
    </row>
    <row r="10" spans="1:9" x14ac:dyDescent="0.3">
      <c r="A10" s="17" t="s">
        <v>49</v>
      </c>
      <c r="B10" s="17" t="s">
        <v>50</v>
      </c>
      <c r="C10" s="12">
        <v>449.29756183000001</v>
      </c>
      <c r="D10" s="22">
        <f t="shared" si="0"/>
        <v>1.8832379712294799E-2</v>
      </c>
      <c r="E10" s="32">
        <v>43831</v>
      </c>
      <c r="F10" s="17"/>
      <c r="G10" s="17"/>
      <c r="H10" s="17"/>
      <c r="I10" s="17"/>
    </row>
    <row r="11" spans="1:9" x14ac:dyDescent="0.3">
      <c r="A11" s="17" t="s">
        <v>47</v>
      </c>
      <c r="B11" s="17" t="s">
        <v>87</v>
      </c>
      <c r="C11" s="12">
        <v>430.30646497999999</v>
      </c>
      <c r="D11" s="22">
        <f t="shared" si="0"/>
        <v>1.803636482724744E-2</v>
      </c>
      <c r="E11" s="32">
        <v>43831</v>
      </c>
      <c r="F11" s="17"/>
      <c r="G11" s="17"/>
      <c r="H11" s="17"/>
      <c r="I11" s="17"/>
    </row>
    <row r="12" spans="1:9" x14ac:dyDescent="0.3">
      <c r="A12" s="17" t="s">
        <v>52</v>
      </c>
      <c r="B12" s="17" t="s">
        <v>53</v>
      </c>
      <c r="C12" s="12">
        <v>391.79788415000002</v>
      </c>
      <c r="D12" s="22">
        <f t="shared" si="0"/>
        <v>1.6422271455766933E-2</v>
      </c>
      <c r="E12" s="32">
        <v>43831</v>
      </c>
      <c r="F12" s="17"/>
      <c r="G12" s="17"/>
      <c r="H12" s="17"/>
      <c r="I12" s="17"/>
    </row>
    <row r="13" spans="1:9" x14ac:dyDescent="0.3">
      <c r="A13" s="17" t="s">
        <v>51</v>
      </c>
      <c r="B13" s="17" t="s">
        <v>75</v>
      </c>
      <c r="C13" s="12">
        <v>322.64712285000002</v>
      </c>
      <c r="D13" s="22">
        <f t="shared" si="0"/>
        <v>1.3523806151633814E-2</v>
      </c>
      <c r="E13" s="32">
        <v>43831</v>
      </c>
      <c r="F13" s="17"/>
      <c r="G13" s="17"/>
      <c r="H13" s="17"/>
      <c r="I13" s="17"/>
    </row>
    <row r="14" spans="1:9" x14ac:dyDescent="0.3">
      <c r="A14" s="17" t="s">
        <v>54</v>
      </c>
      <c r="B14" s="17" t="s">
        <v>58</v>
      </c>
      <c r="C14" s="12">
        <v>300.81073054000001</v>
      </c>
      <c r="D14" s="22">
        <f t="shared" si="0"/>
        <v>1.2608530248836569E-2</v>
      </c>
      <c r="E14" s="32">
        <v>43831</v>
      </c>
      <c r="F14" s="17"/>
      <c r="G14" s="17"/>
      <c r="H14" s="17"/>
      <c r="I14" s="17"/>
    </row>
    <row r="15" spans="1:9" x14ac:dyDescent="0.3">
      <c r="A15" s="3" t="s">
        <v>59</v>
      </c>
      <c r="B15" s="17" t="s">
        <v>60</v>
      </c>
      <c r="C15" s="12">
        <v>234.92540550999999</v>
      </c>
      <c r="D15" s="22">
        <f t="shared" si="0"/>
        <v>9.846936232213813E-3</v>
      </c>
      <c r="E15" s="32">
        <v>43831</v>
      </c>
      <c r="F15" s="17"/>
      <c r="G15" s="17"/>
      <c r="H15" s="17"/>
      <c r="I15" s="17"/>
    </row>
    <row r="16" spans="1:9" x14ac:dyDescent="0.3">
      <c r="A16" s="3" t="s">
        <v>55</v>
      </c>
      <c r="B16" s="17" t="s">
        <v>88</v>
      </c>
      <c r="C16" s="12">
        <v>229.24516245000001</v>
      </c>
      <c r="D16" s="22">
        <f t="shared" si="0"/>
        <v>9.6088479289335865E-3</v>
      </c>
      <c r="E16" s="32">
        <v>43831</v>
      </c>
      <c r="F16" s="17"/>
      <c r="G16" s="17"/>
      <c r="H16" s="17"/>
      <c r="I16" s="17"/>
    </row>
    <row r="17" spans="1:9" x14ac:dyDescent="0.3">
      <c r="A17" s="17" t="s">
        <v>57</v>
      </c>
      <c r="B17" s="17" t="s">
        <v>76</v>
      </c>
      <c r="C17" s="12">
        <v>124.71673035000001</v>
      </c>
      <c r="D17" s="22">
        <f t="shared" si="0"/>
        <v>5.2275218518006558E-3</v>
      </c>
      <c r="E17" s="32">
        <v>43831</v>
      </c>
      <c r="F17" s="17"/>
      <c r="G17" s="17"/>
      <c r="H17" s="17"/>
      <c r="I17" s="17"/>
    </row>
    <row r="18" spans="1:9" x14ac:dyDescent="0.3">
      <c r="A18" s="17" t="s">
        <v>77</v>
      </c>
      <c r="B18" s="17" t="s">
        <v>53</v>
      </c>
      <c r="C18" s="12">
        <v>114.72528844</v>
      </c>
      <c r="D18" s="22">
        <f t="shared" si="0"/>
        <v>4.8087289539356743E-3</v>
      </c>
      <c r="E18" s="32">
        <v>43831</v>
      </c>
      <c r="F18" s="17"/>
      <c r="G18" s="17"/>
      <c r="H18" s="17"/>
      <c r="I18" s="17"/>
    </row>
    <row r="19" spans="1:9" x14ac:dyDescent="0.3">
      <c r="A19" s="17" t="s">
        <v>89</v>
      </c>
      <c r="B19" s="17" t="s">
        <v>90</v>
      </c>
      <c r="C19" s="12">
        <v>113.60574387</v>
      </c>
      <c r="D19" s="22">
        <f t="shared" si="0"/>
        <v>4.7618030628598287E-3</v>
      </c>
      <c r="E19" s="32">
        <v>43831</v>
      </c>
      <c r="F19" s="17"/>
      <c r="G19" s="17"/>
      <c r="H19" s="17"/>
      <c r="I19" s="17"/>
    </row>
    <row r="20" spans="1:9" x14ac:dyDescent="0.3">
      <c r="A20" s="17" t="s">
        <v>61</v>
      </c>
      <c r="B20" s="17" t="s">
        <v>62</v>
      </c>
      <c r="C20" s="12">
        <v>109.72527737999999</v>
      </c>
      <c r="D20" s="22">
        <f t="shared" si="0"/>
        <v>4.5991526845607219E-3</v>
      </c>
      <c r="E20" s="32">
        <v>43831</v>
      </c>
      <c r="F20" s="17"/>
      <c r="G20" s="17"/>
      <c r="H20" s="17"/>
      <c r="I20" s="17"/>
    </row>
    <row r="21" spans="1:9" x14ac:dyDescent="0.3">
      <c r="A21" s="3" t="s">
        <v>91</v>
      </c>
      <c r="B21" s="17" t="s">
        <v>92</v>
      </c>
      <c r="C21" s="12">
        <v>87.026509000000004</v>
      </c>
      <c r="D21" s="22">
        <f t="shared" si="0"/>
        <v>3.6477301498100603E-3</v>
      </c>
      <c r="E21" s="32">
        <v>43831</v>
      </c>
      <c r="F21" s="17"/>
      <c r="G21" s="17"/>
      <c r="H21" s="17"/>
      <c r="I21" s="17"/>
    </row>
    <row r="22" spans="1:9" x14ac:dyDescent="0.3">
      <c r="A22" s="3" t="s">
        <v>67</v>
      </c>
      <c r="B22" s="17" t="s">
        <v>68</v>
      </c>
      <c r="C22" s="12">
        <v>597.19046286000003</v>
      </c>
      <c r="D22" s="22">
        <f t="shared" si="0"/>
        <v>2.5031334493188128E-2</v>
      </c>
      <c r="E22" s="32">
        <v>43831</v>
      </c>
      <c r="F22" s="17"/>
      <c r="G22" s="17"/>
      <c r="H22" s="17"/>
      <c r="I22" s="17"/>
    </row>
    <row r="23" spans="1:9" x14ac:dyDescent="0.3">
      <c r="A23" s="18"/>
      <c r="B23" s="19" t="s">
        <v>22</v>
      </c>
      <c r="C23" s="20">
        <f>+SUM(C2:C22)</f>
        <v>23857.71573715</v>
      </c>
      <c r="D23" s="21">
        <f>+SUM(D2:D22)</f>
        <v>1</v>
      </c>
      <c r="E23" s="2"/>
      <c r="F23" s="17"/>
      <c r="G23" s="17"/>
      <c r="H23" s="17"/>
      <c r="I23" s="17"/>
    </row>
    <row r="24" spans="1:9" x14ac:dyDescent="0.3">
      <c r="E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CEB5-DA8F-42CD-ACFC-1C4B2A6B6D3F}">
  <dimension ref="A1:H24"/>
  <sheetViews>
    <sheetView showGridLines="0" zoomScale="126" workbookViewId="0">
      <selection activeCell="A2" sqref="A2:A22"/>
    </sheetView>
  </sheetViews>
  <sheetFormatPr baseColWidth="10" defaultRowHeight="14.4" x14ac:dyDescent="0.3"/>
  <cols>
    <col min="1" max="1" width="16.5546875" customWidth="1"/>
    <col min="2" max="2" width="45.77734375" customWidth="1"/>
  </cols>
  <sheetData>
    <row r="1" spans="1:8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  <c r="F1" s="23"/>
      <c r="G1" s="23"/>
      <c r="H1" s="23"/>
    </row>
    <row r="2" spans="1:8" x14ac:dyDescent="0.3">
      <c r="A2" s="16" t="s">
        <v>31</v>
      </c>
      <c r="B2" s="25" t="s">
        <v>32</v>
      </c>
      <c r="C2" s="12">
        <v>11118.5178598</v>
      </c>
      <c r="D2" s="26">
        <f>+C2/$C$23</f>
        <v>0.39604615805922622</v>
      </c>
      <c r="E2" s="32">
        <v>43466</v>
      </c>
      <c r="F2" s="23"/>
      <c r="G2" s="23"/>
      <c r="H2" s="23"/>
    </row>
    <row r="3" spans="1:8" x14ac:dyDescent="0.3">
      <c r="A3" s="17" t="s">
        <v>41</v>
      </c>
      <c r="B3" s="25" t="s">
        <v>42</v>
      </c>
      <c r="C3" s="12">
        <v>2195.6597268800001</v>
      </c>
      <c r="D3" s="26">
        <f t="shared" ref="D3:D22" si="0">+C3/$C$23</f>
        <v>7.8210298369016246E-2</v>
      </c>
      <c r="E3" s="32">
        <v>43466</v>
      </c>
      <c r="F3" s="23"/>
      <c r="G3" s="23"/>
      <c r="H3" s="23"/>
    </row>
    <row r="4" spans="1:8" x14ac:dyDescent="0.3">
      <c r="A4" s="17" t="s">
        <v>35</v>
      </c>
      <c r="B4" s="25" t="s">
        <v>70</v>
      </c>
      <c r="C4" s="12">
        <v>1874.1172112199999</v>
      </c>
      <c r="D4" s="26">
        <f t="shared" si="0"/>
        <v>6.6756822322512663E-2</v>
      </c>
      <c r="E4" s="32">
        <v>43466</v>
      </c>
      <c r="F4" s="23"/>
      <c r="G4" s="23"/>
      <c r="H4" s="23"/>
    </row>
    <row r="5" spans="1:8" x14ac:dyDescent="0.3">
      <c r="A5" s="3" t="s">
        <v>33</v>
      </c>
      <c r="B5" s="25" t="s">
        <v>48</v>
      </c>
      <c r="C5" s="12">
        <v>1762.4852621099999</v>
      </c>
      <c r="D5" s="26">
        <f t="shared" si="0"/>
        <v>6.2780446593376241E-2</v>
      </c>
      <c r="E5" s="32">
        <v>43466</v>
      </c>
      <c r="F5" s="23"/>
      <c r="G5" s="23"/>
      <c r="H5" s="23"/>
    </row>
    <row r="6" spans="1:8" x14ac:dyDescent="0.3">
      <c r="A6" s="17" t="s">
        <v>43</v>
      </c>
      <c r="B6" s="25" t="s">
        <v>71</v>
      </c>
      <c r="C6" s="12">
        <v>1273.1428447999999</v>
      </c>
      <c r="D6" s="26">
        <f t="shared" si="0"/>
        <v>4.5349869353243422E-2</v>
      </c>
      <c r="E6" s="32">
        <v>43466</v>
      </c>
      <c r="F6" s="23"/>
      <c r="G6" s="23"/>
      <c r="H6" s="23"/>
    </row>
    <row r="7" spans="1:8" x14ac:dyDescent="0.3">
      <c r="A7" s="17" t="s">
        <v>72</v>
      </c>
      <c r="B7" s="25" t="s">
        <v>73</v>
      </c>
      <c r="C7" s="12">
        <v>1546.23301554</v>
      </c>
      <c r="D7" s="26">
        <f t="shared" si="0"/>
        <v>5.5077453037428885E-2</v>
      </c>
      <c r="E7" s="32">
        <v>43466</v>
      </c>
      <c r="F7" s="23"/>
      <c r="G7" s="23"/>
      <c r="H7" s="23"/>
    </row>
    <row r="8" spans="1:8" x14ac:dyDescent="0.3">
      <c r="A8" s="17" t="s">
        <v>37</v>
      </c>
      <c r="B8" s="25" t="s">
        <v>38</v>
      </c>
      <c r="C8" s="12">
        <v>1008.7230186</v>
      </c>
      <c r="D8" s="26">
        <f t="shared" si="0"/>
        <v>3.5931126891189942E-2</v>
      </c>
      <c r="E8" s="32">
        <v>43466</v>
      </c>
      <c r="F8" s="23"/>
      <c r="G8" s="23"/>
      <c r="H8" s="23"/>
    </row>
    <row r="9" spans="1:8" x14ac:dyDescent="0.3">
      <c r="A9" s="17" t="s">
        <v>45</v>
      </c>
      <c r="B9" s="25" t="s">
        <v>42</v>
      </c>
      <c r="C9" s="12">
        <v>963.6637187</v>
      </c>
      <c r="D9" s="26">
        <f t="shared" si="0"/>
        <v>3.432609618158828E-2</v>
      </c>
      <c r="E9" s="32">
        <v>43466</v>
      </c>
      <c r="F9" s="23"/>
      <c r="G9" s="23"/>
      <c r="H9" s="23"/>
    </row>
    <row r="10" spans="1:8" x14ac:dyDescent="0.3">
      <c r="A10" s="17" t="s">
        <v>47</v>
      </c>
      <c r="B10" s="25" t="s">
        <v>74</v>
      </c>
      <c r="C10" s="12">
        <v>644.57340068999997</v>
      </c>
      <c r="D10" s="26">
        <f t="shared" si="0"/>
        <v>2.2959968419301226E-2</v>
      </c>
      <c r="E10" s="32">
        <v>43466</v>
      </c>
      <c r="F10" s="23"/>
      <c r="G10" s="23"/>
      <c r="H10" s="23"/>
    </row>
    <row r="11" spans="1:8" x14ac:dyDescent="0.3">
      <c r="A11" s="17" t="s">
        <v>49</v>
      </c>
      <c r="B11" s="25" t="s">
        <v>53</v>
      </c>
      <c r="C11" s="12">
        <v>558.72928720000004</v>
      </c>
      <c r="D11" s="26">
        <f t="shared" si="0"/>
        <v>1.9902165952424025E-2</v>
      </c>
      <c r="E11" s="32">
        <v>43466</v>
      </c>
      <c r="F11" s="23"/>
      <c r="G11" s="23"/>
      <c r="H11" s="23"/>
    </row>
    <row r="12" spans="1:8" x14ac:dyDescent="0.3">
      <c r="A12" s="17" t="s">
        <v>52</v>
      </c>
      <c r="B12" s="25" t="s">
        <v>53</v>
      </c>
      <c r="C12" s="12">
        <v>398.64364158000001</v>
      </c>
      <c r="D12" s="26">
        <f t="shared" si="0"/>
        <v>1.4199849716780342E-2</v>
      </c>
      <c r="E12" s="32">
        <v>43466</v>
      </c>
      <c r="F12" s="23"/>
      <c r="G12" s="23"/>
      <c r="H12" s="23"/>
    </row>
    <row r="13" spans="1:8" x14ac:dyDescent="0.3">
      <c r="A13" s="17" t="s">
        <v>54</v>
      </c>
      <c r="B13" s="25" t="s">
        <v>58</v>
      </c>
      <c r="C13" s="12">
        <v>368.05393078999998</v>
      </c>
      <c r="D13" s="26">
        <f t="shared" si="0"/>
        <v>1.3110231695090147E-2</v>
      </c>
      <c r="E13" s="32">
        <v>43466</v>
      </c>
      <c r="F13" s="23"/>
      <c r="G13" s="23"/>
      <c r="H13" s="23"/>
    </row>
    <row r="14" spans="1:8" x14ac:dyDescent="0.3">
      <c r="A14" s="17" t="s">
        <v>55</v>
      </c>
      <c r="B14" s="25" t="s">
        <v>56</v>
      </c>
      <c r="C14" s="12">
        <v>242.81019558</v>
      </c>
      <c r="D14" s="26">
        <f t="shared" si="0"/>
        <v>8.6489985724408514E-3</v>
      </c>
      <c r="E14" s="32">
        <v>43466</v>
      </c>
      <c r="F14" s="23"/>
      <c r="G14" s="23"/>
      <c r="H14" s="23"/>
    </row>
    <row r="15" spans="1:8" x14ac:dyDescent="0.3">
      <c r="A15" s="3" t="s">
        <v>51</v>
      </c>
      <c r="B15" s="25" t="s">
        <v>75</v>
      </c>
      <c r="C15" s="12">
        <v>241.23901921999999</v>
      </c>
      <c r="D15" s="26">
        <f t="shared" si="0"/>
        <v>8.5930326272620136E-3</v>
      </c>
      <c r="E15" s="32">
        <v>43466</v>
      </c>
      <c r="F15" s="23"/>
      <c r="G15" s="23"/>
      <c r="H15" s="23"/>
    </row>
    <row r="16" spans="1:8" x14ac:dyDescent="0.3">
      <c r="A16" s="3" t="s">
        <v>59</v>
      </c>
      <c r="B16" s="25" t="s">
        <v>60</v>
      </c>
      <c r="C16" s="12">
        <v>204.32648581999999</v>
      </c>
      <c r="D16" s="26">
        <f t="shared" si="0"/>
        <v>7.2781930756560028E-3</v>
      </c>
      <c r="E16" s="32">
        <v>43466</v>
      </c>
      <c r="F16" s="23"/>
      <c r="G16" s="23"/>
      <c r="H16" s="23"/>
    </row>
    <row r="17" spans="1:8" x14ac:dyDescent="0.3">
      <c r="A17" s="17" t="s">
        <v>57</v>
      </c>
      <c r="B17" s="25" t="s">
        <v>76</v>
      </c>
      <c r="C17" s="12">
        <v>202.41742582000001</v>
      </c>
      <c r="D17" s="26">
        <f t="shared" si="0"/>
        <v>7.2101915768916572E-3</v>
      </c>
      <c r="E17" s="32">
        <v>43466</v>
      </c>
      <c r="F17" s="23"/>
      <c r="G17" s="23"/>
      <c r="H17" s="23"/>
    </row>
    <row r="18" spans="1:8" x14ac:dyDescent="0.3">
      <c r="A18" s="17" t="s">
        <v>61</v>
      </c>
      <c r="B18" s="25" t="s">
        <v>62</v>
      </c>
      <c r="C18" s="12">
        <v>162.97476293</v>
      </c>
      <c r="D18" s="26">
        <f t="shared" si="0"/>
        <v>5.8052277770232179E-3</v>
      </c>
      <c r="E18" s="32">
        <v>43466</v>
      </c>
      <c r="F18" s="23"/>
      <c r="G18" s="23"/>
      <c r="H18" s="23"/>
    </row>
    <row r="19" spans="1:8" x14ac:dyDescent="0.3">
      <c r="A19" s="17" t="s">
        <v>77</v>
      </c>
      <c r="B19" s="25" t="s">
        <v>78</v>
      </c>
      <c r="C19" s="12">
        <v>108.52641862</v>
      </c>
      <c r="D19" s="26">
        <f t="shared" si="0"/>
        <v>3.8657554616862775E-3</v>
      </c>
      <c r="E19" s="32">
        <v>43466</v>
      </c>
      <c r="F19" s="23"/>
      <c r="G19" s="23"/>
      <c r="H19" s="23"/>
    </row>
    <row r="20" spans="1:8" x14ac:dyDescent="0.3">
      <c r="A20" s="17" t="s">
        <v>79</v>
      </c>
      <c r="B20" s="25" t="s">
        <v>80</v>
      </c>
      <c r="C20" s="12">
        <v>90.586564780000003</v>
      </c>
      <c r="D20" s="26">
        <f t="shared" si="0"/>
        <v>3.2267305233745929E-3</v>
      </c>
      <c r="E20" s="32">
        <v>43466</v>
      </c>
      <c r="F20" s="23"/>
      <c r="G20" s="23"/>
      <c r="H20" s="23"/>
    </row>
    <row r="21" spans="1:8" x14ac:dyDescent="0.3">
      <c r="A21" s="3" t="s">
        <v>81</v>
      </c>
      <c r="B21" s="25" t="s">
        <v>82</v>
      </c>
      <c r="C21" s="12">
        <v>86.962894300000002</v>
      </c>
      <c r="D21" s="26">
        <f t="shared" si="0"/>
        <v>3.097653897355444E-3</v>
      </c>
      <c r="E21" s="32">
        <v>43466</v>
      </c>
      <c r="F21" s="23"/>
      <c r="G21" s="23"/>
      <c r="H21" s="23"/>
    </row>
    <row r="22" spans="1:8" x14ac:dyDescent="0.3">
      <c r="A22" s="3" t="s">
        <v>67</v>
      </c>
      <c r="B22" s="25" t="s">
        <v>68</v>
      </c>
      <c r="C22" s="12">
        <v>3021.40631502</v>
      </c>
      <c r="D22" s="26">
        <f t="shared" si="0"/>
        <v>0.10762372989713216</v>
      </c>
      <c r="E22" s="32">
        <v>43466</v>
      </c>
      <c r="F22" s="23"/>
      <c r="G22" s="23"/>
      <c r="H22" s="23"/>
    </row>
    <row r="23" spans="1:8" x14ac:dyDescent="0.3">
      <c r="A23" s="27"/>
      <c r="B23" s="28" t="s">
        <v>22</v>
      </c>
      <c r="C23" s="29">
        <f>+SUM(C2:C22)</f>
        <v>28073.793000000005</v>
      </c>
      <c r="D23" s="30">
        <v>1</v>
      </c>
      <c r="E23" s="2"/>
      <c r="F23" s="23"/>
      <c r="G23" s="23"/>
      <c r="H23" s="23"/>
    </row>
    <row r="24" spans="1:8" x14ac:dyDescent="0.3">
      <c r="E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438A-D2C2-4DE3-8EF8-3FD0FB3B2378}">
  <sheetPr codeName="Hoja1"/>
  <dimension ref="A1:E24"/>
  <sheetViews>
    <sheetView showGridLines="0" zoomScale="102" workbookViewId="0">
      <selection activeCell="A2" sqref="A2:A22"/>
    </sheetView>
  </sheetViews>
  <sheetFormatPr baseColWidth="10" defaultRowHeight="14.4" x14ac:dyDescent="0.3"/>
  <cols>
    <col min="1" max="1" width="21.44140625" customWidth="1"/>
    <col min="2" max="2" width="32.33203125" customWidth="1"/>
    <col min="3" max="3" width="16.88671875" customWidth="1"/>
  </cols>
  <sheetData>
    <row r="1" spans="1:5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</row>
    <row r="2" spans="1:5" x14ac:dyDescent="0.3">
      <c r="A2" s="16" t="s">
        <v>31</v>
      </c>
      <c r="B2" s="25" t="s">
        <v>93</v>
      </c>
      <c r="C2" s="12">
        <v>11040.2565227296</v>
      </c>
      <c r="D2" s="26">
        <f>+C2/$C$23</f>
        <v>0.38303511433917892</v>
      </c>
      <c r="E2" s="32">
        <v>43101</v>
      </c>
    </row>
    <row r="3" spans="1:5" x14ac:dyDescent="0.3">
      <c r="A3" s="17" t="s">
        <v>33</v>
      </c>
      <c r="B3" s="25" t="s">
        <v>94</v>
      </c>
      <c r="C3" s="12">
        <v>2810.9376080502502</v>
      </c>
      <c r="D3" s="26">
        <f t="shared" ref="D3:D22" si="0">+C3/$C$23</f>
        <v>9.7523803535103426E-2</v>
      </c>
      <c r="E3" s="32">
        <v>43101</v>
      </c>
    </row>
    <row r="4" spans="1:5" x14ac:dyDescent="0.3">
      <c r="A4" s="17" t="s">
        <v>37</v>
      </c>
      <c r="B4" s="25" t="s">
        <v>95</v>
      </c>
      <c r="C4" s="12">
        <v>2695.2305322800498</v>
      </c>
      <c r="D4" s="26">
        <f t="shared" si="0"/>
        <v>9.3509415562664081E-2</v>
      </c>
      <c r="E4" s="32">
        <v>43101</v>
      </c>
    </row>
    <row r="5" spans="1:5" x14ac:dyDescent="0.3">
      <c r="A5" s="3" t="s">
        <v>41</v>
      </c>
      <c r="B5" s="25" t="s">
        <v>96</v>
      </c>
      <c r="C5" s="12">
        <v>2364.9900243777502</v>
      </c>
      <c r="D5" s="26">
        <f t="shared" si="0"/>
        <v>8.2051918135556151E-2</v>
      </c>
      <c r="E5" s="32">
        <v>43101</v>
      </c>
    </row>
    <row r="6" spans="1:5" x14ac:dyDescent="0.3">
      <c r="A6" s="17" t="s">
        <v>84</v>
      </c>
      <c r="B6" s="25" t="s">
        <v>85</v>
      </c>
      <c r="C6" s="12">
        <v>1643.20820041</v>
      </c>
      <c r="D6" s="26">
        <f t="shared" si="0"/>
        <v>5.701012830918406E-2</v>
      </c>
      <c r="E6" s="32">
        <v>43101</v>
      </c>
    </row>
    <row r="7" spans="1:5" x14ac:dyDescent="0.3">
      <c r="A7" s="17" t="s">
        <v>43</v>
      </c>
      <c r="B7" s="25" t="s">
        <v>44</v>
      </c>
      <c r="C7" s="12">
        <v>1608.3361281099999</v>
      </c>
      <c r="D7" s="26">
        <f t="shared" si="0"/>
        <v>5.5800262562570757E-2</v>
      </c>
      <c r="E7" s="32">
        <v>43101</v>
      </c>
    </row>
    <row r="8" spans="1:5" x14ac:dyDescent="0.3">
      <c r="A8" s="17" t="s">
        <v>47</v>
      </c>
      <c r="B8" s="25" t="s">
        <v>97</v>
      </c>
      <c r="C8" s="12">
        <v>855.40100471000005</v>
      </c>
      <c r="D8" s="26">
        <f t="shared" si="0"/>
        <v>2.9677627595915256E-2</v>
      </c>
      <c r="E8" s="32">
        <v>43101</v>
      </c>
    </row>
    <row r="9" spans="1:5" x14ac:dyDescent="0.3">
      <c r="A9" s="17" t="s">
        <v>52</v>
      </c>
      <c r="B9" s="25" t="s">
        <v>98</v>
      </c>
      <c r="C9" s="12">
        <v>686.20354559999998</v>
      </c>
      <c r="D9" s="26">
        <f t="shared" si="0"/>
        <v>2.3807422681503165E-2</v>
      </c>
      <c r="E9" s="32">
        <v>43101</v>
      </c>
    </row>
    <row r="10" spans="1:5" x14ac:dyDescent="0.3">
      <c r="A10" s="17" t="s">
        <v>35</v>
      </c>
      <c r="B10" s="25" t="s">
        <v>99</v>
      </c>
      <c r="C10" s="12">
        <v>606.86983492660499</v>
      </c>
      <c r="D10" s="26">
        <f t="shared" si="0"/>
        <v>2.1054986913713401E-2</v>
      </c>
      <c r="E10" s="32">
        <v>43101</v>
      </c>
    </row>
    <row r="11" spans="1:5" x14ac:dyDescent="0.3">
      <c r="A11" s="17" t="s">
        <v>49</v>
      </c>
      <c r="B11" s="25" t="s">
        <v>82</v>
      </c>
      <c r="C11" s="12">
        <v>587.70225144999995</v>
      </c>
      <c r="D11" s="26">
        <f t="shared" si="0"/>
        <v>2.0389979038810152E-2</v>
      </c>
      <c r="E11" s="32">
        <v>43101</v>
      </c>
    </row>
    <row r="12" spans="1:5" x14ac:dyDescent="0.3">
      <c r="A12" s="17" t="s">
        <v>45</v>
      </c>
      <c r="B12" s="25" t="s">
        <v>100</v>
      </c>
      <c r="C12" s="12">
        <v>503.87236330113302</v>
      </c>
      <c r="D12" s="26">
        <f t="shared" si="0"/>
        <v>1.7481551075561794E-2</v>
      </c>
      <c r="E12" s="32">
        <v>43101</v>
      </c>
    </row>
    <row r="13" spans="1:5" x14ac:dyDescent="0.3">
      <c r="A13" s="17" t="s">
        <v>54</v>
      </c>
      <c r="B13" s="25" t="s">
        <v>101</v>
      </c>
      <c r="C13" s="12">
        <v>399.13107626404002</v>
      </c>
      <c r="D13" s="26">
        <f>+C13/$C$23</f>
        <v>1.3847614601922098E-2</v>
      </c>
      <c r="E13" s="32">
        <v>43101</v>
      </c>
    </row>
    <row r="14" spans="1:5" x14ac:dyDescent="0.3">
      <c r="A14" s="17" t="s">
        <v>55</v>
      </c>
      <c r="B14" s="25" t="s">
        <v>60</v>
      </c>
      <c r="C14" s="12">
        <v>279.72266423999997</v>
      </c>
      <c r="D14" s="26">
        <f t="shared" si="0"/>
        <v>9.7048109760712233E-3</v>
      </c>
      <c r="E14" s="32">
        <v>43101</v>
      </c>
    </row>
    <row r="15" spans="1:5" x14ac:dyDescent="0.3">
      <c r="A15" s="3" t="s">
        <v>102</v>
      </c>
      <c r="B15" s="25" t="s">
        <v>103</v>
      </c>
      <c r="C15" s="12">
        <v>229.98225321510401</v>
      </c>
      <c r="D15" s="26">
        <f t="shared" si="0"/>
        <v>7.9790970866363171E-3</v>
      </c>
      <c r="E15" s="32">
        <v>43101</v>
      </c>
    </row>
    <row r="16" spans="1:5" x14ac:dyDescent="0.3">
      <c r="A16" s="3" t="s">
        <v>51</v>
      </c>
      <c r="B16" s="25" t="s">
        <v>104</v>
      </c>
      <c r="C16" s="12">
        <v>202.25549634999999</v>
      </c>
      <c r="D16" s="26">
        <f t="shared" si="0"/>
        <v>7.0171337967241051E-3</v>
      </c>
      <c r="E16" s="32">
        <v>43101</v>
      </c>
    </row>
    <row r="17" spans="1:5" x14ac:dyDescent="0.3">
      <c r="A17" s="17" t="s">
        <v>59</v>
      </c>
      <c r="B17" s="25" t="s">
        <v>60</v>
      </c>
      <c r="C17" s="12">
        <v>201.31098316999999</v>
      </c>
      <c r="D17" s="26">
        <f t="shared" si="0"/>
        <v>6.9843644753635617E-3</v>
      </c>
      <c r="E17" s="32">
        <v>43101</v>
      </c>
    </row>
    <row r="18" spans="1:5" x14ac:dyDescent="0.3">
      <c r="A18" s="17" t="s">
        <v>57</v>
      </c>
      <c r="B18" s="25" t="s">
        <v>99</v>
      </c>
      <c r="C18" s="12">
        <v>168.20328402999999</v>
      </c>
      <c r="D18" s="26">
        <f t="shared" si="0"/>
        <v>5.8357126030552835E-3</v>
      </c>
      <c r="E18" s="32">
        <v>43101</v>
      </c>
    </row>
    <row r="19" spans="1:5" x14ac:dyDescent="0.3">
      <c r="A19" s="17" t="s">
        <v>61</v>
      </c>
      <c r="B19" s="25" t="s">
        <v>62</v>
      </c>
      <c r="C19" s="12">
        <v>140.96670843999999</v>
      </c>
      <c r="D19" s="26">
        <f t="shared" si="0"/>
        <v>4.8907558600806214E-3</v>
      </c>
      <c r="E19" s="32">
        <v>43101</v>
      </c>
    </row>
    <row r="20" spans="1:5" x14ac:dyDescent="0.3">
      <c r="A20" s="17" t="s">
        <v>105</v>
      </c>
      <c r="B20" s="25" t="s">
        <v>99</v>
      </c>
      <c r="C20" s="12">
        <v>67.49111748</v>
      </c>
      <c r="D20" s="26">
        <f t="shared" si="0"/>
        <v>2.3415640612704913E-3</v>
      </c>
      <c r="E20" s="32">
        <v>43101</v>
      </c>
    </row>
    <row r="21" spans="1:5" x14ac:dyDescent="0.3">
      <c r="A21" s="3" t="s">
        <v>65</v>
      </c>
      <c r="B21" s="25" t="s">
        <v>56</v>
      </c>
      <c r="C21" s="12">
        <v>64.538678570000002</v>
      </c>
      <c r="D21" s="26">
        <f t="shared" si="0"/>
        <v>2.2391309544723815E-3</v>
      </c>
      <c r="E21" s="32">
        <v>43101</v>
      </c>
    </row>
    <row r="22" spans="1:5" x14ac:dyDescent="0.3">
      <c r="A22" s="3" t="s">
        <v>67</v>
      </c>
      <c r="B22" s="25" t="s">
        <v>68</v>
      </c>
      <c r="C22" s="12">
        <v>1666.4821997997999</v>
      </c>
      <c r="D22" s="26">
        <f t="shared" si="0"/>
        <v>5.7817605834642669E-2</v>
      </c>
      <c r="E22" s="32">
        <v>43101</v>
      </c>
    </row>
    <row r="23" spans="1:5" x14ac:dyDescent="0.3">
      <c r="A23" s="27"/>
      <c r="B23" s="28" t="s">
        <v>22</v>
      </c>
      <c r="C23" s="29">
        <f>+SUM(C2:C22)</f>
        <v>28823.092477504335</v>
      </c>
      <c r="D23" s="31">
        <f>+SUM(D2:D22)</f>
        <v>0.99999999999999989</v>
      </c>
      <c r="E23" s="2"/>
    </row>
    <row r="24" spans="1:5" x14ac:dyDescent="0.3">
      <c r="E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E2A8-A49F-4EB4-887E-C2EB4AF4C1AF}">
  <sheetPr codeName="Hoja1"/>
  <dimension ref="A1:E24"/>
  <sheetViews>
    <sheetView zoomScale="104" workbookViewId="0">
      <selection activeCell="A2" sqref="A2:A22"/>
    </sheetView>
  </sheetViews>
  <sheetFormatPr baseColWidth="10" defaultRowHeight="14.4" x14ac:dyDescent="0.3"/>
  <cols>
    <col min="1" max="1" width="34" customWidth="1"/>
    <col min="2" max="2" width="56.44140625" customWidth="1"/>
    <col min="3" max="3" width="15" customWidth="1"/>
  </cols>
  <sheetData>
    <row r="1" spans="1:5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</row>
    <row r="2" spans="1:5" x14ac:dyDescent="0.3">
      <c r="A2" s="16" t="s">
        <v>31</v>
      </c>
      <c r="B2" s="25" t="s">
        <v>107</v>
      </c>
      <c r="C2" s="12">
        <v>9890.4293097699992</v>
      </c>
      <c r="D2" s="26">
        <v>0.36</v>
      </c>
      <c r="E2" s="32">
        <v>42736</v>
      </c>
    </row>
    <row r="3" spans="1:5" x14ac:dyDescent="0.3">
      <c r="A3" s="17" t="s">
        <v>37</v>
      </c>
      <c r="B3" s="25" t="s">
        <v>108</v>
      </c>
      <c r="C3" s="12">
        <v>2450.5761313100002</v>
      </c>
      <c r="D3" s="26">
        <v>0.09</v>
      </c>
      <c r="E3" s="32">
        <v>42736</v>
      </c>
    </row>
    <row r="4" spans="1:5" x14ac:dyDescent="0.3">
      <c r="A4" s="17" t="s">
        <v>41</v>
      </c>
      <c r="B4" s="25" t="s">
        <v>109</v>
      </c>
      <c r="C4" s="12">
        <v>2334.7968421099999</v>
      </c>
      <c r="D4" s="26">
        <v>0.09</v>
      </c>
      <c r="E4" s="32">
        <v>42736</v>
      </c>
    </row>
    <row r="5" spans="1:5" x14ac:dyDescent="0.3">
      <c r="A5" s="3" t="s">
        <v>33</v>
      </c>
      <c r="B5" s="25" t="s">
        <v>110</v>
      </c>
      <c r="C5" s="12">
        <v>1903.5412178199999</v>
      </c>
      <c r="D5" s="26">
        <v>7.0000000000000007E-2</v>
      </c>
      <c r="E5" s="32">
        <v>42736</v>
      </c>
    </row>
    <row r="6" spans="1:5" x14ac:dyDescent="0.3">
      <c r="A6" s="17" t="s">
        <v>84</v>
      </c>
      <c r="B6" s="25" t="s">
        <v>111</v>
      </c>
      <c r="C6" s="12">
        <v>1780.75624711</v>
      </c>
      <c r="D6" s="26">
        <v>7.0000000000000007E-2</v>
      </c>
      <c r="E6" s="32">
        <v>42736</v>
      </c>
    </row>
    <row r="7" spans="1:5" x14ac:dyDescent="0.3">
      <c r="A7" s="17" t="s">
        <v>43</v>
      </c>
      <c r="B7" s="25" t="s">
        <v>112</v>
      </c>
      <c r="C7" s="12">
        <v>1497.1966666200001</v>
      </c>
      <c r="D7" s="26">
        <v>0.06</v>
      </c>
      <c r="E7" s="32">
        <v>42736</v>
      </c>
    </row>
    <row r="8" spans="1:5" x14ac:dyDescent="0.3">
      <c r="A8" s="17" t="s">
        <v>35</v>
      </c>
      <c r="B8" s="25" t="s">
        <v>113</v>
      </c>
      <c r="C8" s="12">
        <v>917.30517009000005</v>
      </c>
      <c r="D8" s="26">
        <v>0.03</v>
      </c>
      <c r="E8" s="32">
        <v>42736</v>
      </c>
    </row>
    <row r="9" spans="1:5" x14ac:dyDescent="0.3">
      <c r="A9" s="17" t="s">
        <v>47</v>
      </c>
      <c r="B9" s="25" t="s">
        <v>114</v>
      </c>
      <c r="C9" s="12">
        <v>810.77169375999995</v>
      </c>
      <c r="D9" s="26">
        <v>0.03</v>
      </c>
      <c r="E9" s="32">
        <v>42736</v>
      </c>
    </row>
    <row r="10" spans="1:5" x14ac:dyDescent="0.3">
      <c r="A10" s="17" t="s">
        <v>52</v>
      </c>
      <c r="B10" s="25" t="s">
        <v>115</v>
      </c>
      <c r="C10" s="12">
        <v>690.67883857000004</v>
      </c>
      <c r="D10" s="26">
        <v>0.03</v>
      </c>
      <c r="E10" s="32">
        <v>42736</v>
      </c>
    </row>
    <row r="11" spans="1:5" x14ac:dyDescent="0.3">
      <c r="A11" s="17" t="s">
        <v>45</v>
      </c>
      <c r="B11" s="25" t="s">
        <v>100</v>
      </c>
      <c r="C11" s="12">
        <v>584.06905601999995</v>
      </c>
      <c r="D11" s="26">
        <v>0.02</v>
      </c>
      <c r="E11" s="32">
        <v>42736</v>
      </c>
    </row>
    <row r="12" spans="1:5" x14ac:dyDescent="0.3">
      <c r="A12" s="17" t="s">
        <v>49</v>
      </c>
      <c r="B12" s="25" t="s">
        <v>116</v>
      </c>
      <c r="C12" s="12">
        <v>509.25750085999999</v>
      </c>
      <c r="D12" s="26">
        <v>0.02</v>
      </c>
      <c r="E12" s="32">
        <v>42736</v>
      </c>
    </row>
    <row r="13" spans="1:5" x14ac:dyDescent="0.3">
      <c r="A13" s="17" t="s">
        <v>102</v>
      </c>
      <c r="B13" s="25" t="s">
        <v>117</v>
      </c>
      <c r="C13" s="12">
        <v>350.29928674000001</v>
      </c>
      <c r="D13" s="26">
        <v>0.01</v>
      </c>
      <c r="E13" s="32">
        <v>42736</v>
      </c>
    </row>
    <row r="14" spans="1:5" x14ac:dyDescent="0.3">
      <c r="A14" s="17" t="s">
        <v>54</v>
      </c>
      <c r="B14" s="25" t="s">
        <v>118</v>
      </c>
      <c r="C14" s="12">
        <v>350.01335220999999</v>
      </c>
      <c r="D14" s="26">
        <v>0.01</v>
      </c>
      <c r="E14" s="32">
        <v>42736</v>
      </c>
    </row>
    <row r="15" spans="1:5" x14ac:dyDescent="0.3">
      <c r="A15" s="3" t="s">
        <v>59</v>
      </c>
      <c r="B15" s="25" t="s">
        <v>119</v>
      </c>
      <c r="C15" s="12">
        <v>343.51951279999997</v>
      </c>
      <c r="D15" s="26">
        <v>0.01</v>
      </c>
      <c r="E15" s="32">
        <v>42736</v>
      </c>
    </row>
    <row r="16" spans="1:5" x14ac:dyDescent="0.3">
      <c r="A16" s="3" t="s">
        <v>55</v>
      </c>
      <c r="B16" s="25" t="s">
        <v>56</v>
      </c>
      <c r="C16" s="12">
        <v>289.04729091000002</v>
      </c>
      <c r="D16" s="26">
        <v>0.01</v>
      </c>
      <c r="E16" s="32">
        <v>42736</v>
      </c>
    </row>
    <row r="17" spans="1:5" x14ac:dyDescent="0.3">
      <c r="A17" s="17" t="s">
        <v>51</v>
      </c>
      <c r="B17" s="25" t="s">
        <v>108</v>
      </c>
      <c r="C17" s="12">
        <v>259.96675692000002</v>
      </c>
      <c r="D17" s="26">
        <v>0.01</v>
      </c>
      <c r="E17" s="32">
        <v>42736</v>
      </c>
    </row>
    <row r="18" spans="1:5" x14ac:dyDescent="0.3">
      <c r="A18" s="17" t="s">
        <v>57</v>
      </c>
      <c r="B18" s="25" t="s">
        <v>113</v>
      </c>
      <c r="C18" s="12">
        <v>201.49018845000001</v>
      </c>
      <c r="D18" s="26">
        <v>0.01</v>
      </c>
      <c r="E18" s="32">
        <v>42736</v>
      </c>
    </row>
    <row r="19" spans="1:5" x14ac:dyDescent="0.3">
      <c r="A19" s="17" t="s">
        <v>61</v>
      </c>
      <c r="B19" s="25" t="s">
        <v>120</v>
      </c>
      <c r="C19" s="12">
        <v>149.72482094</v>
      </c>
      <c r="D19" s="26">
        <v>0.01</v>
      </c>
      <c r="E19" s="32">
        <v>42736</v>
      </c>
    </row>
    <row r="20" spans="1:5" x14ac:dyDescent="0.3">
      <c r="A20" s="17" t="s">
        <v>105</v>
      </c>
      <c r="B20" s="25" t="s">
        <v>121</v>
      </c>
      <c r="C20" s="12">
        <v>149.35099588</v>
      </c>
      <c r="D20" s="26">
        <v>0.01</v>
      </c>
      <c r="E20" s="32">
        <v>42736</v>
      </c>
    </row>
    <row r="21" spans="1:5" x14ac:dyDescent="0.3">
      <c r="A21" s="3" t="s">
        <v>65</v>
      </c>
      <c r="B21" s="25" t="s">
        <v>56</v>
      </c>
      <c r="C21" s="12">
        <v>133.77621611999999</v>
      </c>
      <c r="D21" s="26">
        <v>0</v>
      </c>
      <c r="E21" s="32">
        <v>42736</v>
      </c>
    </row>
    <row r="22" spans="1:5" x14ac:dyDescent="0.3">
      <c r="A22" s="3" t="s">
        <v>67</v>
      </c>
      <c r="B22" s="25" t="s">
        <v>68</v>
      </c>
      <c r="C22" s="12">
        <v>1562.01445326827</v>
      </c>
      <c r="D22" s="26">
        <v>0.06</v>
      </c>
      <c r="E22" s="32">
        <v>42736</v>
      </c>
    </row>
    <row r="23" spans="1:5" x14ac:dyDescent="0.3">
      <c r="A23" s="27"/>
      <c r="B23" s="28" t="s">
        <v>22</v>
      </c>
      <c r="C23" s="29">
        <f>+SUM(C2:C22)</f>
        <v>27158.581548278264</v>
      </c>
      <c r="D23" s="30">
        <v>1</v>
      </c>
      <c r="E23" s="2"/>
    </row>
    <row r="24" spans="1:5" x14ac:dyDescent="0.3">
      <c r="E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2AF8-A517-4C56-84F4-2D2EB310987D}">
  <dimension ref="A1:E30"/>
  <sheetViews>
    <sheetView tabSelected="1" zoomScale="98" workbookViewId="0">
      <selection activeCell="G17" sqref="G17"/>
    </sheetView>
  </sheetViews>
  <sheetFormatPr baseColWidth="10" defaultRowHeight="14.4" x14ac:dyDescent="0.3"/>
  <cols>
    <col min="1" max="1" width="29.6640625" customWidth="1"/>
    <col min="2" max="2" width="38.88671875" customWidth="1"/>
    <col min="3" max="3" width="13.44140625" customWidth="1"/>
  </cols>
  <sheetData>
    <row r="1" spans="1:5" x14ac:dyDescent="0.3">
      <c r="A1" s="13" t="s">
        <v>0</v>
      </c>
      <c r="B1" s="14" t="s">
        <v>1</v>
      </c>
      <c r="C1" s="15" t="s">
        <v>69</v>
      </c>
      <c r="D1" s="15" t="s">
        <v>2</v>
      </c>
      <c r="E1" s="1" t="s">
        <v>106</v>
      </c>
    </row>
    <row r="2" spans="1:5" x14ac:dyDescent="0.3">
      <c r="A2" s="16" t="s">
        <v>31</v>
      </c>
      <c r="B2" s="24" t="s">
        <v>122</v>
      </c>
      <c r="C2" s="12">
        <v>7404.5623973399997</v>
      </c>
      <c r="D2" s="34">
        <f>+C2/$C$23</f>
        <v>0.34221800619919079</v>
      </c>
      <c r="E2" s="32">
        <v>42370</v>
      </c>
    </row>
    <row r="3" spans="1:5" x14ac:dyDescent="0.3">
      <c r="A3" s="17" t="s">
        <v>41</v>
      </c>
      <c r="B3" s="24" t="s">
        <v>123</v>
      </c>
      <c r="C3" s="12">
        <v>2538.5127825899999</v>
      </c>
      <c r="D3" s="34">
        <f t="shared" ref="D3:D22" si="0">+C3/$C$23</f>
        <v>0.11732290668266751</v>
      </c>
      <c r="E3" s="32">
        <v>42371</v>
      </c>
    </row>
    <row r="4" spans="1:5" x14ac:dyDescent="0.3">
      <c r="A4" s="17" t="s">
        <v>37</v>
      </c>
      <c r="B4" s="24" t="s">
        <v>124</v>
      </c>
      <c r="C4" s="12">
        <v>2250.3418869400002</v>
      </c>
      <c r="D4" s="34">
        <f t="shared" si="0"/>
        <v>0.10400446001937719</v>
      </c>
      <c r="E4" s="32">
        <v>42372</v>
      </c>
    </row>
    <row r="5" spans="1:5" x14ac:dyDescent="0.3">
      <c r="A5" s="3" t="s">
        <v>35</v>
      </c>
      <c r="B5" s="24" t="s">
        <v>125</v>
      </c>
      <c r="C5" s="12">
        <v>1397.9409078399999</v>
      </c>
      <c r="D5" s="34">
        <f t="shared" si="0"/>
        <v>6.4608889032679528E-2</v>
      </c>
      <c r="E5" s="32">
        <v>42373</v>
      </c>
    </row>
    <row r="6" spans="1:5" x14ac:dyDescent="0.3">
      <c r="A6" s="17" t="s">
        <v>84</v>
      </c>
      <c r="B6" s="24" t="s">
        <v>126</v>
      </c>
      <c r="C6" s="12">
        <v>1066.4760231600001</v>
      </c>
      <c r="D6" s="34">
        <f t="shared" si="0"/>
        <v>4.9289516209110124E-2</v>
      </c>
      <c r="E6" s="32">
        <v>42374</v>
      </c>
    </row>
    <row r="7" spans="1:5" x14ac:dyDescent="0.3">
      <c r="A7" s="17" t="s">
        <v>43</v>
      </c>
      <c r="B7" s="24" t="s">
        <v>127</v>
      </c>
      <c r="C7" s="12">
        <v>986.41805507000004</v>
      </c>
      <c r="D7" s="34">
        <f t="shared" si="0"/>
        <v>4.5589462546254858E-2</v>
      </c>
      <c r="E7" s="32">
        <v>42375</v>
      </c>
    </row>
    <row r="8" spans="1:5" x14ac:dyDescent="0.3">
      <c r="A8" s="17" t="s">
        <v>33</v>
      </c>
      <c r="B8" s="24" t="s">
        <v>128</v>
      </c>
      <c r="C8" s="12">
        <v>830.86038955000004</v>
      </c>
      <c r="D8" s="34">
        <f t="shared" si="0"/>
        <v>3.84000256441661E-2</v>
      </c>
      <c r="E8" s="32">
        <v>42376</v>
      </c>
    </row>
    <row r="9" spans="1:5" x14ac:dyDescent="0.3">
      <c r="A9" s="17" t="s">
        <v>67</v>
      </c>
      <c r="B9" s="24" t="s">
        <v>129</v>
      </c>
      <c r="C9" s="12">
        <v>774.10831007205798</v>
      </c>
      <c r="D9" s="34">
        <f t="shared" si="0"/>
        <v>3.5777104471460965E-2</v>
      </c>
      <c r="E9" s="32">
        <v>42377</v>
      </c>
    </row>
    <row r="10" spans="1:5" x14ac:dyDescent="0.3">
      <c r="A10" s="17" t="s">
        <v>47</v>
      </c>
      <c r="B10" s="24" t="s">
        <v>130</v>
      </c>
      <c r="C10" s="12">
        <v>621.88889812000002</v>
      </c>
      <c r="D10" s="34">
        <f t="shared" si="0"/>
        <v>2.8741952241295408E-2</v>
      </c>
      <c r="E10" s="32">
        <v>42378</v>
      </c>
    </row>
    <row r="11" spans="1:5" x14ac:dyDescent="0.3">
      <c r="A11" s="17" t="s">
        <v>45</v>
      </c>
      <c r="B11" s="24" t="s">
        <v>131</v>
      </c>
      <c r="C11" s="12">
        <v>418.45531297000002</v>
      </c>
      <c r="D11" s="34">
        <f t="shared" si="0"/>
        <v>1.9339825259558314E-2</v>
      </c>
      <c r="E11" s="32">
        <v>42379</v>
      </c>
    </row>
    <row r="12" spans="1:5" x14ac:dyDescent="0.3">
      <c r="A12" s="17" t="s">
        <v>52</v>
      </c>
      <c r="B12" s="24" t="s">
        <v>132</v>
      </c>
      <c r="C12" s="12">
        <v>415.63644555000002</v>
      </c>
      <c r="D12" s="34">
        <f t="shared" si="0"/>
        <v>1.9209545151640146E-2</v>
      </c>
      <c r="E12" s="32">
        <v>42380</v>
      </c>
    </row>
    <row r="13" spans="1:5" x14ac:dyDescent="0.3">
      <c r="A13" s="17" t="s">
        <v>49</v>
      </c>
      <c r="B13" s="24" t="s">
        <v>133</v>
      </c>
      <c r="C13" s="12">
        <v>380.46813830999997</v>
      </c>
      <c r="D13" s="34">
        <f t="shared" si="0"/>
        <v>1.7584165103604235E-2</v>
      </c>
      <c r="E13" s="32">
        <v>42381</v>
      </c>
    </row>
    <row r="14" spans="1:5" x14ac:dyDescent="0.3">
      <c r="A14" s="17" t="s">
        <v>57</v>
      </c>
      <c r="B14" s="24" t="s">
        <v>134</v>
      </c>
      <c r="C14" s="12">
        <v>322.43024173999999</v>
      </c>
      <c r="D14" s="34">
        <f t="shared" si="0"/>
        <v>1.4901817088640476E-2</v>
      </c>
      <c r="E14" s="32">
        <v>42382</v>
      </c>
    </row>
    <row r="15" spans="1:5" x14ac:dyDescent="0.3">
      <c r="A15" s="3" t="s">
        <v>51</v>
      </c>
      <c r="B15" s="24" t="s">
        <v>135</v>
      </c>
      <c r="C15" s="12">
        <v>318.53154840000002</v>
      </c>
      <c r="D15" s="34">
        <f t="shared" si="0"/>
        <v>1.4721630469904419E-2</v>
      </c>
      <c r="E15" s="32">
        <v>42383</v>
      </c>
    </row>
    <row r="16" spans="1:5" x14ac:dyDescent="0.3">
      <c r="A16" s="3" t="s">
        <v>54</v>
      </c>
      <c r="B16" s="24" t="s">
        <v>136</v>
      </c>
      <c r="C16" s="12">
        <v>277.66537984000001</v>
      </c>
      <c r="D16" s="34">
        <f t="shared" si="0"/>
        <v>1.28329113295772E-2</v>
      </c>
      <c r="E16" s="32">
        <v>42384</v>
      </c>
    </row>
    <row r="17" spans="1:5" x14ac:dyDescent="0.3">
      <c r="A17" s="17" t="s">
        <v>65</v>
      </c>
      <c r="B17" s="24" t="s">
        <v>137</v>
      </c>
      <c r="C17" s="12">
        <v>234.36547136999999</v>
      </c>
      <c r="D17" s="34">
        <f t="shared" si="0"/>
        <v>1.0831711589463718E-2</v>
      </c>
      <c r="E17" s="32">
        <v>42385</v>
      </c>
    </row>
    <row r="18" spans="1:5" x14ac:dyDescent="0.3">
      <c r="A18" s="17" t="s">
        <v>102</v>
      </c>
      <c r="B18" s="24" t="s">
        <v>138</v>
      </c>
      <c r="C18" s="12">
        <v>234.04793384999999</v>
      </c>
      <c r="D18" s="34">
        <f t="shared" si="0"/>
        <v>1.0817035900185056E-2</v>
      </c>
      <c r="E18" s="32">
        <v>42386</v>
      </c>
    </row>
    <row r="19" spans="1:5" x14ac:dyDescent="0.3">
      <c r="A19" s="17" t="s">
        <v>105</v>
      </c>
      <c r="B19" s="24" t="s">
        <v>139</v>
      </c>
      <c r="C19" s="12">
        <v>181.59124477</v>
      </c>
      <c r="D19" s="34">
        <f t="shared" si="0"/>
        <v>8.3926355662480544E-3</v>
      </c>
      <c r="E19" s="32">
        <v>42387</v>
      </c>
    </row>
    <row r="20" spans="1:5" x14ac:dyDescent="0.3">
      <c r="A20" s="17" t="s">
        <v>55</v>
      </c>
      <c r="B20" s="24" t="s">
        <v>128</v>
      </c>
      <c r="C20" s="12">
        <v>176.14961266</v>
      </c>
      <c r="D20" s="34">
        <f t="shared" si="0"/>
        <v>8.1411386659285042E-3</v>
      </c>
      <c r="E20" s="32">
        <v>42388</v>
      </c>
    </row>
    <row r="21" spans="1:5" x14ac:dyDescent="0.3">
      <c r="A21" s="3" t="s">
        <v>59</v>
      </c>
      <c r="B21" s="24" t="s">
        <v>140</v>
      </c>
      <c r="C21" s="12">
        <v>156.72424103</v>
      </c>
      <c r="D21" s="34">
        <f t="shared" si="0"/>
        <v>7.2433527344756164E-3</v>
      </c>
      <c r="E21" s="32">
        <v>42389</v>
      </c>
    </row>
    <row r="22" spans="1:5" x14ac:dyDescent="0.3">
      <c r="A22" s="3" t="s">
        <v>67</v>
      </c>
      <c r="B22" s="24" t="s">
        <v>68</v>
      </c>
      <c r="C22" s="12">
        <v>649.79964049</v>
      </c>
      <c r="D22" s="34">
        <f t="shared" si="0"/>
        <v>3.0031908094572023E-2</v>
      </c>
      <c r="E22" s="32">
        <v>42390</v>
      </c>
    </row>
    <row r="23" spans="1:5" x14ac:dyDescent="0.3">
      <c r="A23" s="27"/>
      <c r="B23" s="28" t="s">
        <v>22</v>
      </c>
      <c r="C23" s="29">
        <f>+SUM(C2:C22)</f>
        <v>21636.974861662053</v>
      </c>
      <c r="D23" s="31">
        <f>+SUM(D2:D22)</f>
        <v>1.0000000000000002</v>
      </c>
    </row>
    <row r="24" spans="1:5" x14ac:dyDescent="0.3">
      <c r="A24" s="23"/>
      <c r="B24" s="24"/>
      <c r="C24" s="33"/>
      <c r="D24" s="33"/>
    </row>
    <row r="25" spans="1:5" x14ac:dyDescent="0.3">
      <c r="A25" s="23"/>
      <c r="B25" s="24"/>
      <c r="C25" s="33"/>
      <c r="D25" s="33"/>
    </row>
    <row r="26" spans="1:5" x14ac:dyDescent="0.3">
      <c r="A26" s="23"/>
      <c r="B26" s="24"/>
      <c r="C26" s="33"/>
      <c r="D26" s="33"/>
    </row>
    <row r="27" spans="1:5" x14ac:dyDescent="0.3">
      <c r="A27" s="23"/>
      <c r="B27" s="24"/>
      <c r="C27" s="33"/>
      <c r="D27" s="33"/>
    </row>
    <row r="28" spans="1:5" x14ac:dyDescent="0.3">
      <c r="A28" s="23"/>
      <c r="B28" s="24"/>
      <c r="C28" s="33"/>
      <c r="D28" s="33"/>
    </row>
    <row r="29" spans="1:5" x14ac:dyDescent="0.3">
      <c r="A29" s="23"/>
      <c r="B29" s="24"/>
      <c r="C29" s="33"/>
      <c r="D29" s="33"/>
    </row>
    <row r="30" spans="1:5" x14ac:dyDescent="0.3">
      <c r="A30" s="23"/>
      <c r="B30" s="24"/>
      <c r="C30" s="33"/>
      <c r="D3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YESSENIA CHOQUEHUANCA MASIAS</dc:creator>
  <cp:lastModifiedBy>YESSENIA CHOQUEHUANCA MASIAS</cp:lastModifiedBy>
  <dcterms:created xsi:type="dcterms:W3CDTF">2024-11-02T04:04:56Z</dcterms:created>
  <dcterms:modified xsi:type="dcterms:W3CDTF">2024-11-25T03:11:58Z</dcterms:modified>
</cp:coreProperties>
</file>