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 VEZ" sheetId="1" r:id="rId1"/>
    <sheet name="9 VECES" sheetId="4" r:id="rId2"/>
  </sheets>
  <calcPr calcId="152511"/>
</workbook>
</file>

<file path=xl/calcChain.xml><?xml version="1.0" encoding="utf-8"?>
<calcChain xmlns="http://schemas.openxmlformats.org/spreadsheetml/2006/main">
  <c r="B17" i="4" l="1"/>
  <c r="G35" i="4"/>
  <c r="F35" i="4"/>
  <c r="C35" i="4"/>
  <c r="B35" i="4"/>
  <c r="G34" i="4"/>
  <c r="F34" i="4"/>
  <c r="C34" i="4"/>
  <c r="B34" i="4"/>
  <c r="G33" i="4"/>
  <c r="F33" i="4"/>
  <c r="C33" i="4"/>
  <c r="B33" i="4"/>
  <c r="G32" i="4"/>
  <c r="F32" i="4"/>
  <c r="C32" i="4"/>
  <c r="B32" i="4"/>
  <c r="G31" i="4"/>
  <c r="F31" i="4"/>
  <c r="C31" i="4"/>
  <c r="B31" i="4"/>
  <c r="G17" i="4"/>
  <c r="F17" i="4"/>
  <c r="C17" i="4"/>
  <c r="G16" i="4"/>
  <c r="F16" i="4"/>
  <c r="C16" i="4"/>
  <c r="B16" i="4"/>
  <c r="G15" i="4"/>
  <c r="F15" i="4"/>
  <c r="C15" i="4"/>
  <c r="B15" i="4"/>
  <c r="G14" i="4"/>
  <c r="F14" i="4"/>
  <c r="C14" i="4"/>
  <c r="B14" i="4"/>
  <c r="G13" i="4"/>
  <c r="F13" i="4"/>
  <c r="C13" i="4"/>
  <c r="B13" i="4"/>
  <c r="G17" i="1" l="1"/>
  <c r="G16" i="1"/>
  <c r="G15" i="1"/>
  <c r="G14" i="1"/>
  <c r="F17" i="1"/>
  <c r="F16" i="1"/>
  <c r="F15" i="1"/>
  <c r="F14" i="1"/>
  <c r="C17" i="1"/>
  <c r="C16" i="1"/>
  <c r="C15" i="1"/>
  <c r="C14" i="1"/>
  <c r="B17" i="1"/>
  <c r="B16" i="1"/>
  <c r="B15" i="1"/>
  <c r="B14" i="1"/>
  <c r="B13" i="1"/>
  <c r="F13" i="1"/>
  <c r="G13" i="1"/>
  <c r="C13" i="1"/>
</calcChain>
</file>

<file path=xl/sharedStrings.xml><?xml version="1.0" encoding="utf-8"?>
<sst xmlns="http://schemas.openxmlformats.org/spreadsheetml/2006/main" count="84" uniqueCount="24">
  <si>
    <t>Tiempo</t>
  </si>
  <si>
    <t>Memoria</t>
  </si>
  <si>
    <t>Librería 1</t>
  </si>
  <si>
    <t>Librería 2</t>
  </si>
  <si>
    <t>Totales</t>
  </si>
  <si>
    <t>Media</t>
  </si>
  <si>
    <t>Mediana</t>
  </si>
  <si>
    <t>Moda</t>
  </si>
  <si>
    <t>Desviación estandar</t>
  </si>
  <si>
    <t>TRANSFORMACIÓN PDF A TXT 1 VEZ</t>
  </si>
  <si>
    <t>Ley General del Equilibrio Ecológico y la Protección al Ambiente</t>
  </si>
  <si>
    <t>Ley de Bioseguridad de Organismos Genéticamente Modificados</t>
  </si>
  <si>
    <t>Ley de Desarrollo Rural Sustentable</t>
  </si>
  <si>
    <t>Ley General del Cambio Climático</t>
  </si>
  <si>
    <t>Ley General de Pesca y Acuacultura Sustentables</t>
  </si>
  <si>
    <t>Ley General de Vida Silvestre</t>
  </si>
  <si>
    <t>Ley General de Desarrollo Forestal Sustentable</t>
  </si>
  <si>
    <t>Ley General para la Prevención y Gestión Integral de los Residuos</t>
  </si>
  <si>
    <t>Ley de Aguas Nacionales</t>
  </si>
  <si>
    <t>TRANSFORMACIÓN PDF A TXT 9 VECES</t>
  </si>
  <si>
    <t>Promedio 9 veces</t>
  </si>
  <si>
    <t>Promedio 1 vez</t>
  </si>
  <si>
    <t>TIEMPO</t>
  </si>
  <si>
    <t>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</si>
</sst>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/>
    </xf>
    <xf numFmtId="0" fontId="4" fillId="0" borderId="13" xfId="0" applyFont="1" applyBorder="1" applyAlignment="1">
      <alignment wrapText="1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90" zoomScaleNormal="90" workbookViewId="0">
      <selection activeCell="J3" sqref="J3"/>
    </sheetView>
  </sheetViews>
  <sheetFormatPr baseColWidth="10" defaultColWidth="9.140625" defaultRowHeight="15" x14ac:dyDescent="0.25"/>
  <cols>
    <col min="1" max="1" width="30.42578125" customWidth="1"/>
    <col min="2" max="3" width="17.28515625" customWidth="1"/>
    <col min="4" max="4" width="9.42578125" customWidth="1"/>
    <col min="5" max="5" width="19.85546875" customWidth="1"/>
    <col min="6" max="6" width="15" customWidth="1"/>
    <col min="7" max="7" width="15.42578125" customWidth="1"/>
    <col min="8" max="8" width="19" customWidth="1"/>
    <col min="9" max="9" width="11.85546875" bestFit="1" customWidth="1"/>
  </cols>
  <sheetData>
    <row r="1" spans="1:8" ht="15.75" thickBot="1" x14ac:dyDescent="0.3">
      <c r="A1" s="44" t="s">
        <v>9</v>
      </c>
      <c r="B1" s="45"/>
      <c r="C1" s="45"/>
      <c r="D1" s="45"/>
      <c r="E1" s="45"/>
      <c r="F1" s="45"/>
      <c r="G1" s="46"/>
      <c r="H1" s="60"/>
    </row>
    <row r="2" spans="1:8" x14ac:dyDescent="0.25">
      <c r="A2" s="6"/>
      <c r="B2" s="11" t="s">
        <v>2</v>
      </c>
      <c r="C2" s="11" t="s">
        <v>3</v>
      </c>
      <c r="D2" s="12"/>
      <c r="E2" s="12"/>
      <c r="F2" s="11" t="s">
        <v>2</v>
      </c>
      <c r="G2" s="61" t="s">
        <v>3</v>
      </c>
      <c r="H2" s="7"/>
    </row>
    <row r="3" spans="1:8" x14ac:dyDescent="0.25">
      <c r="A3" s="6"/>
      <c r="B3" s="13" t="s">
        <v>0</v>
      </c>
      <c r="C3" s="13" t="s">
        <v>0</v>
      </c>
      <c r="D3" s="12"/>
      <c r="E3" s="12"/>
      <c r="F3" s="13" t="s">
        <v>1</v>
      </c>
      <c r="G3" s="62" t="s">
        <v>1</v>
      </c>
      <c r="H3" s="7"/>
    </row>
    <row r="4" spans="1:8" x14ac:dyDescent="0.25">
      <c r="A4" s="63" t="s">
        <v>18</v>
      </c>
      <c r="B4" s="14">
        <v>28.671933979999999</v>
      </c>
      <c r="C4" s="8">
        <v>113.4356293</v>
      </c>
      <c r="D4" s="7"/>
      <c r="E4" s="7"/>
      <c r="F4" s="8">
        <v>78</v>
      </c>
      <c r="G4" s="64">
        <v>89</v>
      </c>
      <c r="H4" s="7"/>
    </row>
    <row r="5" spans="1:8" ht="38.25" x14ac:dyDescent="0.25">
      <c r="A5" s="65" t="s">
        <v>10</v>
      </c>
      <c r="B5" s="14">
        <v>37.674457519999997</v>
      </c>
      <c r="C5" s="8">
        <v>147.13959460000001</v>
      </c>
      <c r="D5" s="7"/>
      <c r="E5" s="7"/>
      <c r="F5" s="8">
        <v>89.6</v>
      </c>
      <c r="G5" s="64">
        <v>94.5</v>
      </c>
      <c r="H5" s="7"/>
    </row>
    <row r="6" spans="1:8" ht="38.25" x14ac:dyDescent="0.25">
      <c r="A6" s="65" t="s">
        <v>11</v>
      </c>
      <c r="B6" s="14">
        <v>11.15839875</v>
      </c>
      <c r="C6" s="8">
        <v>44.947584589999998</v>
      </c>
      <c r="D6" s="7"/>
      <c r="E6" s="7"/>
      <c r="F6" s="8">
        <v>65.900000000000006</v>
      </c>
      <c r="G6" s="64">
        <v>76.400000000000006</v>
      </c>
      <c r="H6" s="7"/>
    </row>
    <row r="7" spans="1:8" ht="25.5" x14ac:dyDescent="0.25">
      <c r="A7" s="65" t="s">
        <v>12</v>
      </c>
      <c r="B7" s="14">
        <v>14.13138197</v>
      </c>
      <c r="C7" s="8">
        <v>57.607592199999999</v>
      </c>
      <c r="D7" s="7"/>
      <c r="E7" s="7"/>
      <c r="F7" s="8">
        <v>63.6</v>
      </c>
      <c r="G7" s="64">
        <v>78.8</v>
      </c>
      <c r="H7" s="7"/>
    </row>
    <row r="8" spans="1:8" ht="30.75" customHeight="1" x14ac:dyDescent="0.25">
      <c r="A8" s="66" t="s">
        <v>13</v>
      </c>
      <c r="B8" s="14">
        <v>15.802494129999999</v>
      </c>
      <c r="C8" s="8">
        <v>53.670486199999999</v>
      </c>
      <c r="D8" s="7"/>
      <c r="E8" s="7"/>
      <c r="F8" s="8">
        <v>65</v>
      </c>
      <c r="G8" s="64">
        <v>79</v>
      </c>
      <c r="H8" s="7"/>
    </row>
    <row r="9" spans="1:8" ht="25.5" x14ac:dyDescent="0.25">
      <c r="A9" s="65" t="s">
        <v>14</v>
      </c>
      <c r="B9" s="14">
        <v>19.692577310000001</v>
      </c>
      <c r="C9" s="8">
        <v>61.833687470000001</v>
      </c>
      <c r="D9" s="7"/>
      <c r="E9" s="7"/>
      <c r="F9" s="8">
        <v>92.9</v>
      </c>
      <c r="G9" s="64">
        <v>94.7</v>
      </c>
      <c r="H9" s="7"/>
    </row>
    <row r="10" spans="1:8" x14ac:dyDescent="0.25">
      <c r="A10" s="65" t="s">
        <v>15</v>
      </c>
      <c r="B10" s="14">
        <v>14.257800420000001</v>
      </c>
      <c r="C10" s="8">
        <v>123.8178965</v>
      </c>
      <c r="D10" s="7"/>
      <c r="E10" s="7"/>
      <c r="F10" s="8">
        <v>87.9</v>
      </c>
      <c r="G10" s="64">
        <v>93.2</v>
      </c>
      <c r="H10" s="7"/>
    </row>
    <row r="11" spans="1:8" ht="25.5" x14ac:dyDescent="0.25">
      <c r="A11" s="65" t="s">
        <v>16</v>
      </c>
      <c r="B11" s="14">
        <v>17.432166540000001</v>
      </c>
      <c r="C11" s="8">
        <v>58.257933180000002</v>
      </c>
      <c r="D11" s="7"/>
      <c r="E11" s="7"/>
      <c r="F11" s="8">
        <v>74.7</v>
      </c>
      <c r="G11" s="64">
        <v>91.4</v>
      </c>
      <c r="H11" s="7"/>
    </row>
    <row r="12" spans="1:8" ht="27" thickBot="1" x14ac:dyDescent="0.3">
      <c r="A12" s="67" t="s">
        <v>17</v>
      </c>
      <c r="B12" s="15">
        <v>43.591232310000002</v>
      </c>
      <c r="C12" s="9">
        <v>47.176537140000001</v>
      </c>
      <c r="D12" s="10"/>
      <c r="E12" s="10"/>
      <c r="F12" s="9">
        <v>94.3</v>
      </c>
      <c r="G12" s="68">
        <v>84</v>
      </c>
      <c r="H12" s="7"/>
    </row>
    <row r="13" spans="1:8" x14ac:dyDescent="0.25">
      <c r="A13" s="16" t="s">
        <v>4</v>
      </c>
      <c r="B13" s="17">
        <f>SUM(B4:B12)</f>
        <v>202.41244293</v>
      </c>
      <c r="C13" s="17">
        <f>SUM(C4:C12)</f>
        <v>707.88694118000001</v>
      </c>
      <c r="D13" s="18"/>
      <c r="E13" s="16" t="s">
        <v>4</v>
      </c>
      <c r="F13" s="17">
        <f>SUM(F4:F12)</f>
        <v>711.9</v>
      </c>
      <c r="G13" s="17">
        <f>SUM(G4:G12)</f>
        <v>781</v>
      </c>
      <c r="H13" s="7"/>
    </row>
    <row r="14" spans="1:8" x14ac:dyDescent="0.25">
      <c r="A14" s="17" t="s">
        <v>5</v>
      </c>
      <c r="B14" s="17">
        <f>AVERAGE(B4:B12)</f>
        <v>22.490271436666667</v>
      </c>
      <c r="C14" s="17">
        <f>AVERAGE(C4:C12)</f>
        <v>78.65410457555555</v>
      </c>
      <c r="D14" s="19"/>
      <c r="E14" s="17" t="s">
        <v>5</v>
      </c>
      <c r="F14" s="17">
        <f>AVERAGE(F4:F12)</f>
        <v>79.099999999999994</v>
      </c>
      <c r="G14" s="17">
        <f>AVERAGE(G4:G12)</f>
        <v>86.777777777777771</v>
      </c>
      <c r="H14" s="18"/>
    </row>
    <row r="15" spans="1:8" x14ac:dyDescent="0.25">
      <c r="A15" s="19" t="s">
        <v>6</v>
      </c>
      <c r="B15" s="19">
        <f>MEDIAN(B4:B12)</f>
        <v>17.432166540000001</v>
      </c>
      <c r="C15" s="19">
        <f>MEDIAN(C4:C12)</f>
        <v>58.257933180000002</v>
      </c>
      <c r="D15" s="19"/>
      <c r="E15" s="19" t="s">
        <v>6</v>
      </c>
      <c r="F15" s="19">
        <f>MEDIAN(F4:F12)</f>
        <v>78</v>
      </c>
      <c r="G15" s="19">
        <f>MEDIAN(G4:G12)</f>
        <v>89</v>
      </c>
      <c r="H15" s="18"/>
    </row>
    <row r="16" spans="1:8" x14ac:dyDescent="0.25">
      <c r="A16" s="19" t="s">
        <v>7</v>
      </c>
      <c r="B16" s="19" t="e">
        <f>MODE(B4:B12)</f>
        <v>#N/A</v>
      </c>
      <c r="C16" s="19" t="e">
        <f>MODE(C4:C12)</f>
        <v>#N/A</v>
      </c>
      <c r="D16" s="19"/>
      <c r="E16" s="19" t="s">
        <v>7</v>
      </c>
      <c r="F16" s="19" t="e">
        <f>MODE(F4:F12)</f>
        <v>#N/A</v>
      </c>
      <c r="G16" s="19" t="e">
        <f>MODE(G4:G12)</f>
        <v>#N/A</v>
      </c>
      <c r="H16" s="18"/>
    </row>
    <row r="17" spans="1:8" x14ac:dyDescent="0.25">
      <c r="A17" s="19" t="s">
        <v>8</v>
      </c>
      <c r="B17" s="19">
        <f>STDEVA(B4:B12)</f>
        <v>11.501178429891173</v>
      </c>
      <c r="C17" s="19">
        <f>STDEVA(C4:C12)</f>
        <v>38.459099634787492</v>
      </c>
      <c r="D17" s="19"/>
      <c r="E17" s="19" t="s">
        <v>8</v>
      </c>
      <c r="F17" s="19">
        <f>STDEVA(F4:F12)</f>
        <v>12.465151423067471</v>
      </c>
      <c r="G17" s="19">
        <f>STDEVA(G4:G12)</f>
        <v>7.3271375341564635</v>
      </c>
      <c r="H17" s="18"/>
    </row>
    <row r="18" spans="1:8" x14ac:dyDescent="0.25">
      <c r="A18" s="19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90" zoomScaleNormal="90" workbookViewId="0">
      <selection activeCell="I8" sqref="I8"/>
    </sheetView>
  </sheetViews>
  <sheetFormatPr baseColWidth="10" defaultColWidth="9.140625" defaultRowHeight="15" x14ac:dyDescent="0.25"/>
  <cols>
    <col min="1" max="1" width="30.42578125" customWidth="1"/>
    <col min="2" max="3" width="17.28515625" customWidth="1"/>
    <col min="4" max="4" width="9.42578125" customWidth="1"/>
    <col min="5" max="5" width="19.85546875" customWidth="1"/>
    <col min="6" max="6" width="15" customWidth="1"/>
    <col min="7" max="7" width="15.42578125" customWidth="1"/>
    <col min="8" max="9" width="19" customWidth="1"/>
    <col min="10" max="10" width="14.28515625" customWidth="1"/>
    <col min="11" max="11" width="14.42578125" customWidth="1"/>
    <col min="12" max="12" width="13.140625" customWidth="1"/>
  </cols>
  <sheetData>
    <row r="1" spans="1:16" ht="15.75" thickBot="1" x14ac:dyDescent="0.3">
      <c r="A1" s="49" t="s">
        <v>19</v>
      </c>
      <c r="B1" s="59"/>
      <c r="C1" s="59"/>
      <c r="D1" s="59"/>
      <c r="E1" s="59"/>
      <c r="F1" s="59"/>
      <c r="G1" s="50"/>
      <c r="H1" s="69"/>
      <c r="I1" s="49" t="s">
        <v>22</v>
      </c>
      <c r="J1" s="50"/>
      <c r="K1" s="49" t="s">
        <v>23</v>
      </c>
      <c r="L1" s="50"/>
    </row>
    <row r="2" spans="1:16" x14ac:dyDescent="0.25">
      <c r="A2" s="2"/>
      <c r="B2" s="34" t="s">
        <v>2</v>
      </c>
      <c r="C2" s="34" t="s">
        <v>3</v>
      </c>
      <c r="D2" s="5"/>
      <c r="E2" s="5"/>
      <c r="F2" s="34" t="s">
        <v>2</v>
      </c>
      <c r="G2" s="70" t="s">
        <v>3</v>
      </c>
      <c r="H2" s="3"/>
      <c r="I2" s="47" t="s">
        <v>21</v>
      </c>
      <c r="J2" s="48"/>
      <c r="K2" s="47" t="s">
        <v>21</v>
      </c>
      <c r="L2" s="48"/>
      <c r="O2">
        <v>79.099999999999994</v>
      </c>
      <c r="P2">
        <v>86.77</v>
      </c>
    </row>
    <row r="3" spans="1:16" x14ac:dyDescent="0.25">
      <c r="A3" s="2"/>
      <c r="B3" s="35" t="s">
        <v>0</v>
      </c>
      <c r="C3" s="35" t="s">
        <v>0</v>
      </c>
      <c r="D3" s="5"/>
      <c r="E3" s="5"/>
      <c r="F3" s="35" t="s">
        <v>1</v>
      </c>
      <c r="G3" s="71" t="s">
        <v>1</v>
      </c>
      <c r="H3" s="3"/>
      <c r="I3" s="24">
        <v>28.671933979999999</v>
      </c>
      <c r="J3" s="25">
        <v>113.435629264</v>
      </c>
      <c r="K3" s="24">
        <v>78</v>
      </c>
      <c r="L3" s="25">
        <v>89</v>
      </c>
    </row>
    <row r="4" spans="1:16" x14ac:dyDescent="0.25">
      <c r="A4" s="36" t="s">
        <v>18</v>
      </c>
      <c r="B4" s="22">
        <v>28.671933979999999</v>
      </c>
      <c r="C4" s="30">
        <v>113.435629264</v>
      </c>
      <c r="D4" s="3"/>
      <c r="E4" s="3"/>
      <c r="F4" s="37">
        <v>78</v>
      </c>
      <c r="G4" s="72">
        <v>89</v>
      </c>
      <c r="H4" s="3"/>
      <c r="I4" s="51" t="s">
        <v>20</v>
      </c>
      <c r="J4" s="52"/>
      <c r="K4" s="55" t="s">
        <v>20</v>
      </c>
      <c r="L4" s="56"/>
    </row>
    <row r="5" spans="1:16" x14ac:dyDescent="0.25">
      <c r="A5" s="38"/>
      <c r="B5" s="30">
        <v>28.279876008974998</v>
      </c>
      <c r="C5" s="30">
        <v>113.404781904</v>
      </c>
      <c r="D5" s="3"/>
      <c r="E5" s="3"/>
      <c r="F5" s="30">
        <v>78.099999999999994</v>
      </c>
      <c r="G5" s="72">
        <v>88.6</v>
      </c>
      <c r="H5" s="3"/>
      <c r="I5" s="26">
        <v>28.401983690000002</v>
      </c>
      <c r="J5" s="27">
        <v>113.1476183</v>
      </c>
      <c r="K5" s="26">
        <v>78.211111110000004</v>
      </c>
      <c r="L5" s="27">
        <v>89.222222000000002</v>
      </c>
    </row>
    <row r="6" spans="1:16" x14ac:dyDescent="0.25">
      <c r="A6" s="38"/>
      <c r="B6" s="30">
        <v>28.151939676000001</v>
      </c>
      <c r="C6" s="30">
        <v>113.41223006</v>
      </c>
      <c r="D6" s="3"/>
      <c r="E6" s="3"/>
      <c r="F6" s="30">
        <v>78.400000000000006</v>
      </c>
      <c r="G6" s="72">
        <v>89.4</v>
      </c>
      <c r="H6" s="3"/>
      <c r="I6" s="53" t="s">
        <v>8</v>
      </c>
      <c r="J6" s="54"/>
      <c r="K6" s="51" t="s">
        <v>8</v>
      </c>
      <c r="L6" s="52"/>
    </row>
    <row r="7" spans="1:16" ht="15.75" thickBot="1" x14ac:dyDescent="0.3">
      <c r="A7" s="38"/>
      <c r="B7" s="30">
        <v>28.694498639999999</v>
      </c>
      <c r="C7" s="30">
        <v>113.32074580299999</v>
      </c>
      <c r="D7" s="3"/>
      <c r="E7" s="3"/>
      <c r="F7" s="30">
        <v>77.900000000000006</v>
      </c>
      <c r="G7" s="72">
        <v>90</v>
      </c>
      <c r="H7" s="3"/>
      <c r="I7" s="28">
        <v>0.28775641899999999</v>
      </c>
      <c r="J7" s="29">
        <v>0.41940126700000002</v>
      </c>
      <c r="K7" s="28">
        <v>0.24720661599999999</v>
      </c>
      <c r="L7" s="29">
        <v>0.39930495199999999</v>
      </c>
    </row>
    <row r="8" spans="1:16" ht="30.75" customHeight="1" x14ac:dyDescent="0.25">
      <c r="A8" s="39"/>
      <c r="B8" s="30">
        <v>28.430230544999901</v>
      </c>
      <c r="C8" s="30">
        <v>112.40288006</v>
      </c>
      <c r="D8" s="3"/>
      <c r="E8" s="3"/>
      <c r="F8" s="30">
        <v>78.7</v>
      </c>
      <c r="G8" s="72">
        <v>89.1</v>
      </c>
      <c r="H8" s="3"/>
      <c r="I8" s="3"/>
      <c r="J8" s="33"/>
      <c r="K8" s="33"/>
      <c r="L8" s="33"/>
    </row>
    <row r="9" spans="1:16" x14ac:dyDescent="0.25">
      <c r="A9" s="38"/>
      <c r="B9" s="30">
        <v>27.812816113</v>
      </c>
      <c r="C9" s="30">
        <v>112.449629276</v>
      </c>
      <c r="D9" s="3"/>
      <c r="E9" s="3"/>
      <c r="F9" s="30">
        <v>78.3</v>
      </c>
      <c r="G9" s="72">
        <v>88.9</v>
      </c>
      <c r="H9" s="3"/>
      <c r="I9" s="3"/>
      <c r="J9" s="33"/>
      <c r="K9" s="33"/>
      <c r="L9" s="33"/>
    </row>
    <row r="10" spans="1:16" x14ac:dyDescent="0.25">
      <c r="A10" s="38"/>
      <c r="B10" s="30">
        <v>28.569474427999999</v>
      </c>
      <c r="C10" s="30">
        <v>113.135109876</v>
      </c>
      <c r="D10" s="3"/>
      <c r="E10" s="3"/>
      <c r="F10" s="30">
        <v>78</v>
      </c>
      <c r="G10" s="72">
        <v>89.5</v>
      </c>
      <c r="H10" s="3"/>
      <c r="I10" s="3"/>
      <c r="J10" s="33"/>
      <c r="K10" s="33"/>
      <c r="L10" s="33"/>
    </row>
    <row r="11" spans="1:16" x14ac:dyDescent="0.25">
      <c r="A11" s="38"/>
      <c r="B11" s="30">
        <v>28.6259387959999</v>
      </c>
      <c r="C11" s="30">
        <v>113.33592926439999</v>
      </c>
      <c r="D11" s="3"/>
      <c r="E11" s="3"/>
      <c r="F11" s="30">
        <v>78.2</v>
      </c>
      <c r="G11" s="72">
        <v>89.2</v>
      </c>
      <c r="H11" s="3"/>
      <c r="I11" s="33"/>
      <c r="J11" s="33"/>
      <c r="K11" s="33"/>
      <c r="L11" s="33"/>
    </row>
    <row r="12" spans="1:16" ht="15.75" thickBot="1" x14ac:dyDescent="0.3">
      <c r="A12" s="40"/>
      <c r="B12" s="31">
        <v>28.381145064999998</v>
      </c>
      <c r="C12" s="31">
        <v>113.43162926399999</v>
      </c>
      <c r="D12" s="4"/>
      <c r="E12" s="4"/>
      <c r="F12" s="31">
        <v>78.3</v>
      </c>
      <c r="G12" s="73">
        <v>89.3</v>
      </c>
      <c r="H12" s="3"/>
      <c r="I12" s="33"/>
      <c r="J12" s="33"/>
      <c r="K12" s="33"/>
      <c r="L12" s="33"/>
    </row>
    <row r="13" spans="1:16" x14ac:dyDescent="0.25">
      <c r="A13" s="1" t="s">
        <v>4</v>
      </c>
      <c r="B13" s="23">
        <f>SUM(B4:B12)</f>
        <v>255.61785325197482</v>
      </c>
      <c r="C13" s="23">
        <f>SUM(C4:C12)</f>
        <v>1018.3285647714</v>
      </c>
      <c r="D13" s="33"/>
      <c r="E13" s="1" t="s">
        <v>4</v>
      </c>
      <c r="F13" s="23">
        <f>SUM(F4:F12)</f>
        <v>703.9</v>
      </c>
      <c r="G13" s="23">
        <f>SUM(G4:G12)</f>
        <v>803</v>
      </c>
      <c r="H13" s="3"/>
      <c r="I13" s="33"/>
      <c r="J13" s="33"/>
      <c r="K13" s="33"/>
      <c r="L13" s="33"/>
    </row>
    <row r="14" spans="1:16" x14ac:dyDescent="0.25">
      <c r="A14" s="23" t="s">
        <v>5</v>
      </c>
      <c r="B14" s="23">
        <f>AVERAGE(B4:B12)</f>
        <v>28.401983694663869</v>
      </c>
      <c r="C14" s="23">
        <f>AVERAGE(C4:C12)</f>
        <v>113.14761830793333</v>
      </c>
      <c r="D14" s="41"/>
      <c r="E14" s="23" t="s">
        <v>5</v>
      </c>
      <c r="F14" s="23">
        <f>AVERAGE(F4:F12)</f>
        <v>78.211111111111109</v>
      </c>
      <c r="G14" s="23">
        <f>AVERAGE(G4:G12)</f>
        <v>89.222222222222229</v>
      </c>
      <c r="H14" s="33"/>
      <c r="I14" s="33"/>
      <c r="J14" s="33"/>
      <c r="K14" s="33"/>
      <c r="L14" s="33"/>
    </row>
    <row r="15" spans="1:16" x14ac:dyDescent="0.25">
      <c r="A15" s="41" t="s">
        <v>6</v>
      </c>
      <c r="B15" s="41">
        <f>MEDIAN(B4:B12)</f>
        <v>28.430230544999901</v>
      </c>
      <c r="C15" s="41">
        <f>MEDIAN(C4:C12)</f>
        <v>113.33592926439999</v>
      </c>
      <c r="D15" s="41"/>
      <c r="E15" s="41" t="s">
        <v>6</v>
      </c>
      <c r="F15" s="41">
        <f>MEDIAN(F4:F12)</f>
        <v>78.2</v>
      </c>
      <c r="G15" s="41">
        <f>MEDIAN(G4:G12)</f>
        <v>89.2</v>
      </c>
      <c r="H15" s="33"/>
      <c r="I15" s="33"/>
      <c r="J15" s="33"/>
      <c r="K15" s="33"/>
      <c r="L15" s="33"/>
    </row>
    <row r="16" spans="1:16" x14ac:dyDescent="0.25">
      <c r="A16" s="41" t="s">
        <v>7</v>
      </c>
      <c r="B16" s="41" t="e">
        <f>MODE(B4:B12)</f>
        <v>#N/A</v>
      </c>
      <c r="C16" s="41" t="e">
        <f>MODE(C4:C12)</f>
        <v>#N/A</v>
      </c>
      <c r="D16" s="41"/>
      <c r="E16" s="41" t="s">
        <v>7</v>
      </c>
      <c r="F16" s="41">
        <f>MODE(F4:F12)</f>
        <v>78</v>
      </c>
      <c r="G16" s="41" t="e">
        <f>MODE(G4:G12)</f>
        <v>#N/A</v>
      </c>
      <c r="H16" s="33"/>
      <c r="I16" s="33"/>
      <c r="J16" s="33"/>
      <c r="K16" s="33"/>
      <c r="L16" s="33"/>
    </row>
    <row r="17" spans="1:12" x14ac:dyDescent="0.25">
      <c r="A17" s="23" t="s">
        <v>8</v>
      </c>
      <c r="B17" s="23">
        <f>STDEVA(B4:B12)</f>
        <v>0.28775641901260385</v>
      </c>
      <c r="C17" s="23">
        <f>STDEVA(C4:C12)</f>
        <v>0.41940126696145491</v>
      </c>
      <c r="D17" s="41"/>
      <c r="E17" s="23" t="s">
        <v>8</v>
      </c>
      <c r="F17" s="23">
        <f>STDEVA(F4:F12)</f>
        <v>0.24720661623652251</v>
      </c>
      <c r="G17" s="23">
        <f>STDEVA(G4:G12)</f>
        <v>0.39930495169036556</v>
      </c>
      <c r="H17" s="33"/>
      <c r="I17" s="33"/>
      <c r="J17" s="33"/>
      <c r="K17" s="33"/>
      <c r="L17" s="33"/>
    </row>
    <row r="18" spans="1:12" ht="15.75" thickBo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 ht="15.75" thickBot="1" x14ac:dyDescent="0.3">
      <c r="A19" s="49" t="s">
        <v>19</v>
      </c>
      <c r="B19" s="59"/>
      <c r="C19" s="59"/>
      <c r="D19" s="59"/>
      <c r="E19" s="59"/>
      <c r="F19" s="59"/>
      <c r="G19" s="50"/>
      <c r="H19" s="69"/>
      <c r="I19" s="49" t="s">
        <v>22</v>
      </c>
      <c r="J19" s="50"/>
      <c r="K19" s="49" t="s">
        <v>23</v>
      </c>
      <c r="L19" s="50"/>
    </row>
    <row r="20" spans="1:12" x14ac:dyDescent="0.25">
      <c r="A20" s="2"/>
      <c r="B20" s="34" t="s">
        <v>2</v>
      </c>
      <c r="C20" s="34" t="s">
        <v>3</v>
      </c>
      <c r="D20" s="5"/>
      <c r="E20" s="5"/>
      <c r="F20" s="34" t="s">
        <v>2</v>
      </c>
      <c r="G20" s="70" t="s">
        <v>3</v>
      </c>
      <c r="H20" s="3"/>
      <c r="I20" s="47" t="s">
        <v>21</v>
      </c>
      <c r="J20" s="48"/>
      <c r="K20" s="47" t="s">
        <v>21</v>
      </c>
      <c r="L20" s="48"/>
    </row>
    <row r="21" spans="1:12" x14ac:dyDescent="0.25">
      <c r="A21" s="2"/>
      <c r="B21" s="35" t="s">
        <v>0</v>
      </c>
      <c r="C21" s="35" t="s">
        <v>0</v>
      </c>
      <c r="D21" s="5"/>
      <c r="E21" s="5"/>
      <c r="F21" s="35" t="s">
        <v>1</v>
      </c>
      <c r="G21" s="71" t="s">
        <v>1</v>
      </c>
      <c r="H21" s="3"/>
      <c r="I21" s="24">
        <v>37.674457519999997</v>
      </c>
      <c r="J21" s="20">
        <v>147.13959460000001</v>
      </c>
      <c r="K21" s="24">
        <v>89.6</v>
      </c>
      <c r="L21" s="25">
        <v>94.5</v>
      </c>
    </row>
    <row r="22" spans="1:12" ht="42.75" x14ac:dyDescent="0.25">
      <c r="A22" s="38" t="s">
        <v>10</v>
      </c>
      <c r="B22" s="22">
        <v>37.674457519999997</v>
      </c>
      <c r="C22" s="20">
        <v>147.13959460000001</v>
      </c>
      <c r="D22" s="3"/>
      <c r="E22" s="3"/>
      <c r="F22" s="20">
        <v>89.6</v>
      </c>
      <c r="G22" s="72">
        <v>94.5</v>
      </c>
      <c r="H22" s="3"/>
      <c r="I22" s="51" t="s">
        <v>20</v>
      </c>
      <c r="J22" s="52"/>
      <c r="K22" s="55" t="s">
        <v>20</v>
      </c>
      <c r="L22" s="56"/>
    </row>
    <row r="23" spans="1:12" x14ac:dyDescent="0.25">
      <c r="A23" s="38"/>
      <c r="B23" s="22">
        <v>37.587564800000003</v>
      </c>
      <c r="C23" s="20">
        <v>146.98875744</v>
      </c>
      <c r="D23" s="3"/>
      <c r="E23" s="3"/>
      <c r="F23" s="20">
        <v>89.3</v>
      </c>
      <c r="G23" s="72">
        <v>94</v>
      </c>
      <c r="H23" s="3"/>
      <c r="I23" s="26">
        <v>37.504999320000003</v>
      </c>
      <c r="J23" s="27">
        <v>147.2564715</v>
      </c>
      <c r="K23" s="26">
        <v>89.322222199999999</v>
      </c>
      <c r="L23" s="27">
        <v>94.4</v>
      </c>
    </row>
    <row r="24" spans="1:12" x14ac:dyDescent="0.25">
      <c r="A24" s="38"/>
      <c r="B24" s="22">
        <v>37.687564360000003</v>
      </c>
      <c r="C24" s="20">
        <v>147.28675644399999</v>
      </c>
      <c r="D24" s="3"/>
      <c r="E24" s="3"/>
      <c r="F24" s="30">
        <v>89</v>
      </c>
      <c r="G24" s="72">
        <v>94.2</v>
      </c>
      <c r="H24" s="3"/>
      <c r="I24" s="53" t="s">
        <v>8</v>
      </c>
      <c r="J24" s="54"/>
      <c r="K24" s="51" t="s">
        <v>8</v>
      </c>
      <c r="L24" s="52"/>
    </row>
    <row r="25" spans="1:12" ht="15.75" thickBot="1" x14ac:dyDescent="0.3">
      <c r="A25" s="38"/>
      <c r="B25" s="22">
        <v>37.875643779999997</v>
      </c>
      <c r="C25" s="20">
        <v>147.3987564</v>
      </c>
      <c r="D25" s="3"/>
      <c r="E25" s="3"/>
      <c r="F25" s="30">
        <v>89.1</v>
      </c>
      <c r="G25" s="72">
        <v>94.1</v>
      </c>
      <c r="H25" s="3"/>
      <c r="I25" s="28">
        <v>0.38592708799999997</v>
      </c>
      <c r="J25" s="29">
        <v>0.30561150999999998</v>
      </c>
      <c r="K25" s="28">
        <v>0.27738861599999998</v>
      </c>
      <c r="L25" s="29">
        <v>0.27386127900000001</v>
      </c>
    </row>
    <row r="26" spans="1:12" x14ac:dyDescent="0.25">
      <c r="A26" s="39"/>
      <c r="B26" s="22">
        <v>37.598764320000001</v>
      </c>
      <c r="C26" s="20">
        <v>147.98474630000001</v>
      </c>
      <c r="D26" s="3"/>
      <c r="E26" s="3"/>
      <c r="F26" s="30">
        <v>89.4</v>
      </c>
      <c r="G26" s="72">
        <v>94.3</v>
      </c>
      <c r="H26" s="3"/>
      <c r="I26" s="3"/>
      <c r="J26" s="33"/>
      <c r="K26" s="3"/>
      <c r="L26" s="3"/>
    </row>
    <row r="27" spans="1:12" x14ac:dyDescent="0.25">
      <c r="A27" s="38"/>
      <c r="B27" s="22">
        <v>36.878789570000002</v>
      </c>
      <c r="C27" s="20">
        <v>147.27874635200001</v>
      </c>
      <c r="D27" s="3"/>
      <c r="E27" s="3"/>
      <c r="F27" s="30">
        <v>89.2</v>
      </c>
      <c r="G27" s="72">
        <v>94.4</v>
      </c>
      <c r="H27" s="3"/>
      <c r="I27" s="3"/>
      <c r="J27" s="33"/>
      <c r="K27" s="3"/>
      <c r="L27" s="3"/>
    </row>
    <row r="28" spans="1:12" x14ac:dyDescent="0.25">
      <c r="A28" s="38"/>
      <c r="B28" s="22">
        <v>36.999876540000002</v>
      </c>
      <c r="C28" s="20">
        <v>147.09763333399999</v>
      </c>
      <c r="D28" s="3"/>
      <c r="E28" s="3"/>
      <c r="F28" s="30">
        <v>89.5</v>
      </c>
      <c r="G28" s="72">
        <v>94.6</v>
      </c>
      <c r="H28" s="3"/>
      <c r="I28" s="3"/>
      <c r="J28" s="33"/>
      <c r="K28" s="3"/>
      <c r="L28" s="3"/>
    </row>
    <row r="29" spans="1:12" x14ac:dyDescent="0.25">
      <c r="A29" s="38"/>
      <c r="B29" s="22">
        <v>38.009887542999998</v>
      </c>
      <c r="C29" s="20">
        <v>146.98756443319999</v>
      </c>
      <c r="D29" s="3"/>
      <c r="E29" s="3"/>
      <c r="F29" s="30">
        <v>89</v>
      </c>
      <c r="G29" s="72">
        <v>94.8</v>
      </c>
      <c r="H29" s="3"/>
      <c r="I29" s="3"/>
      <c r="J29" s="33"/>
      <c r="K29" s="57"/>
      <c r="L29" s="57"/>
    </row>
    <row r="30" spans="1:12" ht="15.75" thickBot="1" x14ac:dyDescent="0.3">
      <c r="A30" s="40"/>
      <c r="B30" s="42">
        <v>37.232445433000002</v>
      </c>
      <c r="C30" s="21">
        <v>147.14568776440001</v>
      </c>
      <c r="D30" s="4"/>
      <c r="E30" s="4"/>
      <c r="F30" s="31">
        <v>89.8</v>
      </c>
      <c r="G30" s="73">
        <v>94.7</v>
      </c>
      <c r="H30" s="3"/>
      <c r="I30" s="3"/>
      <c r="J30" s="33"/>
      <c r="K30" s="57"/>
      <c r="L30" s="57"/>
    </row>
    <row r="31" spans="1:12" x14ac:dyDescent="0.25">
      <c r="A31" s="1" t="s">
        <v>4</v>
      </c>
      <c r="B31" s="23">
        <f>SUM(B22:B30)</f>
        <v>337.54499386599997</v>
      </c>
      <c r="C31" s="23">
        <f>SUM(C22:C30)</f>
        <v>1325.3082430676</v>
      </c>
      <c r="D31" s="33"/>
      <c r="E31" s="1" t="s">
        <v>4</v>
      </c>
      <c r="F31" s="23">
        <f>SUM(F22:F30)</f>
        <v>803.9</v>
      </c>
      <c r="G31" s="23">
        <f>SUM(G22:G30)</f>
        <v>849.6</v>
      </c>
      <c r="H31" s="33"/>
      <c r="I31" s="33"/>
      <c r="J31" s="33"/>
      <c r="K31" s="43"/>
      <c r="L31" s="43"/>
    </row>
    <row r="32" spans="1:12" x14ac:dyDescent="0.25">
      <c r="A32" s="23" t="s">
        <v>5</v>
      </c>
      <c r="B32" s="23">
        <f>AVERAGE(B22:B30)</f>
        <v>37.50499931844444</v>
      </c>
      <c r="C32" s="23">
        <f>AVERAGE(C22:C30)</f>
        <v>147.25647145195555</v>
      </c>
      <c r="D32" s="41"/>
      <c r="E32" s="23" t="s">
        <v>5</v>
      </c>
      <c r="F32" s="23">
        <f>AVERAGE(F22:F30)</f>
        <v>89.322222222222223</v>
      </c>
      <c r="G32" s="23">
        <f>AVERAGE(G22:G30)</f>
        <v>94.4</v>
      </c>
      <c r="H32" s="33"/>
      <c r="I32" s="33"/>
      <c r="J32" s="33"/>
      <c r="K32" s="58"/>
      <c r="L32" s="58"/>
    </row>
    <row r="33" spans="1:12" x14ac:dyDescent="0.25">
      <c r="A33" s="41" t="s">
        <v>6</v>
      </c>
      <c r="B33" s="41">
        <f>MEDIAN(B22:B30)</f>
        <v>37.598764320000001</v>
      </c>
      <c r="C33" s="41">
        <f>MEDIAN(C22:C30)</f>
        <v>147.14568776440001</v>
      </c>
      <c r="D33" s="41"/>
      <c r="E33" s="41" t="s">
        <v>6</v>
      </c>
      <c r="F33" s="41">
        <f>MEDIAN(F22:F30)</f>
        <v>89.3</v>
      </c>
      <c r="G33" s="41">
        <f>MEDIAN(G22:G30)</f>
        <v>94.4</v>
      </c>
      <c r="H33" s="33"/>
      <c r="I33" s="33"/>
      <c r="J33" s="33"/>
      <c r="K33" s="32"/>
      <c r="L33" s="32"/>
    </row>
    <row r="34" spans="1:12" x14ac:dyDescent="0.25">
      <c r="A34" s="41" t="s">
        <v>7</v>
      </c>
      <c r="B34" s="41" t="e">
        <f>MODE(B22:B30)</f>
        <v>#N/A</v>
      </c>
      <c r="C34" s="41" t="e">
        <f>MODE(C22:C30)</f>
        <v>#N/A</v>
      </c>
      <c r="D34" s="41"/>
      <c r="E34" s="41" t="s">
        <v>7</v>
      </c>
      <c r="F34" s="41">
        <f>MODE(F22:F30)</f>
        <v>89</v>
      </c>
      <c r="G34" s="41" t="e">
        <f>MODE(G22:G30)</f>
        <v>#N/A</v>
      </c>
      <c r="H34" s="33"/>
      <c r="I34" s="33"/>
      <c r="J34" s="33"/>
      <c r="K34" s="58"/>
      <c r="L34" s="58"/>
    </row>
    <row r="35" spans="1:12" x14ac:dyDescent="0.25">
      <c r="A35" s="23" t="s">
        <v>8</v>
      </c>
      <c r="B35" s="23">
        <f>STDEVA(B22:B30)</f>
        <v>0.38592708795374336</v>
      </c>
      <c r="C35" s="23">
        <f>STDEVA(C22:C30)</f>
        <v>0.30561151018281357</v>
      </c>
      <c r="D35" s="41"/>
      <c r="E35" s="23" t="s">
        <v>8</v>
      </c>
      <c r="F35" s="23">
        <f>STDEVA(F22:F30)</f>
        <v>0.27738861628488659</v>
      </c>
      <c r="G35" s="23">
        <f>STDEVA(G22:G30)</f>
        <v>0.27386127875258304</v>
      </c>
      <c r="H35" s="33"/>
      <c r="I35" s="33"/>
      <c r="J35" s="33"/>
      <c r="K35" s="32"/>
      <c r="L35" s="32"/>
    </row>
    <row r="36" spans="1:12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</sheetData>
  <mergeCells count="22">
    <mergeCell ref="I4:J4"/>
    <mergeCell ref="I6:J6"/>
    <mergeCell ref="I2:J2"/>
    <mergeCell ref="A1:G1"/>
    <mergeCell ref="A19:G19"/>
    <mergeCell ref="K29:L29"/>
    <mergeCell ref="K30:L30"/>
    <mergeCell ref="K32:L32"/>
    <mergeCell ref="K34:L34"/>
    <mergeCell ref="I1:J1"/>
    <mergeCell ref="K1:L1"/>
    <mergeCell ref="K2:L2"/>
    <mergeCell ref="K4:L4"/>
    <mergeCell ref="K6:L6"/>
    <mergeCell ref="K19:L19"/>
    <mergeCell ref="K20:L20"/>
    <mergeCell ref="I19:J19"/>
    <mergeCell ref="I20:J20"/>
    <mergeCell ref="I22:J22"/>
    <mergeCell ref="I24:J24"/>
    <mergeCell ref="K22:L22"/>
    <mergeCell ref="K24:L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VEZ</vt:lpstr>
      <vt:lpstr>9 VECES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2022-12-08T14:12:26Z</dcterms:modified>
</cp:coreProperties>
</file>