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G16" i="1" l="1"/>
  <c r="G15" i="1"/>
  <c r="G14" i="1"/>
  <c r="G13" i="1"/>
  <c r="F16" i="1"/>
  <c r="F15" i="1"/>
  <c r="F14" i="1"/>
  <c r="F13" i="1"/>
  <c r="C16" i="1"/>
  <c r="C15" i="1"/>
  <c r="C14" i="1"/>
  <c r="C13" i="1"/>
  <c r="B16" i="1"/>
  <c r="B15" i="1"/>
  <c r="B14" i="1"/>
  <c r="B13" i="1"/>
  <c r="B12" i="1"/>
  <c r="F12" i="1"/>
  <c r="G12" i="1"/>
  <c r="C12" i="1"/>
</calcChain>
</file>

<file path=xl/sharedStrings.xml><?xml version="1.0" encoding="utf-8"?>
<sst xmlns="http://schemas.openxmlformats.org/spreadsheetml/2006/main" count="18" uniqueCount="9">
  <si>
    <t>Tiempo</t>
  </si>
  <si>
    <t>Memoria</t>
  </si>
  <si>
    <t>Librería 1</t>
  </si>
  <si>
    <t>Librería 2</t>
  </si>
  <si>
    <t>Totales</t>
  </si>
  <si>
    <t>Media</t>
  </si>
  <si>
    <t>Mediana</t>
  </si>
  <si>
    <t>Moda</t>
  </si>
  <si>
    <t>Desviación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</si>
</sst>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0" bestFit="1" customWidth="1"/>
    <col min="2" max="3" width="17.28515625" customWidth="1"/>
    <col min="4" max="4" width="9.42578125" customWidth="1"/>
    <col min="5" max="5" width="19.85546875" customWidth="1"/>
    <col min="6" max="6" width="15" customWidth="1"/>
    <col min="7" max="7" width="15.42578125" customWidth="1"/>
    <col min="8" max="8" width="19" customWidth="1"/>
    <col min="9" max="9" width="11.85546875" bestFit="1" customWidth="1"/>
  </cols>
  <sheetData>
    <row r="1" spans="1:7" ht="15.75" x14ac:dyDescent="0.25">
      <c r="B1" s="5" t="s">
        <v>2</v>
      </c>
      <c r="C1" s="5" t="s">
        <v>3</v>
      </c>
      <c r="F1" s="5" t="s">
        <v>2</v>
      </c>
      <c r="G1" s="5" t="s">
        <v>3</v>
      </c>
    </row>
    <row r="2" spans="1:7" ht="15.75" x14ac:dyDescent="0.25">
      <c r="B2" s="5" t="s">
        <v>0</v>
      </c>
      <c r="C2" s="5" t="s">
        <v>0</v>
      </c>
      <c r="F2" s="5" t="s">
        <v>1</v>
      </c>
      <c r="G2" s="5" t="s">
        <v>1</v>
      </c>
    </row>
    <row r="3" spans="1:7" ht="15.75" x14ac:dyDescent="0.25">
      <c r="B3" s="4">
        <v>28.671933979999999</v>
      </c>
      <c r="C3" s="4">
        <v>113.4356293</v>
      </c>
      <c r="F3" s="3">
        <v>78</v>
      </c>
      <c r="G3" s="3">
        <v>89</v>
      </c>
    </row>
    <row r="4" spans="1:7" ht="15.75" x14ac:dyDescent="0.25">
      <c r="B4" s="4">
        <v>37.674457519999997</v>
      </c>
      <c r="C4" s="4">
        <v>147.13959460000001</v>
      </c>
      <c r="F4" s="3">
        <v>89.6</v>
      </c>
      <c r="G4" s="3">
        <v>94.5</v>
      </c>
    </row>
    <row r="5" spans="1:7" ht="15.75" x14ac:dyDescent="0.25">
      <c r="B5" s="4">
        <v>11.15839875</v>
      </c>
      <c r="C5" s="4">
        <v>44.947584589999998</v>
      </c>
      <c r="D5" s="6"/>
      <c r="F5" s="3">
        <v>65.900000000000006</v>
      </c>
      <c r="G5" s="3">
        <v>76.400000000000006</v>
      </c>
    </row>
    <row r="6" spans="1:7" ht="15.75" x14ac:dyDescent="0.25">
      <c r="B6" s="4">
        <v>14.13138197</v>
      </c>
      <c r="C6" s="4">
        <v>57.607592199999999</v>
      </c>
      <c r="D6" s="6"/>
      <c r="F6" s="3">
        <v>63.6</v>
      </c>
      <c r="G6" s="3">
        <v>78.8</v>
      </c>
    </row>
    <row r="7" spans="1:7" ht="15.75" x14ac:dyDescent="0.25">
      <c r="B7" s="4">
        <v>15.802494129999999</v>
      </c>
      <c r="C7" s="4">
        <v>53.670486199999999</v>
      </c>
      <c r="D7" s="6"/>
      <c r="F7" s="3">
        <v>65</v>
      </c>
      <c r="G7" s="3">
        <v>79</v>
      </c>
    </row>
    <row r="8" spans="1:7" ht="15.75" x14ac:dyDescent="0.25">
      <c r="B8" s="4">
        <v>19.692577310000001</v>
      </c>
      <c r="C8" s="4">
        <v>61.833687470000001</v>
      </c>
      <c r="D8" s="6"/>
      <c r="F8" s="3">
        <v>92.9</v>
      </c>
      <c r="G8" s="3">
        <v>94.7</v>
      </c>
    </row>
    <row r="9" spans="1:7" ht="15.75" x14ac:dyDescent="0.25">
      <c r="B9" s="4">
        <v>14.257800420000001</v>
      </c>
      <c r="C9" s="4">
        <v>123.8178965</v>
      </c>
      <c r="D9" s="6"/>
      <c r="F9" s="3">
        <v>87.9</v>
      </c>
      <c r="G9" s="3">
        <v>93.2</v>
      </c>
    </row>
    <row r="10" spans="1:7" ht="15.75" x14ac:dyDescent="0.25">
      <c r="B10" s="4">
        <v>17.432166540000001</v>
      </c>
      <c r="C10" s="4">
        <v>58.257933180000002</v>
      </c>
      <c r="D10" s="6"/>
      <c r="F10" s="3">
        <v>74.7</v>
      </c>
      <c r="G10" s="3">
        <v>91.4</v>
      </c>
    </row>
    <row r="11" spans="1:7" ht="15.75" x14ac:dyDescent="0.25">
      <c r="B11" s="4">
        <v>43.591232310000002</v>
      </c>
      <c r="C11" s="4">
        <v>47.176537140000001</v>
      </c>
      <c r="D11" s="6"/>
      <c r="F11" s="3">
        <v>94.3</v>
      </c>
      <c r="G11" s="3">
        <v>84</v>
      </c>
    </row>
    <row r="12" spans="1:7" ht="15.75" x14ac:dyDescent="0.25">
      <c r="A12" s="8" t="s">
        <v>4</v>
      </c>
      <c r="B12" s="7">
        <f>SUM(B3:B11)</f>
        <v>202.41244293</v>
      </c>
      <c r="C12" s="7">
        <f>SUM(C3:C11)</f>
        <v>707.88694118000001</v>
      </c>
      <c r="D12" s="2"/>
      <c r="E12" s="8" t="s">
        <v>4</v>
      </c>
      <c r="F12" s="7">
        <f>SUM(F3:F11)</f>
        <v>711.9</v>
      </c>
      <c r="G12" s="7">
        <f>SUM(G3:G11)</f>
        <v>781</v>
      </c>
    </row>
    <row r="13" spans="1:7" ht="15.75" x14ac:dyDescent="0.25">
      <c r="A13" s="1" t="s">
        <v>5</v>
      </c>
      <c r="B13" s="1">
        <f>AVERAGE(B3:B11)</f>
        <v>22.490271436666667</v>
      </c>
      <c r="C13" s="1">
        <f>AVERAGE(C3:C11)</f>
        <v>78.65410457555555</v>
      </c>
      <c r="D13" s="1"/>
      <c r="E13" s="1" t="s">
        <v>5</v>
      </c>
      <c r="F13" s="1">
        <f>AVERAGE(F3:F11)</f>
        <v>79.099999999999994</v>
      </c>
      <c r="G13" s="1">
        <f>AVERAGE(G3:G11)</f>
        <v>86.777777777777771</v>
      </c>
    </row>
    <row r="14" spans="1:7" ht="15.75" x14ac:dyDescent="0.25">
      <c r="A14" s="1" t="s">
        <v>6</v>
      </c>
      <c r="B14" s="1">
        <f>MEDIAN(B3:B11)</f>
        <v>17.432166540000001</v>
      </c>
      <c r="C14" s="1">
        <f>MEDIAN(C3:C11)</f>
        <v>58.257933180000002</v>
      </c>
      <c r="D14" s="1"/>
      <c r="E14" s="1" t="s">
        <v>6</v>
      </c>
      <c r="F14" s="1">
        <f>MEDIAN(F3:F11)</f>
        <v>78</v>
      </c>
      <c r="G14" s="1">
        <f>MEDIAN(G3:G11)</f>
        <v>89</v>
      </c>
    </row>
    <row r="15" spans="1:7" ht="15.75" x14ac:dyDescent="0.25">
      <c r="A15" s="1" t="s">
        <v>7</v>
      </c>
      <c r="B15" s="1" t="e">
        <f>MODE(B3:B11)</f>
        <v>#N/A</v>
      </c>
      <c r="C15" s="1" t="e">
        <f>MODE(C3:C11)</f>
        <v>#N/A</v>
      </c>
      <c r="D15" s="1"/>
      <c r="E15" s="1" t="s">
        <v>7</v>
      </c>
      <c r="F15" s="1" t="e">
        <f>MODE(F3:F11)</f>
        <v>#N/A</v>
      </c>
      <c r="G15" s="1" t="e">
        <f>MODE(G3:G11)</f>
        <v>#N/A</v>
      </c>
    </row>
    <row r="16" spans="1:7" ht="15.75" x14ac:dyDescent="0.25">
      <c r="A16" s="1" t="s">
        <v>8</v>
      </c>
      <c r="B16" s="1">
        <f>STDEVA(B3:B11)</f>
        <v>11.501178429891173</v>
      </c>
      <c r="C16" s="1">
        <f>STDEVA(C3:C11)</f>
        <v>38.459099634787492</v>
      </c>
      <c r="D16" s="1"/>
      <c r="E16" s="1" t="s">
        <v>8</v>
      </c>
      <c r="F16" s="1">
        <f>STDEVA(F3:F11)</f>
        <v>12.465151423067471</v>
      </c>
      <c r="G16" s="1">
        <f>STDEVA(G3:G11)</f>
        <v>7.3271375341564635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F258BFB4BCE04A9B0C5F7FFED0AE0D" ma:contentTypeVersion="7" ma:contentTypeDescription="Crear nuevo documento." ma:contentTypeScope="" ma:versionID="1b04d33510ac048988d1347730737115">
  <xsd:schema xmlns:xsd="http://www.w3.org/2001/XMLSchema" xmlns:xs="http://www.w3.org/2001/XMLSchema" xmlns:p="http://schemas.microsoft.com/office/2006/metadata/properties" xmlns:ns2="95f7c83d-7dfb-4012-8c09-3f0974a9b71d" xmlns:ns3="84b9fe3c-b771-412c-87d8-d87249861c77" targetNamespace="http://schemas.microsoft.com/office/2006/metadata/properties" ma:root="true" ma:fieldsID="1ca7ad3893605b197603e71a351e576e" ns2:_="" ns3:_="">
    <xsd:import namespace="95f7c83d-7dfb-4012-8c09-3f0974a9b71d"/>
    <xsd:import namespace="84b9fe3c-b771-412c-87d8-d87249861c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7c83d-7dfb-4012-8c09-3f0974a9b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9fe3c-b771-412c-87d8-d87249861c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235B84-93FA-4269-AF10-DD08D8A7ED89}"/>
</file>

<file path=customXml/itemProps2.xml><?xml version="1.0" encoding="utf-8"?>
<ds:datastoreItem xmlns:ds="http://schemas.openxmlformats.org/officeDocument/2006/customXml" ds:itemID="{098B5AFD-844B-42A5-9994-028E251966D9}"/>
</file>

<file path=customXml/itemProps3.xml><?xml version="1.0" encoding="utf-8"?>
<ds:datastoreItem xmlns:ds="http://schemas.openxmlformats.org/officeDocument/2006/customXml" ds:itemID="{393C082D-7EBE-4172-9BF9-7F8833CC4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0x01010037F258BFB4BCE04A9B0C5F7FFED0AE0D</vt:lpwstr>
  </property>
</Properties>
</file>