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Otros proyectos\Rediseño de procesos\"/>
    </mc:Choice>
  </mc:AlternateContent>
  <xr:revisionPtr revIDLastSave="0" documentId="13_ncr:1_{0E8087DA-9D6D-4F14-AD0D-49EC17354351}" xr6:coauthVersionLast="40" xr6:coauthVersionMax="40" xr10:uidLastSave="{00000000-0000-0000-0000-000000000000}"/>
  <bookViews>
    <workbookView xWindow="0" yWindow="0" windowWidth="20490" windowHeight="7545" activeTab="2" xr2:uid="{00000000-000D-0000-FFFF-FFFF00000000}"/>
  </bookViews>
  <sheets>
    <sheet name="AS IS" sheetId="1" r:id="rId1"/>
    <sheet name="TO BE" sheetId="3" r:id="rId2"/>
    <sheet name="TO BE (2)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D25" i="4"/>
  <c r="C25" i="4"/>
  <c r="J24" i="4"/>
  <c r="J26" i="3" l="1"/>
  <c r="F27" i="3"/>
  <c r="D27" i="3"/>
  <c r="C27" i="3"/>
  <c r="H28" i="1"/>
  <c r="F28" i="1"/>
  <c r="D28" i="1"/>
  <c r="C28" i="1"/>
  <c r="J27" i="1"/>
</calcChain>
</file>

<file path=xl/sharedStrings.xml><?xml version="1.0" encoding="utf-8"?>
<sst xmlns="http://schemas.openxmlformats.org/spreadsheetml/2006/main" count="171" uniqueCount="57">
  <si>
    <t>DIAGRAMA ANALÍTICO DE PROCESO</t>
  </si>
  <si>
    <t>Proceso:</t>
  </si>
  <si>
    <t>Método BPM:</t>
  </si>
  <si>
    <t>Propuesto:</t>
  </si>
  <si>
    <t xml:space="preserve">Actual:
</t>
  </si>
  <si>
    <t>OPERACIÓN</t>
  </si>
  <si>
    <t>TRANSPORTE</t>
  </si>
  <si>
    <t>INSPECCIÓN</t>
  </si>
  <si>
    <t>OPERACIÓN E INSPECCIÓN</t>
  </si>
  <si>
    <t>RETRASO</t>
  </si>
  <si>
    <t>ALMACENAJE</t>
  </si>
  <si>
    <t>FIRMA DE ACTAS</t>
  </si>
  <si>
    <t>OBSERVACIONES</t>
  </si>
  <si>
    <t>DESCRIPCIÓN BPM</t>
  </si>
  <si>
    <t>Imprimir actas del sistema acádemico</t>
  </si>
  <si>
    <t>Cerrar  acta del curso asignado en sistema académico</t>
  </si>
  <si>
    <t>Enviar acta impresa a cada escuela</t>
  </si>
  <si>
    <t>Recepcionar, verificar todas las firmas correspondientes</t>
  </si>
  <si>
    <t>Firmar las actas.</t>
  </si>
  <si>
    <t>Enviar actas a dirección de cada escuela</t>
  </si>
  <si>
    <t>Enviar actas a Registros Académicos de Facultad</t>
  </si>
  <si>
    <t>º</t>
  </si>
  <si>
    <t>Recepcionar las actas</t>
  </si>
  <si>
    <t xml:space="preserve">Distribuir actas a cada docente </t>
  </si>
  <si>
    <t>Recibir, firmar las actas</t>
  </si>
  <si>
    <t>Recepcionar, firmar las actas</t>
  </si>
  <si>
    <t>Resumen</t>
  </si>
  <si>
    <t>Cantidad</t>
  </si>
  <si>
    <t>Tiempo (min)</t>
  </si>
  <si>
    <t>Tiempo Total:</t>
  </si>
  <si>
    <t>Fecha:</t>
  </si>
  <si>
    <t>TIEMPO EN DIAS</t>
  </si>
  <si>
    <t>Enviar a decanatura</t>
  </si>
  <si>
    <t>Recepcionar actas</t>
  </si>
  <si>
    <t>Enviar actas a Registros Académicos Central</t>
  </si>
  <si>
    <t>Recepcionar y firmar las actas</t>
  </si>
  <si>
    <t>Enviar actas a la dirección de escuela</t>
  </si>
  <si>
    <t>Retornar las actas a dirección de escuela</t>
  </si>
  <si>
    <t>Recepcionar y archivar las actas (Escuela)</t>
  </si>
  <si>
    <t>Recepcionar y archivar las actas (R.A. Facultad)</t>
  </si>
  <si>
    <t>Descargar actas del sistema academico</t>
  </si>
  <si>
    <t>Subir actas al sistema Bizagi.</t>
  </si>
  <si>
    <t>Clasificar las actas por  Facultad, escuela y docente.</t>
  </si>
  <si>
    <t>Enviar acta al docente</t>
  </si>
  <si>
    <t>Realizar el sub proceso de firma digital</t>
  </si>
  <si>
    <t>Subir  actas - 1ra firma digital</t>
  </si>
  <si>
    <t>Descargar actas (Docente)</t>
  </si>
  <si>
    <t>Descargar y verificar actas firmadas (Dirección)</t>
  </si>
  <si>
    <t>Subir  actas - 2da firma digital</t>
  </si>
  <si>
    <t>Descargar y verificar actas firmadas (Decanatura)</t>
  </si>
  <si>
    <t>Subir  actas - 3ra firma digital</t>
  </si>
  <si>
    <t>Descargar y verificar actas firmadas (Registros Académicos Central)</t>
  </si>
  <si>
    <t>Subir  actas - 4ta firma digital</t>
  </si>
  <si>
    <t xml:space="preserve">Enviar Notificacones de firmas completadas </t>
  </si>
  <si>
    <t>Recibir notificación (Docente, Registros académicos central y de facultad)</t>
  </si>
  <si>
    <t>Tiempo Total (dias):</t>
  </si>
  <si>
    <t>Archivar las actas (R.A. Central)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</si>
</sst>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b/>
      <sz val="18"/>
      <color theme="0"/>
      <name val="Arial"/>
      <family val="2"/>
    </font>
    <font>
      <b/>
      <sz val="15"/>
      <color theme="5" tint="-0.499984740745262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29" xfId="0" applyFont="1" applyBorder="1" applyAlignment="1">
      <alignment horizontal="center" vertical="center" textRotation="90"/>
    </xf>
    <xf numFmtId="0" fontId="4" fillId="0" borderId="33" xfId="0" applyFont="1" applyBorder="1" applyAlignment="1">
      <alignment horizontal="center" vertical="center" textRotation="90"/>
    </xf>
    <xf numFmtId="0" fontId="4" fillId="0" borderId="33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/>
    </xf>
    <xf numFmtId="0" fontId="2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3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37" xfId="0" applyFont="1" applyBorder="1" applyAlignment="1">
      <alignment vertical="center"/>
    </xf>
    <xf numFmtId="0" fontId="7" fillId="0" borderId="2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textRotation="90" wrapText="1"/>
    </xf>
    <xf numFmtId="0" fontId="5" fillId="0" borderId="36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42266</xdr:colOff>
      <xdr:row>5</xdr:row>
      <xdr:rowOff>19050</xdr:rowOff>
    </xdr:from>
    <xdr:to>
      <xdr:col>2</xdr:col>
      <xdr:colOff>238124</xdr:colOff>
      <xdr:row>5</xdr:row>
      <xdr:rowOff>200918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33711" y="1998464"/>
          <a:ext cx="195858" cy="181868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45986</xdr:colOff>
      <xdr:row>5</xdr:row>
      <xdr:rowOff>45096</xdr:rowOff>
    </xdr:from>
    <xdr:to>
      <xdr:col>4</xdr:col>
      <xdr:colOff>256728</xdr:colOff>
      <xdr:row>5</xdr:row>
      <xdr:rowOff>178446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610420" y="2024510"/>
          <a:ext cx="210742" cy="133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49710</xdr:colOff>
      <xdr:row>5</xdr:row>
      <xdr:rowOff>41373</xdr:rowOff>
    </xdr:from>
    <xdr:to>
      <xdr:col>6</xdr:col>
      <xdr:colOff>200918</xdr:colOff>
      <xdr:row>5</xdr:row>
      <xdr:rowOff>174723</xdr:rowOff>
    </xdr:to>
    <xdr:sp macro="" textlink="">
      <xdr:nvSpPr>
        <xdr:cNvPr id="5" name="Flowchart: Delay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80149" y="2020787"/>
          <a:ext cx="151208" cy="133350"/>
        </a:xfrm>
        <a:prstGeom prst="flowChartDelay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42268</xdr:colOff>
      <xdr:row>5</xdr:row>
      <xdr:rowOff>13693</xdr:rowOff>
    </xdr:from>
    <xdr:to>
      <xdr:col>3</xdr:col>
      <xdr:colOff>241846</xdr:colOff>
      <xdr:row>5</xdr:row>
      <xdr:rowOff>189757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20207" y="1993107"/>
          <a:ext cx="199578" cy="176064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60426</xdr:colOff>
      <xdr:row>5</xdr:row>
      <xdr:rowOff>37654</xdr:rowOff>
    </xdr:from>
    <xdr:to>
      <xdr:col>7</xdr:col>
      <xdr:colOff>226964</xdr:colOff>
      <xdr:row>5</xdr:row>
      <xdr:rowOff>182315</xdr:rowOff>
    </xdr:to>
    <xdr:sp macro="" textlink="">
      <xdr:nvSpPr>
        <xdr:cNvPr id="8" name="Flowchart: Merg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40153" y="2017068"/>
          <a:ext cx="166538" cy="144661"/>
        </a:xfrm>
        <a:prstGeom prst="flowChartMerg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804334</xdr:colOff>
      <xdr:row>2</xdr:row>
      <xdr:rowOff>232834</xdr:rowOff>
    </xdr:from>
    <xdr:to>
      <xdr:col>1</xdr:col>
      <xdr:colOff>1090084</xdr:colOff>
      <xdr:row>3</xdr:row>
      <xdr:rowOff>63500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D32A0A8-3E3E-4FEE-9039-BC1B41EFB962}"/>
            </a:ext>
          </a:extLst>
        </xdr:cNvPr>
        <xdr:cNvSpPr txBox="1"/>
      </xdr:nvSpPr>
      <xdr:spPr>
        <a:xfrm>
          <a:off x="2264834" y="941917"/>
          <a:ext cx="285750" cy="275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X</a:t>
          </a:r>
        </a:p>
      </xdr:txBody>
    </xdr:sp>
    <xdr:clientData/>
  </xdr:twoCellAnchor>
  <xdr:twoCellAnchor>
    <xdr:from>
      <xdr:col>5</xdr:col>
      <xdr:colOff>267607</xdr:colOff>
      <xdr:row>2</xdr:row>
      <xdr:rowOff>222251</xdr:rowOff>
    </xdr:from>
    <xdr:to>
      <xdr:col>6</xdr:col>
      <xdr:colOff>223544</xdr:colOff>
      <xdr:row>3</xdr:row>
      <xdr:rowOff>42335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C5397AB-8F9D-4C19-875E-929508CB0C52}"/>
            </a:ext>
          </a:extLst>
        </xdr:cNvPr>
        <xdr:cNvSpPr txBox="1"/>
      </xdr:nvSpPr>
      <xdr:spPr>
        <a:xfrm>
          <a:off x="3863780" y="999802"/>
          <a:ext cx="334994" cy="26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PE" sz="1200"/>
        </a:p>
      </xdr:txBody>
    </xdr:sp>
    <xdr:clientData/>
  </xdr:twoCellAnchor>
  <xdr:twoCellAnchor>
    <xdr:from>
      <xdr:col>5</xdr:col>
      <xdr:colOff>79323</xdr:colOff>
      <xdr:row>5</xdr:row>
      <xdr:rowOff>44947</xdr:rowOff>
    </xdr:from>
    <xdr:to>
      <xdr:col>5</xdr:col>
      <xdr:colOff>290065</xdr:colOff>
      <xdr:row>5</xdr:row>
      <xdr:rowOff>178297</xdr:rowOff>
    </xdr:to>
    <xdr:sp macro="" textlink="">
      <xdr:nvSpPr>
        <xdr:cNvPr id="11" name="Rectangle 3">
          <a:extLst>
            <a:ext uri="{FF2B5EF4-FFF2-40B4-BE49-F238E27FC236}">
              <a16:creationId xmlns:a16="http://schemas.microsoft.com/office/drawing/2014/main" id="{F759AEDB-AB7F-4ED1-B56E-97CAB676BE5D}"/>
            </a:ext>
          </a:extLst>
        </xdr:cNvPr>
        <xdr:cNvSpPr/>
      </xdr:nvSpPr>
      <xdr:spPr>
        <a:xfrm>
          <a:off x="3930251" y="2024361"/>
          <a:ext cx="210742" cy="133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112809</xdr:colOff>
      <xdr:row>5</xdr:row>
      <xdr:rowOff>44647</xdr:rowOff>
    </xdr:from>
    <xdr:to>
      <xdr:col>5</xdr:col>
      <xdr:colOff>256728</xdr:colOff>
      <xdr:row>5</xdr:row>
      <xdr:rowOff>182164</xdr:rowOff>
    </xdr:to>
    <xdr:sp macro="" textlink="">
      <xdr:nvSpPr>
        <xdr:cNvPr id="9" name="Oval 1">
          <a:extLst>
            <a:ext uri="{FF2B5EF4-FFF2-40B4-BE49-F238E27FC236}">
              <a16:creationId xmlns:a16="http://schemas.microsoft.com/office/drawing/2014/main" id="{DCA52391-15E1-4FA0-91B2-C73EE8E8DDBA}"/>
            </a:ext>
          </a:extLst>
        </xdr:cNvPr>
        <xdr:cNvSpPr/>
      </xdr:nvSpPr>
      <xdr:spPr>
        <a:xfrm>
          <a:off x="3963737" y="2024061"/>
          <a:ext cx="143919" cy="137517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145791</xdr:colOff>
      <xdr:row>6</xdr:row>
      <xdr:rowOff>126062</xdr:rowOff>
    </xdr:from>
    <xdr:to>
      <xdr:col>5</xdr:col>
      <xdr:colOff>204108</xdr:colOff>
      <xdr:row>7</xdr:row>
      <xdr:rowOff>126063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4FA99546-F240-4B28-A190-27D1F3BDE7CB}"/>
            </a:ext>
          </a:extLst>
        </xdr:cNvPr>
        <xdr:cNvCxnSpPr/>
      </xdr:nvCxnSpPr>
      <xdr:spPr>
        <a:xfrm>
          <a:off x="2899553" y="2375282"/>
          <a:ext cx="921226" cy="31593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150891</xdr:colOff>
      <xdr:row>7</xdr:row>
      <xdr:rowOff>127314</xdr:rowOff>
    </xdr:from>
    <xdr:to>
      <xdr:col>5</xdr:col>
      <xdr:colOff>188614</xdr:colOff>
      <xdr:row>8</xdr:row>
      <xdr:rowOff>132029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F7085BD4-12FD-4802-BD5F-7E0CED81F766}"/>
            </a:ext>
          </a:extLst>
        </xdr:cNvPr>
        <xdr:cNvCxnSpPr/>
      </xdr:nvCxnSpPr>
      <xdr:spPr>
        <a:xfrm flipV="1">
          <a:off x="3192290" y="2692463"/>
          <a:ext cx="612995" cy="32064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146176</xdr:colOff>
      <xdr:row>8</xdr:row>
      <xdr:rowOff>132029</xdr:rowOff>
    </xdr:from>
    <xdr:to>
      <xdr:col>3</xdr:col>
      <xdr:colOff>141460</xdr:colOff>
      <xdr:row>9</xdr:row>
      <xdr:rowOff>136745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17CB3748-A058-427E-A278-E0EDA0C325BF}"/>
            </a:ext>
          </a:extLst>
        </xdr:cNvPr>
        <xdr:cNvCxnSpPr/>
      </xdr:nvCxnSpPr>
      <xdr:spPr>
        <a:xfrm flipH="1">
          <a:off x="2899938" y="3013106"/>
          <a:ext cx="282921" cy="320644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155607</xdr:colOff>
      <xdr:row>9</xdr:row>
      <xdr:rowOff>132030</xdr:rowOff>
    </xdr:from>
    <xdr:to>
      <xdr:col>3</xdr:col>
      <xdr:colOff>157005</xdr:colOff>
      <xdr:row>10</xdr:row>
      <xdr:rowOff>125604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ABB0DED-FA06-45FF-887A-7691DEBFB9FB}"/>
            </a:ext>
          </a:extLst>
        </xdr:cNvPr>
        <xdr:cNvCxnSpPr/>
      </xdr:nvCxnSpPr>
      <xdr:spPr>
        <a:xfrm>
          <a:off x="2908437" y="3334942"/>
          <a:ext cx="284008" cy="30758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157005</xdr:colOff>
      <xdr:row>14</xdr:row>
      <xdr:rowOff>149832</xdr:rowOff>
    </xdr:from>
    <xdr:to>
      <xdr:col>3</xdr:col>
      <xdr:colOff>165885</xdr:colOff>
      <xdr:row>15</xdr:row>
      <xdr:rowOff>125604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68F7BDE4-26E2-4FA2-A265-44F13F4661F5}"/>
            </a:ext>
          </a:extLst>
        </xdr:cNvPr>
        <xdr:cNvCxnSpPr/>
      </xdr:nvCxnSpPr>
      <xdr:spPr>
        <a:xfrm flipH="1">
          <a:off x="2993571" y="4922799"/>
          <a:ext cx="291490" cy="28978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157005</xdr:colOff>
      <xdr:row>18</xdr:row>
      <xdr:rowOff>136071</xdr:rowOff>
    </xdr:from>
    <xdr:to>
      <xdr:col>5</xdr:col>
      <xdr:colOff>198044</xdr:colOff>
      <xdr:row>19</xdr:row>
      <xdr:rowOff>127315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5FCCEC1-7844-4555-8306-2FE973A6EB3D}"/>
            </a:ext>
          </a:extLst>
        </xdr:cNvPr>
        <xdr:cNvCxnSpPr/>
      </xdr:nvCxnSpPr>
      <xdr:spPr>
        <a:xfrm>
          <a:off x="3276181" y="6165082"/>
          <a:ext cx="606259" cy="30525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150891</xdr:colOff>
      <xdr:row>19</xdr:row>
      <xdr:rowOff>132030</xdr:rowOff>
    </xdr:from>
    <xdr:to>
      <xdr:col>5</xdr:col>
      <xdr:colOff>188614</xdr:colOff>
      <xdr:row>20</xdr:row>
      <xdr:rowOff>127314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AF0719C9-6555-42E0-B79D-9698B158C526}"/>
            </a:ext>
          </a:extLst>
        </xdr:cNvPr>
        <xdr:cNvCxnSpPr/>
      </xdr:nvCxnSpPr>
      <xdr:spPr>
        <a:xfrm flipV="1">
          <a:off x="2904653" y="5540532"/>
          <a:ext cx="900632" cy="31121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155607</xdr:colOff>
      <xdr:row>20</xdr:row>
      <xdr:rowOff>127315</xdr:rowOff>
    </xdr:from>
    <xdr:to>
      <xdr:col>3</xdr:col>
      <xdr:colOff>146175</xdr:colOff>
      <xdr:row>21</xdr:row>
      <xdr:rowOff>117884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146D6157-57BB-49BC-994E-5F666DD3B8D6}"/>
            </a:ext>
          </a:extLst>
        </xdr:cNvPr>
        <xdr:cNvCxnSpPr/>
      </xdr:nvCxnSpPr>
      <xdr:spPr>
        <a:xfrm flipH="1" flipV="1">
          <a:off x="2909369" y="5851746"/>
          <a:ext cx="278205" cy="30649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143774</xdr:colOff>
      <xdr:row>21</xdr:row>
      <xdr:rowOff>152759</xdr:rowOff>
    </xdr:from>
    <xdr:to>
      <xdr:col>3</xdr:col>
      <xdr:colOff>146176</xdr:colOff>
      <xdr:row>22</xdr:row>
      <xdr:rowOff>127315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18C0C32F-1E4B-452F-8FEA-1F8E4B258371}"/>
            </a:ext>
          </a:extLst>
        </xdr:cNvPr>
        <xdr:cNvCxnSpPr/>
      </xdr:nvCxnSpPr>
      <xdr:spPr>
        <a:xfrm>
          <a:off x="3270849" y="7116792"/>
          <a:ext cx="2402" cy="28906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146175</xdr:colOff>
      <xdr:row>22</xdr:row>
      <xdr:rowOff>132030</xdr:rowOff>
    </xdr:from>
    <xdr:to>
      <xdr:col>7</xdr:col>
      <xdr:colOff>150891</xdr:colOff>
      <xdr:row>23</xdr:row>
      <xdr:rowOff>127314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0D1795F0-5286-4866-8CA3-799883FBB401}"/>
            </a:ext>
          </a:extLst>
        </xdr:cNvPr>
        <xdr:cNvCxnSpPr/>
      </xdr:nvCxnSpPr>
      <xdr:spPr>
        <a:xfrm flipH="1" flipV="1">
          <a:off x="3187574" y="6804245"/>
          <a:ext cx="1249567" cy="31121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143773</xdr:colOff>
      <xdr:row>23</xdr:row>
      <xdr:rowOff>134788</xdr:rowOff>
    </xdr:from>
    <xdr:to>
      <xdr:col>7</xdr:col>
      <xdr:colOff>146176</xdr:colOff>
      <xdr:row>25</xdr:row>
      <xdr:rowOff>136745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A42268DB-EEC9-46E3-ABA6-34B4A36056A6}"/>
            </a:ext>
          </a:extLst>
        </xdr:cNvPr>
        <xdr:cNvCxnSpPr/>
      </xdr:nvCxnSpPr>
      <xdr:spPr>
        <a:xfrm flipH="1" flipV="1">
          <a:off x="4510896" y="7727830"/>
          <a:ext cx="2403" cy="63096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149831</xdr:colOff>
      <xdr:row>10</xdr:row>
      <xdr:rowOff>123193</xdr:rowOff>
    </xdr:from>
    <xdr:to>
      <xdr:col>3</xdr:col>
      <xdr:colOff>154006</xdr:colOff>
      <xdr:row>11</xdr:row>
      <xdr:rowOff>139129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94E6908E-116B-4A1E-9768-445A64D57408}"/>
            </a:ext>
          </a:extLst>
        </xdr:cNvPr>
        <xdr:cNvCxnSpPr/>
      </xdr:nvCxnSpPr>
      <xdr:spPr>
        <a:xfrm flipV="1">
          <a:off x="2905660" y="3644232"/>
          <a:ext cx="287784" cy="33165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155607</xdr:colOff>
      <xdr:row>11</xdr:row>
      <xdr:rowOff>132030</xdr:rowOff>
    </xdr:from>
    <xdr:to>
      <xdr:col>3</xdr:col>
      <xdr:colOff>157005</xdr:colOff>
      <xdr:row>12</xdr:row>
      <xdr:rowOff>125604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4AD0B33-3E48-42EB-A192-FED6AFD61C05}"/>
            </a:ext>
          </a:extLst>
        </xdr:cNvPr>
        <xdr:cNvCxnSpPr/>
      </xdr:nvCxnSpPr>
      <xdr:spPr>
        <a:xfrm>
          <a:off x="2911436" y="3337353"/>
          <a:ext cx="285007" cy="30929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149831</xdr:colOff>
      <xdr:row>12</xdr:row>
      <xdr:rowOff>123193</xdr:rowOff>
    </xdr:from>
    <xdr:to>
      <xdr:col>3</xdr:col>
      <xdr:colOff>154006</xdr:colOff>
      <xdr:row>13</xdr:row>
      <xdr:rowOff>139129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451AE57F-1E6C-47C4-87B9-9FAFDA082FD2}"/>
            </a:ext>
          </a:extLst>
        </xdr:cNvPr>
        <xdr:cNvCxnSpPr/>
      </xdr:nvCxnSpPr>
      <xdr:spPr>
        <a:xfrm flipV="1">
          <a:off x="2905660" y="3644232"/>
          <a:ext cx="287784" cy="33165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155607</xdr:colOff>
      <xdr:row>13</xdr:row>
      <xdr:rowOff>132030</xdr:rowOff>
    </xdr:from>
    <xdr:to>
      <xdr:col>3</xdr:col>
      <xdr:colOff>141387</xdr:colOff>
      <xdr:row>14</xdr:row>
      <xdr:rowOff>133945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4E15E99-5631-43C3-A614-616BB30BA2F6}"/>
            </a:ext>
          </a:extLst>
        </xdr:cNvPr>
        <xdr:cNvCxnSpPr/>
      </xdr:nvCxnSpPr>
      <xdr:spPr>
        <a:xfrm>
          <a:off x="2908927" y="4574550"/>
          <a:ext cx="272274" cy="314454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157005</xdr:colOff>
      <xdr:row>16</xdr:row>
      <xdr:rowOff>149832</xdr:rowOff>
    </xdr:from>
    <xdr:to>
      <xdr:col>3</xdr:col>
      <xdr:colOff>165885</xdr:colOff>
      <xdr:row>17</xdr:row>
      <xdr:rowOff>125604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ABEE15A-B9D0-4646-A744-9E0937817B5D}"/>
            </a:ext>
          </a:extLst>
        </xdr:cNvPr>
        <xdr:cNvCxnSpPr/>
      </xdr:nvCxnSpPr>
      <xdr:spPr>
        <a:xfrm flipH="1">
          <a:off x="2993571" y="4922799"/>
          <a:ext cx="291490" cy="28978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155607</xdr:colOff>
      <xdr:row>15</xdr:row>
      <xdr:rowOff>132030</xdr:rowOff>
    </xdr:from>
    <xdr:to>
      <xdr:col>3</xdr:col>
      <xdr:colOff>141387</xdr:colOff>
      <xdr:row>16</xdr:row>
      <xdr:rowOff>133945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3DFC91B5-8B42-4FBB-930B-AC0BD157960D}"/>
            </a:ext>
          </a:extLst>
        </xdr:cNvPr>
        <xdr:cNvCxnSpPr/>
      </xdr:nvCxnSpPr>
      <xdr:spPr>
        <a:xfrm>
          <a:off x="2992173" y="4590986"/>
          <a:ext cx="268390" cy="31592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157005</xdr:colOff>
      <xdr:row>17</xdr:row>
      <xdr:rowOff>146538</xdr:rowOff>
    </xdr:from>
    <xdr:to>
      <xdr:col>3</xdr:col>
      <xdr:colOff>146176</xdr:colOff>
      <xdr:row>18</xdr:row>
      <xdr:rowOff>136745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EB36193B-EC48-4DF2-BBDD-26C4015DDA81}"/>
            </a:ext>
          </a:extLst>
        </xdr:cNvPr>
        <xdr:cNvCxnSpPr/>
      </xdr:nvCxnSpPr>
      <xdr:spPr>
        <a:xfrm>
          <a:off x="2993571" y="5861538"/>
          <a:ext cx="271781" cy="3042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42266</xdr:colOff>
      <xdr:row>5</xdr:row>
      <xdr:rowOff>19050</xdr:rowOff>
    </xdr:from>
    <xdr:to>
      <xdr:col>2</xdr:col>
      <xdr:colOff>238124</xdr:colOff>
      <xdr:row>5</xdr:row>
      <xdr:rowOff>200918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19E0222-3F0A-45D9-A1FF-D912858B15BB}"/>
            </a:ext>
          </a:extLst>
        </xdr:cNvPr>
        <xdr:cNvSpPr/>
      </xdr:nvSpPr>
      <xdr:spPr>
        <a:xfrm>
          <a:off x="2794991" y="2057400"/>
          <a:ext cx="195858" cy="181868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45986</xdr:colOff>
      <xdr:row>5</xdr:row>
      <xdr:rowOff>45096</xdr:rowOff>
    </xdr:from>
    <xdr:to>
      <xdr:col>4</xdr:col>
      <xdr:colOff>256728</xdr:colOff>
      <xdr:row>5</xdr:row>
      <xdr:rowOff>178446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A6B81E5E-92BB-433D-A14A-CFE45FCD0841}"/>
            </a:ext>
          </a:extLst>
        </xdr:cNvPr>
        <xdr:cNvSpPr/>
      </xdr:nvSpPr>
      <xdr:spPr>
        <a:xfrm>
          <a:off x="3370211" y="2083446"/>
          <a:ext cx="210742" cy="133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49710</xdr:colOff>
      <xdr:row>5</xdr:row>
      <xdr:rowOff>41373</xdr:rowOff>
    </xdr:from>
    <xdr:to>
      <xdr:col>6</xdr:col>
      <xdr:colOff>200918</xdr:colOff>
      <xdr:row>5</xdr:row>
      <xdr:rowOff>174723</xdr:rowOff>
    </xdr:to>
    <xdr:sp macro="" textlink="">
      <xdr:nvSpPr>
        <xdr:cNvPr id="4" name="Flowchart: Delay 4">
          <a:extLst>
            <a:ext uri="{FF2B5EF4-FFF2-40B4-BE49-F238E27FC236}">
              <a16:creationId xmlns:a16="http://schemas.microsoft.com/office/drawing/2014/main" id="{0A233E09-D652-44F4-8EE5-234E6E25DB59}"/>
            </a:ext>
          </a:extLst>
        </xdr:cNvPr>
        <xdr:cNvSpPr/>
      </xdr:nvSpPr>
      <xdr:spPr>
        <a:xfrm>
          <a:off x="4040685" y="2079723"/>
          <a:ext cx="151208" cy="133350"/>
        </a:xfrm>
        <a:prstGeom prst="flowChartDelay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42268</xdr:colOff>
      <xdr:row>5</xdr:row>
      <xdr:rowOff>13693</xdr:rowOff>
    </xdr:from>
    <xdr:to>
      <xdr:col>3</xdr:col>
      <xdr:colOff>241846</xdr:colOff>
      <xdr:row>5</xdr:row>
      <xdr:rowOff>189757</xdr:rowOff>
    </xdr:to>
    <xdr:sp macro="" textlink="">
      <xdr:nvSpPr>
        <xdr:cNvPr id="5" name="Right Arrow 6">
          <a:extLst>
            <a:ext uri="{FF2B5EF4-FFF2-40B4-BE49-F238E27FC236}">
              <a16:creationId xmlns:a16="http://schemas.microsoft.com/office/drawing/2014/main" id="{C97B70DB-0DF8-46E5-AC36-E7FF50135E61}"/>
            </a:ext>
          </a:extLst>
        </xdr:cNvPr>
        <xdr:cNvSpPr/>
      </xdr:nvSpPr>
      <xdr:spPr>
        <a:xfrm>
          <a:off x="3080743" y="2052043"/>
          <a:ext cx="199578" cy="176064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60426</xdr:colOff>
      <xdr:row>5</xdr:row>
      <xdr:rowOff>37654</xdr:rowOff>
    </xdr:from>
    <xdr:to>
      <xdr:col>7</xdr:col>
      <xdr:colOff>226964</xdr:colOff>
      <xdr:row>5</xdr:row>
      <xdr:rowOff>182315</xdr:rowOff>
    </xdr:to>
    <xdr:sp macro="" textlink="">
      <xdr:nvSpPr>
        <xdr:cNvPr id="6" name="Flowchart: Merge 7">
          <a:extLst>
            <a:ext uri="{FF2B5EF4-FFF2-40B4-BE49-F238E27FC236}">
              <a16:creationId xmlns:a16="http://schemas.microsoft.com/office/drawing/2014/main" id="{AB1B1693-85F6-4457-B29B-24E16CBE7429}"/>
            </a:ext>
          </a:extLst>
        </xdr:cNvPr>
        <xdr:cNvSpPr/>
      </xdr:nvSpPr>
      <xdr:spPr>
        <a:xfrm>
          <a:off x="4337151" y="2076004"/>
          <a:ext cx="166538" cy="144661"/>
        </a:xfrm>
        <a:prstGeom prst="flowChartMerg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804334</xdr:colOff>
      <xdr:row>2</xdr:row>
      <xdr:rowOff>232834</xdr:rowOff>
    </xdr:from>
    <xdr:to>
      <xdr:col>1</xdr:col>
      <xdr:colOff>1090084</xdr:colOff>
      <xdr:row>3</xdr:row>
      <xdr:rowOff>63500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0FB582F-7972-4491-A606-F4E8AACC6BE0}"/>
            </a:ext>
          </a:extLst>
        </xdr:cNvPr>
        <xdr:cNvSpPr txBox="1"/>
      </xdr:nvSpPr>
      <xdr:spPr>
        <a:xfrm>
          <a:off x="2023534" y="1004359"/>
          <a:ext cx="285750" cy="278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PE" sz="1200"/>
        </a:p>
      </xdr:txBody>
    </xdr:sp>
    <xdr:clientData/>
  </xdr:twoCellAnchor>
  <xdr:twoCellAnchor>
    <xdr:from>
      <xdr:col>5</xdr:col>
      <xdr:colOff>267607</xdr:colOff>
      <xdr:row>2</xdr:row>
      <xdr:rowOff>222251</xdr:rowOff>
    </xdr:from>
    <xdr:to>
      <xdr:col>6</xdr:col>
      <xdr:colOff>223544</xdr:colOff>
      <xdr:row>3</xdr:row>
      <xdr:rowOff>42335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204E0CF-9B29-436C-A742-236784964F32}"/>
            </a:ext>
          </a:extLst>
        </xdr:cNvPr>
        <xdr:cNvSpPr txBox="1"/>
      </xdr:nvSpPr>
      <xdr:spPr>
        <a:xfrm>
          <a:off x="3877582" y="993776"/>
          <a:ext cx="336937" cy="267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 X</a:t>
          </a:r>
        </a:p>
      </xdr:txBody>
    </xdr:sp>
    <xdr:clientData/>
  </xdr:twoCellAnchor>
  <xdr:twoCellAnchor>
    <xdr:from>
      <xdr:col>5</xdr:col>
      <xdr:colOff>79323</xdr:colOff>
      <xdr:row>5</xdr:row>
      <xdr:rowOff>44947</xdr:rowOff>
    </xdr:from>
    <xdr:to>
      <xdr:col>5</xdr:col>
      <xdr:colOff>290065</xdr:colOff>
      <xdr:row>5</xdr:row>
      <xdr:rowOff>178297</xdr:rowOff>
    </xdr:to>
    <xdr:sp macro="" textlink="">
      <xdr:nvSpPr>
        <xdr:cNvPr id="9" name="Rectangle 3">
          <a:extLst>
            <a:ext uri="{FF2B5EF4-FFF2-40B4-BE49-F238E27FC236}">
              <a16:creationId xmlns:a16="http://schemas.microsoft.com/office/drawing/2014/main" id="{387189BC-3DA8-4666-8D08-A502000EF83F}"/>
            </a:ext>
          </a:extLst>
        </xdr:cNvPr>
        <xdr:cNvSpPr/>
      </xdr:nvSpPr>
      <xdr:spPr>
        <a:xfrm>
          <a:off x="3689298" y="2083297"/>
          <a:ext cx="210742" cy="133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112809</xdr:colOff>
      <xdr:row>5</xdr:row>
      <xdr:rowOff>44647</xdr:rowOff>
    </xdr:from>
    <xdr:to>
      <xdr:col>5</xdr:col>
      <xdr:colOff>256728</xdr:colOff>
      <xdr:row>5</xdr:row>
      <xdr:rowOff>182164</xdr:rowOff>
    </xdr:to>
    <xdr:sp macro="" textlink="">
      <xdr:nvSpPr>
        <xdr:cNvPr id="10" name="Oval 1">
          <a:extLst>
            <a:ext uri="{FF2B5EF4-FFF2-40B4-BE49-F238E27FC236}">
              <a16:creationId xmlns:a16="http://schemas.microsoft.com/office/drawing/2014/main" id="{4CEC5323-DD22-483C-A648-1FDC572D819D}"/>
            </a:ext>
          </a:extLst>
        </xdr:cNvPr>
        <xdr:cNvSpPr/>
      </xdr:nvSpPr>
      <xdr:spPr>
        <a:xfrm>
          <a:off x="3722784" y="2082997"/>
          <a:ext cx="143919" cy="137517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139769</xdr:colOff>
      <xdr:row>6</xdr:row>
      <xdr:rowOff>129416</xdr:rowOff>
    </xdr:from>
    <xdr:to>
      <xdr:col>2</xdr:col>
      <xdr:colOff>150122</xdr:colOff>
      <xdr:row>7</xdr:row>
      <xdr:rowOff>139769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A89B05D1-DB43-48EA-88B0-9F9A099D6636}"/>
            </a:ext>
          </a:extLst>
        </xdr:cNvPr>
        <xdr:cNvCxnSpPr/>
      </xdr:nvCxnSpPr>
      <xdr:spPr>
        <a:xfrm flipH="1">
          <a:off x="3017976" y="2381250"/>
          <a:ext cx="10353" cy="32612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12</xdr:row>
      <xdr:rowOff>134592</xdr:rowOff>
    </xdr:from>
    <xdr:to>
      <xdr:col>3</xdr:col>
      <xdr:colOff>150122</xdr:colOff>
      <xdr:row>13</xdr:row>
      <xdr:rowOff>124239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2A311BB-0BC7-421C-92D4-99E318DB0966}"/>
            </a:ext>
          </a:extLst>
        </xdr:cNvPr>
        <xdr:cNvCxnSpPr/>
      </xdr:nvCxnSpPr>
      <xdr:spPr>
        <a:xfrm>
          <a:off x="3023152" y="4224130"/>
          <a:ext cx="289891" cy="30542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146278</xdr:colOff>
      <xdr:row>13</xdr:row>
      <xdr:rowOff>122138</xdr:rowOff>
    </xdr:from>
    <xdr:to>
      <xdr:col>5</xdr:col>
      <xdr:colOff>196711</xdr:colOff>
      <xdr:row>14</xdr:row>
      <xdr:rowOff>170829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88670FBA-868F-4933-90B8-A4047F314E2C}"/>
            </a:ext>
          </a:extLst>
        </xdr:cNvPr>
        <xdr:cNvCxnSpPr/>
      </xdr:nvCxnSpPr>
      <xdr:spPr>
        <a:xfrm>
          <a:off x="3309199" y="4527451"/>
          <a:ext cx="619863" cy="3644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144946</xdr:colOff>
      <xdr:row>14</xdr:row>
      <xdr:rowOff>176005</xdr:rowOff>
    </xdr:from>
    <xdr:to>
      <xdr:col>5</xdr:col>
      <xdr:colOff>196711</xdr:colOff>
      <xdr:row>15</xdr:row>
      <xdr:rowOff>108709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751D06A0-E0AA-42D2-80CB-6118B6AD6DEE}"/>
            </a:ext>
          </a:extLst>
        </xdr:cNvPr>
        <xdr:cNvCxnSpPr/>
      </xdr:nvCxnSpPr>
      <xdr:spPr>
        <a:xfrm flipH="1">
          <a:off x="3023153" y="4897092"/>
          <a:ext cx="905909" cy="33130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155298</xdr:colOff>
      <xdr:row>17</xdr:row>
      <xdr:rowOff>134593</xdr:rowOff>
    </xdr:from>
    <xdr:to>
      <xdr:col>5</xdr:col>
      <xdr:colOff>196711</xdr:colOff>
      <xdr:row>18</xdr:row>
      <xdr:rowOff>124239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A3AE1FD-736B-4CDC-9666-FAD978492C5E}"/>
            </a:ext>
          </a:extLst>
        </xdr:cNvPr>
        <xdr:cNvCxnSpPr/>
      </xdr:nvCxnSpPr>
      <xdr:spPr>
        <a:xfrm flipV="1">
          <a:off x="3033505" y="5844416"/>
          <a:ext cx="895557" cy="30542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155608</xdr:colOff>
      <xdr:row>19</xdr:row>
      <xdr:rowOff>132032</xdr:rowOff>
    </xdr:from>
    <xdr:to>
      <xdr:col>5</xdr:col>
      <xdr:colOff>201888</xdr:colOff>
      <xdr:row>20</xdr:row>
      <xdr:rowOff>170829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A85490C6-0AE4-41F2-A83A-86FCC0206B1A}"/>
            </a:ext>
          </a:extLst>
        </xdr:cNvPr>
        <xdr:cNvCxnSpPr/>
      </xdr:nvCxnSpPr>
      <xdr:spPr>
        <a:xfrm flipH="1" flipV="1">
          <a:off x="3318529" y="6473404"/>
          <a:ext cx="615710" cy="35457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139769</xdr:colOff>
      <xdr:row>7</xdr:row>
      <xdr:rowOff>150122</xdr:rowOff>
    </xdr:from>
    <xdr:to>
      <xdr:col>3</xdr:col>
      <xdr:colOff>144946</xdr:colOff>
      <xdr:row>8</xdr:row>
      <xdr:rowOff>134593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45A774-FE13-47D6-A454-6E441E9A3852}"/>
            </a:ext>
          </a:extLst>
        </xdr:cNvPr>
        <xdr:cNvCxnSpPr/>
      </xdr:nvCxnSpPr>
      <xdr:spPr>
        <a:xfrm flipH="1" flipV="1">
          <a:off x="3017976" y="2717731"/>
          <a:ext cx="289891" cy="31059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8</xdr:row>
      <xdr:rowOff>129416</xdr:rowOff>
    </xdr:from>
    <xdr:to>
      <xdr:col>3</xdr:col>
      <xdr:colOff>139769</xdr:colOff>
      <xdr:row>9</xdr:row>
      <xdr:rowOff>144946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89CCA52F-A2A2-4815-AF28-3E6432138365}"/>
            </a:ext>
          </a:extLst>
        </xdr:cNvPr>
        <xdr:cNvCxnSpPr/>
      </xdr:nvCxnSpPr>
      <xdr:spPr>
        <a:xfrm flipH="1">
          <a:off x="3023152" y="3023152"/>
          <a:ext cx="279538" cy="33130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9</xdr:row>
      <xdr:rowOff>139769</xdr:rowOff>
    </xdr:from>
    <xdr:to>
      <xdr:col>3</xdr:col>
      <xdr:colOff>139769</xdr:colOff>
      <xdr:row>10</xdr:row>
      <xdr:rowOff>108710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506E504F-C7B6-4B6D-BC41-8D7E91C07027}"/>
            </a:ext>
          </a:extLst>
        </xdr:cNvPr>
        <xdr:cNvCxnSpPr/>
      </xdr:nvCxnSpPr>
      <xdr:spPr>
        <a:xfrm flipH="1" flipV="1">
          <a:off x="3023152" y="3349280"/>
          <a:ext cx="279538" cy="31059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10</xdr:row>
      <xdr:rowOff>103533</xdr:rowOff>
    </xdr:from>
    <xdr:to>
      <xdr:col>3</xdr:col>
      <xdr:colOff>139769</xdr:colOff>
      <xdr:row>11</xdr:row>
      <xdr:rowOff>103533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18A0A1DB-2326-4C7B-996C-2F6930ABF1BF}"/>
            </a:ext>
          </a:extLst>
        </xdr:cNvPr>
        <xdr:cNvCxnSpPr/>
      </xdr:nvCxnSpPr>
      <xdr:spPr>
        <a:xfrm flipH="1">
          <a:off x="3023152" y="3654701"/>
          <a:ext cx="279538" cy="26918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134900</xdr:colOff>
      <xdr:row>11</xdr:row>
      <xdr:rowOff>95794</xdr:rowOff>
    </xdr:from>
    <xdr:to>
      <xdr:col>2</xdr:col>
      <xdr:colOff>144945</xdr:colOff>
      <xdr:row>12</xdr:row>
      <xdr:rowOff>134592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C99E48F6-BE91-4435-853D-B228EDA0EC75}"/>
            </a:ext>
          </a:extLst>
        </xdr:cNvPr>
        <xdr:cNvCxnSpPr/>
      </xdr:nvCxnSpPr>
      <xdr:spPr>
        <a:xfrm>
          <a:off x="3013107" y="3916147"/>
          <a:ext cx="10045" cy="30798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150122</xdr:colOff>
      <xdr:row>16</xdr:row>
      <xdr:rowOff>129416</xdr:rowOff>
    </xdr:from>
    <xdr:to>
      <xdr:col>5</xdr:col>
      <xdr:colOff>201888</xdr:colOff>
      <xdr:row>17</xdr:row>
      <xdr:rowOff>129416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DBC635B6-22CD-453D-8716-8BD5F0931267}"/>
            </a:ext>
          </a:extLst>
        </xdr:cNvPr>
        <xdr:cNvCxnSpPr/>
      </xdr:nvCxnSpPr>
      <xdr:spPr>
        <a:xfrm>
          <a:off x="3313043" y="5523465"/>
          <a:ext cx="621196" cy="315774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140077</xdr:colOff>
      <xdr:row>15</xdr:row>
      <xdr:rowOff>106147</xdr:rowOff>
    </xdr:from>
    <xdr:to>
      <xdr:col>3</xdr:col>
      <xdr:colOff>150122</xdr:colOff>
      <xdr:row>16</xdr:row>
      <xdr:rowOff>139769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8A7EF9FC-ACB5-43EC-8FA7-38D06CCC9C91}"/>
            </a:ext>
          </a:extLst>
        </xdr:cNvPr>
        <xdr:cNvCxnSpPr/>
      </xdr:nvCxnSpPr>
      <xdr:spPr>
        <a:xfrm>
          <a:off x="3018284" y="5225835"/>
          <a:ext cx="294759" cy="30798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150122</xdr:colOff>
      <xdr:row>18</xdr:row>
      <xdr:rowOff>134592</xdr:rowOff>
    </xdr:from>
    <xdr:to>
      <xdr:col>3</xdr:col>
      <xdr:colOff>144946</xdr:colOff>
      <xdr:row>19</xdr:row>
      <xdr:rowOff>124239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BE018504-2CC2-440A-B04C-8F29BCBD63E4}"/>
            </a:ext>
          </a:extLst>
        </xdr:cNvPr>
        <xdr:cNvCxnSpPr/>
      </xdr:nvCxnSpPr>
      <xdr:spPr>
        <a:xfrm>
          <a:off x="3028329" y="6160190"/>
          <a:ext cx="279538" cy="30542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139769</xdr:colOff>
      <xdr:row>20</xdr:row>
      <xdr:rowOff>170829</xdr:rowOff>
    </xdr:from>
    <xdr:to>
      <xdr:col>5</xdr:col>
      <xdr:colOff>196711</xdr:colOff>
      <xdr:row>21</xdr:row>
      <xdr:rowOff>155299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40366DD0-486F-4AE1-8F8D-C9A7BC55BEA3}"/>
            </a:ext>
          </a:extLst>
        </xdr:cNvPr>
        <xdr:cNvCxnSpPr/>
      </xdr:nvCxnSpPr>
      <xdr:spPr>
        <a:xfrm flipV="1">
          <a:off x="3017976" y="6827976"/>
          <a:ext cx="911086" cy="37271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23</xdr:row>
      <xdr:rowOff>170828</xdr:rowOff>
    </xdr:from>
    <xdr:to>
      <xdr:col>2</xdr:col>
      <xdr:colOff>144945</xdr:colOff>
      <xdr:row>24</xdr:row>
      <xdr:rowOff>155299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6AB4CD82-FE2B-4B4E-B26C-069375461751}"/>
            </a:ext>
          </a:extLst>
        </xdr:cNvPr>
        <xdr:cNvCxnSpPr/>
      </xdr:nvCxnSpPr>
      <xdr:spPr>
        <a:xfrm flipV="1">
          <a:off x="3023152" y="7992717"/>
          <a:ext cx="0" cy="3727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22</xdr:row>
      <xdr:rowOff>163550</xdr:rowOff>
    </xdr:from>
    <xdr:to>
      <xdr:col>3</xdr:col>
      <xdr:colOff>141102</xdr:colOff>
      <xdr:row>23</xdr:row>
      <xdr:rowOff>170828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C385CD72-DA60-4150-9E85-562ADD6D7DB5}"/>
            </a:ext>
          </a:extLst>
        </xdr:cNvPr>
        <xdr:cNvCxnSpPr/>
      </xdr:nvCxnSpPr>
      <xdr:spPr>
        <a:xfrm flipH="1">
          <a:off x="3023152" y="7597191"/>
          <a:ext cx="280871" cy="39552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140077</xdr:colOff>
      <xdr:row>21</xdr:row>
      <xdr:rowOff>152737</xdr:rowOff>
    </xdr:from>
    <xdr:to>
      <xdr:col>3</xdr:col>
      <xdr:colOff>150122</xdr:colOff>
      <xdr:row>22</xdr:row>
      <xdr:rowOff>160476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F70B2EBA-1303-4649-903C-07FFEA39C580}"/>
            </a:ext>
          </a:extLst>
        </xdr:cNvPr>
        <xdr:cNvCxnSpPr/>
      </xdr:nvCxnSpPr>
      <xdr:spPr>
        <a:xfrm>
          <a:off x="3018284" y="7198131"/>
          <a:ext cx="294759" cy="39598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42266</xdr:colOff>
      <xdr:row>5</xdr:row>
      <xdr:rowOff>19050</xdr:rowOff>
    </xdr:from>
    <xdr:to>
      <xdr:col>2</xdr:col>
      <xdr:colOff>238124</xdr:colOff>
      <xdr:row>5</xdr:row>
      <xdr:rowOff>200918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48E4C76-F66A-4C4D-A793-7C061A9D0DFD}"/>
            </a:ext>
          </a:extLst>
        </xdr:cNvPr>
        <xdr:cNvSpPr/>
      </xdr:nvSpPr>
      <xdr:spPr>
        <a:xfrm>
          <a:off x="2918816" y="2057400"/>
          <a:ext cx="195858" cy="181868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45986</xdr:colOff>
      <xdr:row>5</xdr:row>
      <xdr:rowOff>45096</xdr:rowOff>
    </xdr:from>
    <xdr:to>
      <xdr:col>4</xdr:col>
      <xdr:colOff>256728</xdr:colOff>
      <xdr:row>5</xdr:row>
      <xdr:rowOff>178446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A9853BF2-DB76-46DE-A462-452911D93ED0}"/>
            </a:ext>
          </a:extLst>
        </xdr:cNvPr>
        <xdr:cNvSpPr/>
      </xdr:nvSpPr>
      <xdr:spPr>
        <a:xfrm>
          <a:off x="3494036" y="2083446"/>
          <a:ext cx="210742" cy="133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49710</xdr:colOff>
      <xdr:row>5</xdr:row>
      <xdr:rowOff>41373</xdr:rowOff>
    </xdr:from>
    <xdr:to>
      <xdr:col>6</xdr:col>
      <xdr:colOff>200918</xdr:colOff>
      <xdr:row>5</xdr:row>
      <xdr:rowOff>174723</xdr:rowOff>
    </xdr:to>
    <xdr:sp macro="" textlink="">
      <xdr:nvSpPr>
        <xdr:cNvPr id="4" name="Flowchart: Delay 4">
          <a:extLst>
            <a:ext uri="{FF2B5EF4-FFF2-40B4-BE49-F238E27FC236}">
              <a16:creationId xmlns:a16="http://schemas.microsoft.com/office/drawing/2014/main" id="{FE3986DD-A788-4437-91F5-D577ACF18D48}"/>
            </a:ext>
          </a:extLst>
        </xdr:cNvPr>
        <xdr:cNvSpPr/>
      </xdr:nvSpPr>
      <xdr:spPr>
        <a:xfrm>
          <a:off x="4164510" y="2079723"/>
          <a:ext cx="151208" cy="133350"/>
        </a:xfrm>
        <a:prstGeom prst="flowChartDelay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42268</xdr:colOff>
      <xdr:row>5</xdr:row>
      <xdr:rowOff>13693</xdr:rowOff>
    </xdr:from>
    <xdr:to>
      <xdr:col>3</xdr:col>
      <xdr:colOff>241846</xdr:colOff>
      <xdr:row>5</xdr:row>
      <xdr:rowOff>189757</xdr:rowOff>
    </xdr:to>
    <xdr:sp macro="" textlink="">
      <xdr:nvSpPr>
        <xdr:cNvPr id="5" name="Right Arrow 6">
          <a:extLst>
            <a:ext uri="{FF2B5EF4-FFF2-40B4-BE49-F238E27FC236}">
              <a16:creationId xmlns:a16="http://schemas.microsoft.com/office/drawing/2014/main" id="{61438208-17F5-482A-BFF3-710972B15E9E}"/>
            </a:ext>
          </a:extLst>
        </xdr:cNvPr>
        <xdr:cNvSpPr/>
      </xdr:nvSpPr>
      <xdr:spPr>
        <a:xfrm>
          <a:off x="3204568" y="2052043"/>
          <a:ext cx="199578" cy="176064"/>
        </a:xfrm>
        <a:prstGeom prst="righ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60426</xdr:colOff>
      <xdr:row>5</xdr:row>
      <xdr:rowOff>37654</xdr:rowOff>
    </xdr:from>
    <xdr:to>
      <xdr:col>7</xdr:col>
      <xdr:colOff>226964</xdr:colOff>
      <xdr:row>5</xdr:row>
      <xdr:rowOff>182315</xdr:rowOff>
    </xdr:to>
    <xdr:sp macro="" textlink="">
      <xdr:nvSpPr>
        <xdr:cNvPr id="6" name="Flowchart: Merge 7">
          <a:extLst>
            <a:ext uri="{FF2B5EF4-FFF2-40B4-BE49-F238E27FC236}">
              <a16:creationId xmlns:a16="http://schemas.microsoft.com/office/drawing/2014/main" id="{89909001-8877-4B9A-B3E1-7A96755BA30F}"/>
            </a:ext>
          </a:extLst>
        </xdr:cNvPr>
        <xdr:cNvSpPr/>
      </xdr:nvSpPr>
      <xdr:spPr>
        <a:xfrm>
          <a:off x="4460976" y="2076004"/>
          <a:ext cx="166538" cy="144661"/>
        </a:xfrm>
        <a:prstGeom prst="flowChartMerg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804334</xdr:colOff>
      <xdr:row>2</xdr:row>
      <xdr:rowOff>232834</xdr:rowOff>
    </xdr:from>
    <xdr:to>
      <xdr:col>1</xdr:col>
      <xdr:colOff>1090084</xdr:colOff>
      <xdr:row>3</xdr:row>
      <xdr:rowOff>63500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D1F92F4-FC36-4BEB-B395-0FC311C693A3}"/>
            </a:ext>
          </a:extLst>
        </xdr:cNvPr>
        <xdr:cNvSpPr txBox="1"/>
      </xdr:nvSpPr>
      <xdr:spPr>
        <a:xfrm>
          <a:off x="2023534" y="1004359"/>
          <a:ext cx="285750" cy="278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PE" sz="1200"/>
        </a:p>
      </xdr:txBody>
    </xdr:sp>
    <xdr:clientData/>
  </xdr:twoCellAnchor>
  <xdr:twoCellAnchor>
    <xdr:from>
      <xdr:col>5</xdr:col>
      <xdr:colOff>267607</xdr:colOff>
      <xdr:row>2</xdr:row>
      <xdr:rowOff>222251</xdr:rowOff>
    </xdr:from>
    <xdr:to>
      <xdr:col>6</xdr:col>
      <xdr:colOff>223544</xdr:colOff>
      <xdr:row>3</xdr:row>
      <xdr:rowOff>42335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7346B00-1CE9-453D-91DD-3D04FB4249F5}"/>
            </a:ext>
          </a:extLst>
        </xdr:cNvPr>
        <xdr:cNvSpPr txBox="1"/>
      </xdr:nvSpPr>
      <xdr:spPr>
        <a:xfrm>
          <a:off x="4001407" y="993776"/>
          <a:ext cx="336937" cy="267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 X</a:t>
          </a:r>
        </a:p>
      </xdr:txBody>
    </xdr:sp>
    <xdr:clientData/>
  </xdr:twoCellAnchor>
  <xdr:twoCellAnchor>
    <xdr:from>
      <xdr:col>5</xdr:col>
      <xdr:colOff>79323</xdr:colOff>
      <xdr:row>5</xdr:row>
      <xdr:rowOff>44947</xdr:rowOff>
    </xdr:from>
    <xdr:to>
      <xdr:col>5</xdr:col>
      <xdr:colOff>290065</xdr:colOff>
      <xdr:row>5</xdr:row>
      <xdr:rowOff>178297</xdr:rowOff>
    </xdr:to>
    <xdr:sp macro="" textlink="">
      <xdr:nvSpPr>
        <xdr:cNvPr id="9" name="Rectangle 3">
          <a:extLst>
            <a:ext uri="{FF2B5EF4-FFF2-40B4-BE49-F238E27FC236}">
              <a16:creationId xmlns:a16="http://schemas.microsoft.com/office/drawing/2014/main" id="{7ECA5ABB-E52C-4907-A32A-AF64BB383E98}"/>
            </a:ext>
          </a:extLst>
        </xdr:cNvPr>
        <xdr:cNvSpPr/>
      </xdr:nvSpPr>
      <xdr:spPr>
        <a:xfrm>
          <a:off x="3813123" y="2083297"/>
          <a:ext cx="210742" cy="1333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112809</xdr:colOff>
      <xdr:row>5</xdr:row>
      <xdr:rowOff>44647</xdr:rowOff>
    </xdr:from>
    <xdr:to>
      <xdr:col>5</xdr:col>
      <xdr:colOff>256728</xdr:colOff>
      <xdr:row>5</xdr:row>
      <xdr:rowOff>182164</xdr:rowOff>
    </xdr:to>
    <xdr:sp macro="" textlink="">
      <xdr:nvSpPr>
        <xdr:cNvPr id="10" name="Oval 1">
          <a:extLst>
            <a:ext uri="{FF2B5EF4-FFF2-40B4-BE49-F238E27FC236}">
              <a16:creationId xmlns:a16="http://schemas.microsoft.com/office/drawing/2014/main" id="{F3FFEEC0-C773-4A49-9EA1-B53E0D6A9C41}"/>
            </a:ext>
          </a:extLst>
        </xdr:cNvPr>
        <xdr:cNvSpPr/>
      </xdr:nvSpPr>
      <xdr:spPr>
        <a:xfrm>
          <a:off x="3846609" y="2082997"/>
          <a:ext cx="143919" cy="137517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139769</xdr:colOff>
      <xdr:row>6</xdr:row>
      <xdr:rowOff>129416</xdr:rowOff>
    </xdr:from>
    <xdr:to>
      <xdr:col>2</xdr:col>
      <xdr:colOff>150122</xdr:colOff>
      <xdr:row>7</xdr:row>
      <xdr:rowOff>139769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F2705E8-7F0E-4E27-A285-8EA9C092CC4A}"/>
            </a:ext>
          </a:extLst>
        </xdr:cNvPr>
        <xdr:cNvCxnSpPr/>
      </xdr:nvCxnSpPr>
      <xdr:spPr>
        <a:xfrm flipH="1">
          <a:off x="3016319" y="2386841"/>
          <a:ext cx="10353" cy="32467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10</xdr:row>
      <xdr:rowOff>134592</xdr:rowOff>
    </xdr:from>
    <xdr:to>
      <xdr:col>3</xdr:col>
      <xdr:colOff>150122</xdr:colOff>
      <xdr:row>11</xdr:row>
      <xdr:rowOff>124239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CCA6C8D5-D780-477B-830B-B01C27DD54F3}"/>
            </a:ext>
          </a:extLst>
        </xdr:cNvPr>
        <xdr:cNvCxnSpPr/>
      </xdr:nvCxnSpPr>
      <xdr:spPr>
        <a:xfrm>
          <a:off x="3021495" y="4220817"/>
          <a:ext cx="290927" cy="30397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146278</xdr:colOff>
      <xdr:row>11</xdr:row>
      <xdr:rowOff>122138</xdr:rowOff>
    </xdr:from>
    <xdr:to>
      <xdr:col>5</xdr:col>
      <xdr:colOff>196711</xdr:colOff>
      <xdr:row>12</xdr:row>
      <xdr:rowOff>170829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7A0A5408-BD24-42CC-94F7-7870CBDE5142}"/>
            </a:ext>
          </a:extLst>
        </xdr:cNvPr>
        <xdr:cNvCxnSpPr/>
      </xdr:nvCxnSpPr>
      <xdr:spPr>
        <a:xfrm>
          <a:off x="3308578" y="4522688"/>
          <a:ext cx="621933" cy="36301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144946</xdr:colOff>
      <xdr:row>12</xdr:row>
      <xdr:rowOff>176005</xdr:rowOff>
    </xdr:from>
    <xdr:to>
      <xdr:col>5</xdr:col>
      <xdr:colOff>196711</xdr:colOff>
      <xdr:row>13</xdr:row>
      <xdr:rowOff>108709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E581B3F-7026-47A5-A8B3-9B32347BA787}"/>
            </a:ext>
          </a:extLst>
        </xdr:cNvPr>
        <xdr:cNvCxnSpPr/>
      </xdr:nvCxnSpPr>
      <xdr:spPr>
        <a:xfrm flipH="1">
          <a:off x="3021496" y="4890880"/>
          <a:ext cx="909015" cy="332754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155298</xdr:colOff>
      <xdr:row>15</xdr:row>
      <xdr:rowOff>134593</xdr:rowOff>
    </xdr:from>
    <xdr:to>
      <xdr:col>5</xdr:col>
      <xdr:colOff>196711</xdr:colOff>
      <xdr:row>16</xdr:row>
      <xdr:rowOff>124239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2E764CF2-80E1-4F86-9EEF-BB13174D3EED}"/>
            </a:ext>
          </a:extLst>
        </xdr:cNvPr>
        <xdr:cNvCxnSpPr/>
      </xdr:nvCxnSpPr>
      <xdr:spPr>
        <a:xfrm flipV="1">
          <a:off x="3031848" y="5840068"/>
          <a:ext cx="898663" cy="30397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155608</xdr:colOff>
      <xdr:row>17</xdr:row>
      <xdr:rowOff>132032</xdr:rowOff>
    </xdr:from>
    <xdr:to>
      <xdr:col>5</xdr:col>
      <xdr:colOff>201888</xdr:colOff>
      <xdr:row>18</xdr:row>
      <xdr:rowOff>170829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B7DD0EB-9E97-4BDD-9BB5-C0245DF494D6}"/>
            </a:ext>
          </a:extLst>
        </xdr:cNvPr>
        <xdr:cNvCxnSpPr/>
      </xdr:nvCxnSpPr>
      <xdr:spPr>
        <a:xfrm flipH="1" flipV="1">
          <a:off x="3317908" y="6466157"/>
          <a:ext cx="617780" cy="35312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139769</xdr:colOff>
      <xdr:row>7</xdr:row>
      <xdr:rowOff>150122</xdr:rowOff>
    </xdr:from>
    <xdr:to>
      <xdr:col>3</xdr:col>
      <xdr:colOff>144946</xdr:colOff>
      <xdr:row>8</xdr:row>
      <xdr:rowOff>134593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6E7F9567-DD31-44AF-9EA0-EE17DAC0FB19}"/>
            </a:ext>
          </a:extLst>
        </xdr:cNvPr>
        <xdr:cNvCxnSpPr/>
      </xdr:nvCxnSpPr>
      <xdr:spPr>
        <a:xfrm flipH="1" flipV="1">
          <a:off x="3016319" y="2721872"/>
          <a:ext cx="290927" cy="30832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181939</xdr:colOff>
      <xdr:row>8</xdr:row>
      <xdr:rowOff>129416</xdr:rowOff>
    </xdr:from>
    <xdr:to>
      <xdr:col>3</xdr:col>
      <xdr:colOff>139770</xdr:colOff>
      <xdr:row>9</xdr:row>
      <xdr:rowOff>107022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E1D7CDF-6516-42B7-949B-37C95A5D046D}"/>
            </a:ext>
          </a:extLst>
        </xdr:cNvPr>
        <xdr:cNvCxnSpPr/>
      </xdr:nvCxnSpPr>
      <xdr:spPr>
        <a:xfrm flipH="1">
          <a:off x="3060843" y="3019023"/>
          <a:ext cx="246792" cy="28797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9</xdr:row>
      <xdr:rowOff>117725</xdr:rowOff>
    </xdr:from>
    <xdr:to>
      <xdr:col>2</xdr:col>
      <xdr:colOff>149832</xdr:colOff>
      <xdr:row>10</xdr:row>
      <xdr:rowOff>134592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B4A9744-7FC5-473C-983C-A4D638A4E6E9}"/>
            </a:ext>
          </a:extLst>
        </xdr:cNvPr>
        <xdr:cNvCxnSpPr/>
      </xdr:nvCxnSpPr>
      <xdr:spPr>
        <a:xfrm flipH="1">
          <a:off x="3023849" y="3317697"/>
          <a:ext cx="4887" cy="28442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150122</xdr:colOff>
      <xdr:row>14</xdr:row>
      <xdr:rowOff>129416</xdr:rowOff>
    </xdr:from>
    <xdr:to>
      <xdr:col>5</xdr:col>
      <xdr:colOff>201888</xdr:colOff>
      <xdr:row>15</xdr:row>
      <xdr:rowOff>129416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E518859D-D004-4EF3-8CE4-11C66B484134}"/>
            </a:ext>
          </a:extLst>
        </xdr:cNvPr>
        <xdr:cNvCxnSpPr/>
      </xdr:nvCxnSpPr>
      <xdr:spPr>
        <a:xfrm>
          <a:off x="3312422" y="5520566"/>
          <a:ext cx="623266" cy="31432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140077</xdr:colOff>
      <xdr:row>13</xdr:row>
      <xdr:rowOff>106147</xdr:rowOff>
    </xdr:from>
    <xdr:to>
      <xdr:col>3</xdr:col>
      <xdr:colOff>150122</xdr:colOff>
      <xdr:row>14</xdr:row>
      <xdr:rowOff>139769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FF109756-0EDF-457A-9A83-E97B69DF37CE}"/>
            </a:ext>
          </a:extLst>
        </xdr:cNvPr>
        <xdr:cNvCxnSpPr/>
      </xdr:nvCxnSpPr>
      <xdr:spPr>
        <a:xfrm>
          <a:off x="3016627" y="5221072"/>
          <a:ext cx="295795" cy="30984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150122</xdr:colOff>
      <xdr:row>16</xdr:row>
      <xdr:rowOff>134592</xdr:rowOff>
    </xdr:from>
    <xdr:to>
      <xdr:col>3</xdr:col>
      <xdr:colOff>144946</xdr:colOff>
      <xdr:row>17</xdr:row>
      <xdr:rowOff>124239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F97BA45-0FA9-485A-9ED8-DC37EFC5D227}"/>
            </a:ext>
          </a:extLst>
        </xdr:cNvPr>
        <xdr:cNvCxnSpPr/>
      </xdr:nvCxnSpPr>
      <xdr:spPr>
        <a:xfrm>
          <a:off x="3026672" y="6154392"/>
          <a:ext cx="280574" cy="30397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139769</xdr:colOff>
      <xdr:row>18</xdr:row>
      <xdr:rowOff>170829</xdr:rowOff>
    </xdr:from>
    <xdr:to>
      <xdr:col>5</xdr:col>
      <xdr:colOff>196711</xdr:colOff>
      <xdr:row>19</xdr:row>
      <xdr:rowOff>155299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9D6B1048-6C9E-4170-AA4C-29D94265C192}"/>
            </a:ext>
          </a:extLst>
        </xdr:cNvPr>
        <xdr:cNvCxnSpPr/>
      </xdr:nvCxnSpPr>
      <xdr:spPr>
        <a:xfrm flipV="1">
          <a:off x="3016319" y="6819279"/>
          <a:ext cx="914192" cy="37499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21</xdr:row>
      <xdr:rowOff>170828</xdr:rowOff>
    </xdr:from>
    <xdr:to>
      <xdr:col>2</xdr:col>
      <xdr:colOff>144945</xdr:colOff>
      <xdr:row>22</xdr:row>
      <xdr:rowOff>155299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748BF55-FB1A-4FC6-ADCF-1CFE787D0EC1}"/>
            </a:ext>
          </a:extLst>
        </xdr:cNvPr>
        <xdr:cNvCxnSpPr/>
      </xdr:nvCxnSpPr>
      <xdr:spPr>
        <a:xfrm flipV="1">
          <a:off x="3021495" y="7990853"/>
          <a:ext cx="0" cy="37499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144945</xdr:colOff>
      <xdr:row>20</xdr:row>
      <xdr:rowOff>163550</xdr:rowOff>
    </xdr:from>
    <xdr:to>
      <xdr:col>3</xdr:col>
      <xdr:colOff>141102</xdr:colOff>
      <xdr:row>21</xdr:row>
      <xdr:rowOff>170828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B260ECA0-DD7C-468F-86ED-DFF2C0F097BE}"/>
            </a:ext>
          </a:extLst>
        </xdr:cNvPr>
        <xdr:cNvCxnSpPr/>
      </xdr:nvCxnSpPr>
      <xdr:spPr>
        <a:xfrm flipH="1">
          <a:off x="3021495" y="7593050"/>
          <a:ext cx="281907" cy="39780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140077</xdr:colOff>
      <xdr:row>19</xdr:row>
      <xdr:rowOff>152737</xdr:rowOff>
    </xdr:from>
    <xdr:to>
      <xdr:col>3</xdr:col>
      <xdr:colOff>150122</xdr:colOff>
      <xdr:row>20</xdr:row>
      <xdr:rowOff>160476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D8368498-4A8E-4856-B0D3-50087655A1EC}"/>
            </a:ext>
          </a:extLst>
        </xdr:cNvPr>
        <xdr:cNvCxnSpPr/>
      </xdr:nvCxnSpPr>
      <xdr:spPr>
        <a:xfrm>
          <a:off x="3016627" y="7191712"/>
          <a:ext cx="295795" cy="398264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view="pageBreakPreview" zoomScale="106" zoomScaleNormal="178" zoomScaleSheetLayoutView="106" workbookViewId="0">
      <selection activeCell="J28" sqref="A1:J28"/>
    </sheetView>
  </sheetViews>
  <sheetFormatPr baseColWidth="10" defaultColWidth="9.140625" defaultRowHeight="12.75" x14ac:dyDescent="0.2"/>
  <cols>
    <col min="1" max="1" width="18.28515625" style="1" customWidth="1"/>
    <col min="2" max="2" width="24.28515625" style="1" customWidth="1"/>
    <col min="3" max="3" width="4.28515625" style="2" customWidth="1"/>
    <col min="4" max="5" width="4.28515625" style="1" customWidth="1"/>
    <col min="6" max="6" width="5.7109375" style="1" customWidth="1"/>
    <col min="7" max="8" width="4.28515625" style="1" customWidth="1"/>
    <col min="9" max="9" width="9" style="2" customWidth="1"/>
    <col min="10" max="10" width="19.42578125" style="1" customWidth="1"/>
    <col min="11" max="16384" width="9.140625" style="1"/>
  </cols>
  <sheetData>
    <row r="1" spans="1:10" s="3" customFormat="1" ht="43.5" customHeight="1" thickBot="1" x14ac:dyDescent="0.3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</row>
    <row r="2" spans="1:10" s="3" customFormat="1" ht="17.25" customHeight="1" thickBot="1" x14ac:dyDescent="0.3">
      <c r="A2" s="14" t="s">
        <v>1</v>
      </c>
      <c r="B2" s="97" t="s">
        <v>11</v>
      </c>
      <c r="C2" s="98"/>
      <c r="D2" s="98"/>
      <c r="E2" s="98"/>
      <c r="F2" s="98"/>
      <c r="G2" s="98"/>
      <c r="H2" s="99"/>
      <c r="I2" s="73"/>
      <c r="J2" s="74"/>
    </row>
    <row r="3" spans="1:10" s="3" customFormat="1" ht="35.25" customHeight="1" x14ac:dyDescent="0.25">
      <c r="A3" s="89" t="s">
        <v>2</v>
      </c>
      <c r="B3" s="87" t="s">
        <v>4</v>
      </c>
      <c r="C3" s="91" t="s">
        <v>3</v>
      </c>
      <c r="D3" s="92"/>
      <c r="E3" s="92"/>
      <c r="F3" s="92"/>
      <c r="G3" s="92"/>
      <c r="H3" s="93"/>
      <c r="I3" s="75"/>
      <c r="J3" s="76"/>
    </row>
    <row r="4" spans="1:10" s="3" customFormat="1" ht="13.5" customHeight="1" thickBot="1" x14ac:dyDescent="0.3">
      <c r="A4" s="90"/>
      <c r="B4" s="88"/>
      <c r="C4" s="94"/>
      <c r="D4" s="95"/>
      <c r="E4" s="95"/>
      <c r="F4" s="95"/>
      <c r="G4" s="95"/>
      <c r="H4" s="96"/>
      <c r="I4" s="77"/>
      <c r="J4" s="78"/>
    </row>
    <row r="5" spans="1:10" s="3" customFormat="1" ht="51" customHeight="1" x14ac:dyDescent="0.25">
      <c r="A5" s="83" t="s">
        <v>13</v>
      </c>
      <c r="B5" s="84"/>
      <c r="C5" s="15" t="s">
        <v>5</v>
      </c>
      <c r="D5" s="16" t="s">
        <v>6</v>
      </c>
      <c r="E5" s="16" t="s">
        <v>7</v>
      </c>
      <c r="F5" s="17" t="s">
        <v>8</v>
      </c>
      <c r="G5" s="17" t="s">
        <v>9</v>
      </c>
      <c r="H5" s="22" t="s">
        <v>10</v>
      </c>
      <c r="I5" s="79" t="s">
        <v>31</v>
      </c>
      <c r="J5" s="81" t="s">
        <v>12</v>
      </c>
    </row>
    <row r="6" spans="1:10" s="3" customFormat="1" ht="17.25" customHeight="1" thickBot="1" x14ac:dyDescent="0.3">
      <c r="A6" s="85"/>
      <c r="B6" s="86"/>
      <c r="C6" s="18"/>
      <c r="D6" s="5"/>
      <c r="E6" s="5"/>
      <c r="F6" s="5"/>
      <c r="G6" s="5"/>
      <c r="H6" s="23"/>
      <c r="I6" s="80"/>
      <c r="J6" s="82"/>
    </row>
    <row r="7" spans="1:10" s="8" customFormat="1" ht="24.95" customHeight="1" x14ac:dyDescent="0.25">
      <c r="A7" s="60" t="s">
        <v>15</v>
      </c>
      <c r="B7" s="61"/>
      <c r="C7" s="19" t="s">
        <v>21</v>
      </c>
      <c r="D7" s="4"/>
      <c r="E7" s="4"/>
      <c r="F7" s="4"/>
      <c r="G7" s="4"/>
      <c r="H7" s="9"/>
      <c r="I7" s="31"/>
      <c r="J7" s="27"/>
    </row>
    <row r="8" spans="1:10" s="8" customFormat="1" ht="24.95" customHeight="1" x14ac:dyDescent="0.25">
      <c r="A8" s="62" t="s">
        <v>14</v>
      </c>
      <c r="B8" s="63"/>
      <c r="C8" s="20"/>
      <c r="D8" s="4"/>
      <c r="E8" s="4"/>
      <c r="F8" s="11" t="s">
        <v>21</v>
      </c>
      <c r="G8" s="4"/>
      <c r="H8" s="9"/>
      <c r="I8" s="31">
        <v>3</v>
      </c>
      <c r="J8" s="27"/>
    </row>
    <row r="9" spans="1:10" s="8" customFormat="1" ht="24.95" customHeight="1" x14ac:dyDescent="0.25">
      <c r="A9" s="58" t="s">
        <v>16</v>
      </c>
      <c r="B9" s="59"/>
      <c r="C9" s="20"/>
      <c r="D9" s="11" t="s">
        <v>21</v>
      </c>
      <c r="E9" s="4"/>
      <c r="F9" s="4"/>
      <c r="G9" s="4"/>
      <c r="H9" s="9"/>
      <c r="I9" s="31">
        <v>2</v>
      </c>
      <c r="J9" s="27"/>
    </row>
    <row r="10" spans="1:10" s="8" customFormat="1" ht="24.95" customHeight="1" x14ac:dyDescent="0.25">
      <c r="A10" s="58" t="s">
        <v>22</v>
      </c>
      <c r="B10" s="59"/>
      <c r="C10" s="19" t="s">
        <v>21</v>
      </c>
      <c r="D10" s="4"/>
      <c r="E10" s="4"/>
      <c r="F10" s="4"/>
      <c r="G10" s="4"/>
      <c r="H10" s="9"/>
      <c r="I10" s="31">
        <v>1</v>
      </c>
      <c r="J10" s="27"/>
    </row>
    <row r="11" spans="1:10" s="8" customFormat="1" ht="24.95" customHeight="1" x14ac:dyDescent="0.25">
      <c r="A11" s="58" t="s">
        <v>23</v>
      </c>
      <c r="B11" s="59"/>
      <c r="C11" s="19"/>
      <c r="D11" s="11" t="s">
        <v>21</v>
      </c>
      <c r="E11" s="4"/>
      <c r="F11" s="4"/>
      <c r="G11" s="4"/>
      <c r="H11" s="9"/>
      <c r="I11" s="31">
        <v>4</v>
      </c>
      <c r="J11" s="27"/>
    </row>
    <row r="12" spans="1:10" s="8" customFormat="1" ht="24.95" customHeight="1" x14ac:dyDescent="0.25">
      <c r="A12" s="58" t="s">
        <v>24</v>
      </c>
      <c r="B12" s="59"/>
      <c r="C12" s="19" t="s">
        <v>21</v>
      </c>
      <c r="D12" s="4"/>
      <c r="E12" s="4"/>
      <c r="F12" s="4"/>
      <c r="G12" s="4"/>
      <c r="H12" s="9"/>
      <c r="I12" s="31">
        <v>2</v>
      </c>
      <c r="J12" s="27"/>
    </row>
    <row r="13" spans="1:10" s="8" customFormat="1" ht="24.95" customHeight="1" x14ac:dyDescent="0.25">
      <c r="A13" s="58" t="s">
        <v>36</v>
      </c>
      <c r="B13" s="59"/>
      <c r="C13" s="19"/>
      <c r="D13" s="11" t="s">
        <v>21</v>
      </c>
      <c r="E13" s="4"/>
      <c r="F13" s="4"/>
      <c r="G13" s="4"/>
      <c r="H13" s="9"/>
      <c r="I13" s="31">
        <v>1</v>
      </c>
      <c r="J13" s="27"/>
    </row>
    <row r="14" spans="1:10" s="8" customFormat="1" ht="24.95" customHeight="1" x14ac:dyDescent="0.25">
      <c r="A14" s="58" t="s">
        <v>25</v>
      </c>
      <c r="B14" s="59"/>
      <c r="C14" s="19" t="s">
        <v>21</v>
      </c>
      <c r="D14" s="4"/>
      <c r="E14" s="4"/>
      <c r="F14" s="4"/>
      <c r="G14" s="4"/>
      <c r="H14" s="9"/>
      <c r="I14" s="31">
        <v>2</v>
      </c>
      <c r="J14" s="27"/>
    </row>
    <row r="15" spans="1:10" s="8" customFormat="1" ht="24.95" customHeight="1" x14ac:dyDescent="0.25">
      <c r="A15" s="58" t="s">
        <v>32</v>
      </c>
      <c r="B15" s="59"/>
      <c r="C15" s="19"/>
      <c r="D15" s="11" t="s">
        <v>21</v>
      </c>
      <c r="E15" s="4"/>
      <c r="F15" s="4"/>
      <c r="G15" s="4"/>
      <c r="H15" s="9"/>
      <c r="I15" s="31">
        <v>1</v>
      </c>
      <c r="J15" s="27"/>
    </row>
    <row r="16" spans="1:10" s="8" customFormat="1" ht="24.95" customHeight="1" x14ac:dyDescent="0.25">
      <c r="A16" s="58" t="s">
        <v>35</v>
      </c>
      <c r="B16" s="59"/>
      <c r="C16" s="11" t="s">
        <v>21</v>
      </c>
      <c r="D16" s="4"/>
      <c r="E16" s="4"/>
      <c r="F16" s="11"/>
      <c r="G16" s="4"/>
      <c r="H16" s="9"/>
      <c r="I16" s="31">
        <v>2</v>
      </c>
      <c r="J16" s="27"/>
    </row>
    <row r="17" spans="1:10" s="8" customFormat="1" ht="24.95" customHeight="1" x14ac:dyDescent="0.25">
      <c r="A17" s="58" t="s">
        <v>37</v>
      </c>
      <c r="B17" s="59"/>
      <c r="C17" s="20"/>
      <c r="D17" s="11" t="s">
        <v>21</v>
      </c>
      <c r="E17" s="4"/>
      <c r="F17" s="4"/>
      <c r="G17" s="11"/>
      <c r="H17" s="9"/>
      <c r="I17" s="31">
        <v>1</v>
      </c>
      <c r="J17" s="27"/>
    </row>
    <row r="18" spans="1:10" s="8" customFormat="1" ht="24.95" customHeight="1" x14ac:dyDescent="0.25">
      <c r="A18" s="58" t="s">
        <v>33</v>
      </c>
      <c r="B18" s="59"/>
      <c r="C18" s="11" t="s">
        <v>21</v>
      </c>
      <c r="D18" s="11"/>
      <c r="E18" s="4"/>
      <c r="F18" s="4"/>
      <c r="G18" s="4"/>
      <c r="H18" s="9"/>
      <c r="I18" s="31">
        <v>1</v>
      </c>
      <c r="J18" s="27"/>
    </row>
    <row r="19" spans="1:10" s="8" customFormat="1" ht="24.95" customHeight="1" x14ac:dyDescent="0.25">
      <c r="A19" s="58" t="s">
        <v>34</v>
      </c>
      <c r="B19" s="59"/>
      <c r="C19" s="43"/>
      <c r="D19" s="11" t="s">
        <v>21</v>
      </c>
      <c r="E19" s="4"/>
      <c r="F19" s="4"/>
      <c r="G19" s="4"/>
      <c r="H19" s="9"/>
      <c r="I19" s="31">
        <v>1</v>
      </c>
      <c r="J19" s="27"/>
    </row>
    <row r="20" spans="1:10" s="10" customFormat="1" ht="24.95" customHeight="1" x14ac:dyDescent="0.25">
      <c r="A20" s="62" t="s">
        <v>17</v>
      </c>
      <c r="B20" s="63"/>
      <c r="C20" s="19"/>
      <c r="D20" s="7"/>
      <c r="E20" s="7"/>
      <c r="F20" s="11" t="s">
        <v>21</v>
      </c>
      <c r="G20" s="7"/>
      <c r="H20" s="6"/>
      <c r="I20" s="32">
        <v>3</v>
      </c>
      <c r="J20" s="28"/>
    </row>
    <row r="21" spans="1:10" s="8" customFormat="1" ht="24.95" customHeight="1" x14ac:dyDescent="0.25">
      <c r="A21" s="58" t="s">
        <v>18</v>
      </c>
      <c r="B21" s="59"/>
      <c r="C21" s="19" t="s">
        <v>21</v>
      </c>
      <c r="D21" s="4"/>
      <c r="E21" s="4"/>
      <c r="F21" s="4"/>
      <c r="G21" s="4"/>
      <c r="H21" s="9"/>
      <c r="I21" s="31">
        <v>3</v>
      </c>
      <c r="J21" s="27"/>
    </row>
    <row r="22" spans="1:10" s="8" customFormat="1" ht="24.95" customHeight="1" x14ac:dyDescent="0.25">
      <c r="A22" s="58" t="s">
        <v>19</v>
      </c>
      <c r="B22" s="59"/>
      <c r="C22" s="20"/>
      <c r="D22" s="11" t="s">
        <v>21</v>
      </c>
      <c r="E22" s="4"/>
      <c r="F22" s="4"/>
      <c r="G22" s="4"/>
      <c r="H22" s="9"/>
      <c r="I22" s="31">
        <v>1</v>
      </c>
      <c r="J22" s="27"/>
    </row>
    <row r="23" spans="1:10" s="8" customFormat="1" ht="24.95" customHeight="1" x14ac:dyDescent="0.25">
      <c r="A23" s="62" t="s">
        <v>20</v>
      </c>
      <c r="B23" s="63"/>
      <c r="C23" s="20"/>
      <c r="D23" s="11" t="s">
        <v>21</v>
      </c>
      <c r="E23" s="4"/>
      <c r="F23" s="4"/>
      <c r="G23" s="4"/>
      <c r="H23" s="9"/>
      <c r="I23" s="31">
        <v>1</v>
      </c>
      <c r="J23" s="27"/>
    </row>
    <row r="24" spans="1:10" s="8" customFormat="1" ht="24.95" customHeight="1" x14ac:dyDescent="0.25">
      <c r="A24" s="58" t="s">
        <v>38</v>
      </c>
      <c r="B24" s="66"/>
      <c r="C24" s="19"/>
      <c r="D24" s="4"/>
      <c r="E24" s="4"/>
      <c r="F24" s="4"/>
      <c r="G24" s="4"/>
      <c r="H24" s="24" t="s">
        <v>21</v>
      </c>
      <c r="I24" s="67">
        <v>1</v>
      </c>
      <c r="J24" s="54"/>
    </row>
    <row r="25" spans="1:10" s="8" customFormat="1" ht="24.95" customHeight="1" x14ac:dyDescent="0.25">
      <c r="A25" s="58" t="s">
        <v>39</v>
      </c>
      <c r="B25" s="59"/>
      <c r="C25" s="19"/>
      <c r="D25" s="4"/>
      <c r="E25" s="4"/>
      <c r="F25" s="4"/>
      <c r="G25" s="4"/>
      <c r="H25" s="24" t="s">
        <v>21</v>
      </c>
      <c r="I25" s="68"/>
      <c r="J25" s="27"/>
    </row>
    <row r="26" spans="1:10" s="8" customFormat="1" ht="24.95" customHeight="1" thickBot="1" x14ac:dyDescent="0.3">
      <c r="A26" s="64" t="s">
        <v>56</v>
      </c>
      <c r="B26" s="65"/>
      <c r="C26" s="21"/>
      <c r="D26" s="12"/>
      <c r="E26" s="12"/>
      <c r="F26" s="12"/>
      <c r="G26" s="12"/>
      <c r="H26" s="25" t="s">
        <v>21</v>
      </c>
      <c r="I26" s="69"/>
      <c r="J26" s="29"/>
    </row>
    <row r="27" spans="1:10" s="8" customFormat="1" ht="33.75" customHeight="1" x14ac:dyDescent="0.25">
      <c r="A27" s="56" t="s">
        <v>26</v>
      </c>
      <c r="B27" s="36" t="s">
        <v>27</v>
      </c>
      <c r="C27" s="35">
        <v>7</v>
      </c>
      <c r="D27" s="35">
        <v>8</v>
      </c>
      <c r="E27" s="35">
        <v>0</v>
      </c>
      <c r="F27" s="35">
        <v>2</v>
      </c>
      <c r="G27" s="35">
        <v>0</v>
      </c>
      <c r="H27" s="35">
        <v>3</v>
      </c>
      <c r="I27" s="33" t="s">
        <v>55</v>
      </c>
      <c r="J27" s="47">
        <f>SUM(I7:I26)</f>
        <v>30</v>
      </c>
    </row>
    <row r="28" spans="1:10" s="3" customFormat="1" ht="24.95" customHeight="1" thickBot="1" x14ac:dyDescent="0.3">
      <c r="A28" s="57"/>
      <c r="B28" s="37" t="s">
        <v>28</v>
      </c>
      <c r="C28" s="50">
        <f>SUM(I10,I12,I14,I16,I18,I21)</f>
        <v>11</v>
      </c>
      <c r="D28" s="51">
        <f>SUM(I9,I11,I13,I15,I17,I19,I22,I23)</f>
        <v>12</v>
      </c>
      <c r="E28" s="51"/>
      <c r="F28" s="51">
        <f>SUM(I8,I20)</f>
        <v>6</v>
      </c>
      <c r="G28" s="51"/>
      <c r="H28" s="48">
        <f>SUM(I24,I25,I26)</f>
        <v>1</v>
      </c>
      <c r="I28" s="34"/>
      <c r="J28" s="49"/>
    </row>
  </sheetData>
  <mergeCells count="31">
    <mergeCell ref="I24:I26"/>
    <mergeCell ref="A1:J1"/>
    <mergeCell ref="I2:J4"/>
    <mergeCell ref="I5:I6"/>
    <mergeCell ref="J5:J6"/>
    <mergeCell ref="A5:B6"/>
    <mergeCell ref="B3:B4"/>
    <mergeCell ref="A3:A4"/>
    <mergeCell ref="C3:H4"/>
    <mergeCell ref="B2:H2"/>
    <mergeCell ref="A23:B23"/>
    <mergeCell ref="A14:B14"/>
    <mergeCell ref="A16:B16"/>
    <mergeCell ref="A17:B17"/>
    <mergeCell ref="A18:B18"/>
    <mergeCell ref="A27:A28"/>
    <mergeCell ref="A19:B19"/>
    <mergeCell ref="A7:B7"/>
    <mergeCell ref="A11:B11"/>
    <mergeCell ref="A13:B13"/>
    <mergeCell ref="A15:B15"/>
    <mergeCell ref="A8:B8"/>
    <mergeCell ref="A9:B9"/>
    <mergeCell ref="A10:B10"/>
    <mergeCell ref="A12:B12"/>
    <mergeCell ref="A25:B25"/>
    <mergeCell ref="A26:B26"/>
    <mergeCell ref="A20:B20"/>
    <mergeCell ref="A21:B21"/>
    <mergeCell ref="A22:B22"/>
    <mergeCell ref="A24:B24"/>
  </mergeCells>
  <pageMargins left="0.7" right="0.7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F116-1558-4CF0-83B0-7C928EE68F1C}">
  <dimension ref="A1:J27"/>
  <sheetViews>
    <sheetView view="pageBreakPreview" topLeftCell="A7" zoomScale="89" zoomScaleNormal="90" zoomScaleSheetLayoutView="89" workbookViewId="0">
      <selection activeCell="H22" sqref="H22"/>
    </sheetView>
  </sheetViews>
  <sheetFormatPr baseColWidth="10" defaultColWidth="9.140625" defaultRowHeight="12.75" x14ac:dyDescent="0.2"/>
  <cols>
    <col min="1" max="1" width="18.28515625" style="1" customWidth="1"/>
    <col min="2" max="2" width="24.85546875" style="1" customWidth="1"/>
    <col min="3" max="3" width="4.28515625" style="2" customWidth="1"/>
    <col min="4" max="5" width="4.28515625" style="1" customWidth="1"/>
    <col min="6" max="6" width="5.7109375" style="1" customWidth="1"/>
    <col min="7" max="8" width="4.28515625" style="1" customWidth="1"/>
    <col min="9" max="9" width="6.85546875" style="2" customWidth="1"/>
    <col min="10" max="10" width="19.42578125" style="1" customWidth="1"/>
    <col min="11" max="16384" width="9.140625" style="1"/>
  </cols>
  <sheetData>
    <row r="1" spans="1:10" s="3" customFormat="1" ht="43.5" customHeight="1" thickBot="1" x14ac:dyDescent="0.3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</row>
    <row r="2" spans="1:10" s="3" customFormat="1" ht="17.25" customHeight="1" thickBot="1" x14ac:dyDescent="0.3">
      <c r="A2" s="14" t="s">
        <v>1</v>
      </c>
      <c r="B2" s="97" t="s">
        <v>11</v>
      </c>
      <c r="C2" s="98"/>
      <c r="D2" s="98"/>
      <c r="E2" s="98"/>
      <c r="F2" s="98"/>
      <c r="G2" s="98"/>
      <c r="H2" s="99"/>
      <c r="I2" s="73"/>
      <c r="J2" s="74"/>
    </row>
    <row r="3" spans="1:10" s="3" customFormat="1" ht="35.25" customHeight="1" x14ac:dyDescent="0.25">
      <c r="A3" s="89" t="s">
        <v>2</v>
      </c>
      <c r="B3" s="87" t="s">
        <v>4</v>
      </c>
      <c r="C3" s="91" t="s">
        <v>3</v>
      </c>
      <c r="D3" s="92"/>
      <c r="E3" s="92"/>
      <c r="F3" s="92"/>
      <c r="G3" s="92"/>
      <c r="H3" s="93"/>
      <c r="I3" s="75"/>
      <c r="J3" s="76"/>
    </row>
    <row r="4" spans="1:10" s="3" customFormat="1" ht="13.5" customHeight="1" thickBot="1" x14ac:dyDescent="0.3">
      <c r="A4" s="90"/>
      <c r="B4" s="88"/>
      <c r="C4" s="94"/>
      <c r="D4" s="95"/>
      <c r="E4" s="95"/>
      <c r="F4" s="95"/>
      <c r="G4" s="95"/>
      <c r="H4" s="96"/>
      <c r="I4" s="77"/>
      <c r="J4" s="78"/>
    </row>
    <row r="5" spans="1:10" s="3" customFormat="1" ht="51" customHeight="1" x14ac:dyDescent="0.25">
      <c r="A5" s="83" t="s">
        <v>13</v>
      </c>
      <c r="B5" s="84"/>
      <c r="C5" s="15" t="s">
        <v>5</v>
      </c>
      <c r="D5" s="16" t="s">
        <v>6</v>
      </c>
      <c r="E5" s="16" t="s">
        <v>7</v>
      </c>
      <c r="F5" s="17" t="s">
        <v>8</v>
      </c>
      <c r="G5" s="17" t="s">
        <v>9</v>
      </c>
      <c r="H5" s="22" t="s">
        <v>10</v>
      </c>
      <c r="I5" s="79" t="s">
        <v>31</v>
      </c>
      <c r="J5" s="81" t="s">
        <v>12</v>
      </c>
    </row>
    <row r="6" spans="1:10" s="3" customFormat="1" ht="17.25" customHeight="1" thickBot="1" x14ac:dyDescent="0.3">
      <c r="A6" s="85"/>
      <c r="B6" s="86"/>
      <c r="C6" s="18"/>
      <c r="D6" s="5"/>
      <c r="E6" s="5"/>
      <c r="F6" s="5"/>
      <c r="G6" s="5"/>
      <c r="H6" s="23"/>
      <c r="I6" s="80"/>
      <c r="J6" s="82"/>
    </row>
    <row r="7" spans="1:10" s="8" customFormat="1" ht="24.95" customHeight="1" x14ac:dyDescent="0.25">
      <c r="A7" s="100" t="s">
        <v>15</v>
      </c>
      <c r="B7" s="101"/>
      <c r="C7" s="52" t="s">
        <v>21</v>
      </c>
      <c r="D7" s="4"/>
      <c r="E7" s="4"/>
      <c r="F7" s="4"/>
      <c r="G7" s="4"/>
      <c r="H7" s="9"/>
      <c r="I7" s="31"/>
      <c r="J7" s="27"/>
    </row>
    <row r="8" spans="1:10" s="8" customFormat="1" ht="25.5" customHeight="1" x14ac:dyDescent="0.25">
      <c r="A8" s="62" t="s">
        <v>40</v>
      </c>
      <c r="B8" s="102"/>
      <c r="C8" s="52" t="s">
        <v>21</v>
      </c>
      <c r="D8" s="11"/>
      <c r="E8" s="4"/>
      <c r="F8" s="4"/>
      <c r="G8" s="4"/>
      <c r="H8" s="9"/>
      <c r="I8" s="31">
        <v>1</v>
      </c>
      <c r="J8" s="27"/>
    </row>
    <row r="9" spans="1:10" s="8" customFormat="1" ht="24.95" customHeight="1" x14ac:dyDescent="0.25">
      <c r="A9" s="58" t="s">
        <v>41</v>
      </c>
      <c r="B9" s="66"/>
      <c r="C9" s="52"/>
      <c r="D9" s="19" t="s">
        <v>21</v>
      </c>
      <c r="E9" s="4"/>
      <c r="F9" s="4"/>
      <c r="G9" s="4"/>
      <c r="H9" s="9"/>
      <c r="I9" s="31">
        <v>1</v>
      </c>
      <c r="J9" s="27"/>
    </row>
    <row r="10" spans="1:10" s="8" customFormat="1" ht="27" customHeight="1" x14ac:dyDescent="0.25">
      <c r="A10" s="62" t="s">
        <v>42</v>
      </c>
      <c r="B10" s="102"/>
      <c r="C10" s="52" t="s">
        <v>21</v>
      </c>
      <c r="D10" s="11"/>
      <c r="E10" s="4"/>
      <c r="F10" s="4"/>
      <c r="G10" s="4"/>
      <c r="H10" s="9"/>
      <c r="I10" s="31"/>
      <c r="J10" s="27"/>
    </row>
    <row r="11" spans="1:10" s="8" customFormat="1" ht="21" customHeight="1" x14ac:dyDescent="0.25">
      <c r="A11" s="62" t="s">
        <v>43</v>
      </c>
      <c r="B11" s="102"/>
      <c r="C11" s="52"/>
      <c r="D11" s="19" t="s">
        <v>21</v>
      </c>
      <c r="E11" s="4"/>
      <c r="F11" s="4"/>
      <c r="G11" s="4"/>
      <c r="H11" s="9"/>
      <c r="I11" s="31"/>
      <c r="J11" s="27"/>
    </row>
    <row r="12" spans="1:10" s="8" customFormat="1" ht="21" customHeight="1" x14ac:dyDescent="0.25">
      <c r="A12" s="62" t="s">
        <v>46</v>
      </c>
      <c r="B12" s="102"/>
      <c r="C12" s="52" t="s">
        <v>21</v>
      </c>
      <c r="D12" s="4"/>
      <c r="E12" s="4"/>
      <c r="F12" s="4"/>
      <c r="G12" s="4"/>
      <c r="H12" s="9"/>
      <c r="I12" s="31">
        <v>1</v>
      </c>
      <c r="J12" s="27"/>
    </row>
    <row r="13" spans="1:10" s="8" customFormat="1" ht="24.95" customHeight="1" x14ac:dyDescent="0.25">
      <c r="A13" s="58" t="s">
        <v>44</v>
      </c>
      <c r="B13" s="66"/>
      <c r="C13" s="52" t="s">
        <v>21</v>
      </c>
      <c r="D13" s="11"/>
      <c r="E13" s="4"/>
      <c r="F13" s="4"/>
      <c r="G13" s="4"/>
      <c r="H13" s="9"/>
      <c r="I13" s="31">
        <v>1</v>
      </c>
      <c r="J13" s="27"/>
    </row>
    <row r="14" spans="1:10" s="8" customFormat="1" ht="24.95" customHeight="1" x14ac:dyDescent="0.25">
      <c r="A14" s="58" t="s">
        <v>45</v>
      </c>
      <c r="B14" s="66"/>
      <c r="C14" s="53"/>
      <c r="D14" s="19" t="s">
        <v>21</v>
      </c>
      <c r="E14" s="4"/>
      <c r="F14" s="11"/>
      <c r="G14" s="4"/>
      <c r="H14" s="9"/>
      <c r="I14" s="31">
        <v>1</v>
      </c>
      <c r="J14" s="27"/>
    </row>
    <row r="15" spans="1:10" s="8" customFormat="1" ht="31.5" customHeight="1" x14ac:dyDescent="0.25">
      <c r="A15" s="62" t="s">
        <v>47</v>
      </c>
      <c r="B15" s="102"/>
      <c r="C15" s="53"/>
      <c r="D15" s="4"/>
      <c r="E15" s="4"/>
      <c r="F15" s="11" t="s">
        <v>21</v>
      </c>
      <c r="G15" s="11"/>
      <c r="H15" s="9"/>
      <c r="I15" s="31">
        <v>1</v>
      </c>
      <c r="J15" s="27"/>
    </row>
    <row r="16" spans="1:10" s="8" customFormat="1" ht="21.75" customHeight="1" x14ac:dyDescent="0.25">
      <c r="A16" s="62" t="s">
        <v>44</v>
      </c>
      <c r="B16" s="102"/>
      <c r="C16" s="52" t="s">
        <v>21</v>
      </c>
      <c r="D16" s="11"/>
      <c r="E16" s="4"/>
      <c r="F16" s="4"/>
      <c r="G16" s="4"/>
      <c r="H16" s="9"/>
      <c r="I16" s="31">
        <v>1</v>
      </c>
      <c r="J16" s="27"/>
    </row>
    <row r="17" spans="1:10" s="8" customFormat="1" ht="24.95" customHeight="1" x14ac:dyDescent="0.25">
      <c r="A17" s="58" t="s">
        <v>48</v>
      </c>
      <c r="B17" s="66"/>
      <c r="C17" s="52"/>
      <c r="D17" s="19" t="s">
        <v>21</v>
      </c>
      <c r="E17" s="4"/>
      <c r="F17" s="4"/>
      <c r="G17" s="4"/>
      <c r="H17" s="9"/>
      <c r="I17" s="31">
        <v>1</v>
      </c>
      <c r="J17" s="27"/>
    </row>
    <row r="18" spans="1:10" s="10" customFormat="1" ht="24.95" customHeight="1" x14ac:dyDescent="0.25">
      <c r="A18" s="62" t="s">
        <v>49</v>
      </c>
      <c r="B18" s="102"/>
      <c r="C18" s="52"/>
      <c r="D18" s="4"/>
      <c r="E18" s="4"/>
      <c r="F18" s="11" t="s">
        <v>21</v>
      </c>
      <c r="G18" s="11"/>
      <c r="H18" s="6"/>
      <c r="I18" s="32">
        <v>1</v>
      </c>
      <c r="J18" s="28"/>
    </row>
    <row r="19" spans="1:10" s="8" customFormat="1" ht="24.75" customHeight="1" x14ac:dyDescent="0.25">
      <c r="A19" s="58" t="s">
        <v>44</v>
      </c>
      <c r="B19" s="66"/>
      <c r="C19" s="52" t="s">
        <v>21</v>
      </c>
      <c r="D19" s="4"/>
      <c r="E19" s="4"/>
      <c r="F19" s="4"/>
      <c r="G19" s="4"/>
      <c r="H19" s="9"/>
      <c r="I19" s="31">
        <v>1</v>
      </c>
      <c r="J19" s="27"/>
    </row>
    <row r="20" spans="1:10" s="8" customFormat="1" ht="24.75" customHeight="1" x14ac:dyDescent="0.25">
      <c r="A20" s="58" t="s">
        <v>50</v>
      </c>
      <c r="B20" s="66"/>
      <c r="C20" s="52"/>
      <c r="D20" s="19" t="s">
        <v>21</v>
      </c>
      <c r="E20" s="4"/>
      <c r="F20" s="4"/>
      <c r="G20" s="4"/>
      <c r="H20" s="9"/>
      <c r="I20" s="31">
        <v>1</v>
      </c>
      <c r="J20" s="27"/>
    </row>
    <row r="21" spans="1:10" s="8" customFormat="1" ht="30.75" customHeight="1" x14ac:dyDescent="0.25">
      <c r="A21" s="62" t="s">
        <v>51</v>
      </c>
      <c r="B21" s="102"/>
      <c r="C21" s="52"/>
      <c r="D21" s="4"/>
      <c r="E21" s="4"/>
      <c r="F21" s="11" t="s">
        <v>21</v>
      </c>
      <c r="G21" s="11"/>
      <c r="H21" s="9"/>
      <c r="I21" s="31">
        <v>1</v>
      </c>
      <c r="J21" s="27"/>
    </row>
    <row r="22" spans="1:10" s="8" customFormat="1" ht="30.75" customHeight="1" x14ac:dyDescent="0.25">
      <c r="A22" s="58" t="s">
        <v>44</v>
      </c>
      <c r="B22" s="66"/>
      <c r="C22" s="52" t="s">
        <v>21</v>
      </c>
      <c r="D22" s="4"/>
      <c r="E22" s="4"/>
      <c r="F22" s="4"/>
      <c r="G22" s="4"/>
      <c r="H22" s="9"/>
      <c r="I22" s="31">
        <v>1</v>
      </c>
      <c r="J22" s="27"/>
    </row>
    <row r="23" spans="1:10" s="8" customFormat="1" ht="30.75" customHeight="1" x14ac:dyDescent="0.25">
      <c r="A23" s="58" t="s">
        <v>52</v>
      </c>
      <c r="B23" s="66"/>
      <c r="C23" s="52"/>
      <c r="D23" s="19" t="s">
        <v>21</v>
      </c>
      <c r="E23" s="4"/>
      <c r="F23" s="11"/>
      <c r="G23" s="4"/>
      <c r="H23" s="9"/>
      <c r="I23" s="31">
        <v>1</v>
      </c>
      <c r="J23" s="27"/>
    </row>
    <row r="24" spans="1:10" s="8" customFormat="1" ht="30.75" customHeight="1" x14ac:dyDescent="0.25">
      <c r="A24" s="58" t="s">
        <v>53</v>
      </c>
      <c r="B24" s="66"/>
      <c r="C24" s="52" t="s">
        <v>21</v>
      </c>
      <c r="D24" s="4"/>
      <c r="E24" s="4"/>
      <c r="F24" s="4"/>
      <c r="G24" s="11"/>
      <c r="H24" s="9"/>
      <c r="I24" s="31"/>
      <c r="J24" s="27"/>
    </row>
    <row r="25" spans="1:10" s="8" customFormat="1" ht="30.75" customHeight="1" thickBot="1" x14ac:dyDescent="0.3">
      <c r="A25" s="103" t="s">
        <v>54</v>
      </c>
      <c r="B25" s="104"/>
      <c r="C25" s="52" t="s">
        <v>21</v>
      </c>
      <c r="D25" s="44"/>
      <c r="E25" s="45"/>
      <c r="F25" s="45"/>
      <c r="G25" s="45"/>
      <c r="H25" s="46"/>
      <c r="I25" s="31"/>
      <c r="J25" s="27"/>
    </row>
    <row r="26" spans="1:10" s="8" customFormat="1" ht="24.95" customHeight="1" x14ac:dyDescent="0.25">
      <c r="A26" s="56" t="s">
        <v>26</v>
      </c>
      <c r="B26" s="36" t="s">
        <v>27</v>
      </c>
      <c r="C26" s="38">
        <v>10</v>
      </c>
      <c r="D26" s="39">
        <v>6</v>
      </c>
      <c r="E26" s="39">
        <v>0</v>
      </c>
      <c r="F26" s="39">
        <v>3</v>
      </c>
      <c r="G26" s="39">
        <v>0</v>
      </c>
      <c r="H26" s="39">
        <v>0</v>
      </c>
      <c r="I26" s="40" t="s">
        <v>29</v>
      </c>
      <c r="J26" s="41">
        <f>SUM(I7:I25)</f>
        <v>14</v>
      </c>
    </row>
    <row r="27" spans="1:10" s="3" customFormat="1" ht="24.95" customHeight="1" thickBot="1" x14ac:dyDescent="0.3">
      <c r="A27" s="57"/>
      <c r="B27" s="37" t="s">
        <v>28</v>
      </c>
      <c r="C27" s="42">
        <f>SUM(I9,I12,I13,I16,I19,I22)</f>
        <v>6</v>
      </c>
      <c r="D27" s="13">
        <f>SUM(I9,I17,I20,I23)</f>
        <v>4</v>
      </c>
      <c r="E27" s="13"/>
      <c r="F27" s="13">
        <f>SUM(I15,I18,I21)</f>
        <v>3</v>
      </c>
      <c r="G27" s="13"/>
      <c r="H27" s="26"/>
      <c r="I27" s="34" t="s">
        <v>30</v>
      </c>
      <c r="J27" s="30"/>
    </row>
  </sheetData>
  <mergeCells count="29">
    <mergeCell ref="A26:A27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3:B13"/>
    <mergeCell ref="A5:B6"/>
    <mergeCell ref="I5:I6"/>
    <mergeCell ref="J5:J6"/>
    <mergeCell ref="A7:B7"/>
    <mergeCell ref="A11:B11"/>
    <mergeCell ref="A8:B8"/>
    <mergeCell ref="A9:B9"/>
    <mergeCell ref="A10:B10"/>
    <mergeCell ref="A12:B12"/>
    <mergeCell ref="A1:J1"/>
    <mergeCell ref="B2:H2"/>
    <mergeCell ref="I2:J4"/>
    <mergeCell ref="A3:A4"/>
    <mergeCell ref="B3:B4"/>
    <mergeCell ref="C3:H4"/>
  </mergeCells>
  <pageMargins left="0.7" right="0.7" top="0.75" bottom="0.75" header="0.3" footer="0.3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C758-D4AE-48BD-8F6D-B3CC5D16170A}">
  <dimension ref="A1:J25"/>
  <sheetViews>
    <sheetView tabSelected="1" view="pageBreakPreview" topLeftCell="A12" zoomScale="89" zoomScaleNormal="90" zoomScaleSheetLayoutView="89" workbookViewId="0">
      <selection activeCell="I10" sqref="I10:I12"/>
    </sheetView>
  </sheetViews>
  <sheetFormatPr baseColWidth="10" defaultColWidth="9.140625" defaultRowHeight="12.75" x14ac:dyDescent="0.2"/>
  <cols>
    <col min="1" max="1" width="18.28515625" style="1" customWidth="1"/>
    <col min="2" max="2" width="24.85546875" style="1" customWidth="1"/>
    <col min="3" max="3" width="4.28515625" style="2" customWidth="1"/>
    <col min="4" max="5" width="4.28515625" style="1" customWidth="1"/>
    <col min="6" max="6" width="5.7109375" style="1" customWidth="1"/>
    <col min="7" max="8" width="4.28515625" style="1" customWidth="1"/>
    <col min="9" max="9" width="6.85546875" style="2" customWidth="1"/>
    <col min="10" max="10" width="19.42578125" style="1" customWidth="1"/>
    <col min="11" max="16384" width="9.140625" style="1"/>
  </cols>
  <sheetData>
    <row r="1" spans="1:10" s="3" customFormat="1" ht="43.5" customHeight="1" thickBot="1" x14ac:dyDescent="0.3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</row>
    <row r="2" spans="1:10" s="3" customFormat="1" ht="17.25" customHeight="1" thickBot="1" x14ac:dyDescent="0.3">
      <c r="A2" s="14" t="s">
        <v>1</v>
      </c>
      <c r="B2" s="97" t="s">
        <v>11</v>
      </c>
      <c r="C2" s="98"/>
      <c r="D2" s="98"/>
      <c r="E2" s="98"/>
      <c r="F2" s="98"/>
      <c r="G2" s="98"/>
      <c r="H2" s="99"/>
      <c r="I2" s="73"/>
      <c r="J2" s="74"/>
    </row>
    <row r="3" spans="1:10" s="3" customFormat="1" ht="35.25" customHeight="1" x14ac:dyDescent="0.25">
      <c r="A3" s="89" t="s">
        <v>2</v>
      </c>
      <c r="B3" s="87" t="s">
        <v>4</v>
      </c>
      <c r="C3" s="91" t="s">
        <v>3</v>
      </c>
      <c r="D3" s="92"/>
      <c r="E3" s="92"/>
      <c r="F3" s="92"/>
      <c r="G3" s="92"/>
      <c r="H3" s="93"/>
      <c r="I3" s="75"/>
      <c r="J3" s="76"/>
    </row>
    <row r="4" spans="1:10" s="3" customFormat="1" ht="13.5" customHeight="1" thickBot="1" x14ac:dyDescent="0.3">
      <c r="A4" s="90"/>
      <c r="B4" s="88"/>
      <c r="C4" s="94"/>
      <c r="D4" s="95"/>
      <c r="E4" s="95"/>
      <c r="F4" s="95"/>
      <c r="G4" s="95"/>
      <c r="H4" s="96"/>
      <c r="I4" s="77"/>
      <c r="J4" s="78"/>
    </row>
    <row r="5" spans="1:10" s="3" customFormat="1" ht="51" customHeight="1" x14ac:dyDescent="0.25">
      <c r="A5" s="83" t="s">
        <v>13</v>
      </c>
      <c r="B5" s="84"/>
      <c r="C5" s="15" t="s">
        <v>5</v>
      </c>
      <c r="D5" s="16" t="s">
        <v>6</v>
      </c>
      <c r="E5" s="16" t="s">
        <v>7</v>
      </c>
      <c r="F5" s="17" t="s">
        <v>8</v>
      </c>
      <c r="G5" s="17" t="s">
        <v>9</v>
      </c>
      <c r="H5" s="22" t="s">
        <v>10</v>
      </c>
      <c r="I5" s="79" t="s">
        <v>31</v>
      </c>
      <c r="J5" s="81" t="s">
        <v>12</v>
      </c>
    </row>
    <row r="6" spans="1:10" s="3" customFormat="1" ht="17.25" customHeight="1" thickBot="1" x14ac:dyDescent="0.3">
      <c r="A6" s="85"/>
      <c r="B6" s="86"/>
      <c r="C6" s="18"/>
      <c r="D6" s="5"/>
      <c r="E6" s="5"/>
      <c r="F6" s="5"/>
      <c r="G6" s="5"/>
      <c r="H6" s="23"/>
      <c r="I6" s="80"/>
      <c r="J6" s="82"/>
    </row>
    <row r="7" spans="1:10" s="8" customFormat="1" ht="24.95" customHeight="1" x14ac:dyDescent="0.25">
      <c r="A7" s="100" t="s">
        <v>15</v>
      </c>
      <c r="B7" s="101"/>
      <c r="C7" s="52" t="s">
        <v>21</v>
      </c>
      <c r="D7" s="4"/>
      <c r="E7" s="4"/>
      <c r="F7" s="4"/>
      <c r="G7" s="4"/>
      <c r="H7" s="9"/>
      <c r="I7" s="31"/>
      <c r="J7" s="54"/>
    </row>
    <row r="8" spans="1:10" s="8" customFormat="1" ht="25.5" customHeight="1" x14ac:dyDescent="0.25">
      <c r="A8" s="62" t="s">
        <v>40</v>
      </c>
      <c r="B8" s="102"/>
      <c r="C8" s="52" t="s">
        <v>21</v>
      </c>
      <c r="D8" s="11"/>
      <c r="E8" s="4"/>
      <c r="F8" s="4"/>
      <c r="G8" s="4"/>
      <c r="H8" s="9"/>
      <c r="I8" s="31">
        <v>1</v>
      </c>
      <c r="J8" s="54"/>
    </row>
    <row r="9" spans="1:10" s="8" customFormat="1" ht="24.95" customHeight="1" x14ac:dyDescent="0.25">
      <c r="A9" s="58" t="s">
        <v>41</v>
      </c>
      <c r="B9" s="66"/>
      <c r="C9" s="52"/>
      <c r="D9" s="19" t="s">
        <v>21</v>
      </c>
      <c r="E9" s="4"/>
      <c r="F9" s="4"/>
      <c r="G9" s="4"/>
      <c r="H9" s="9"/>
      <c r="I9" s="31">
        <v>1</v>
      </c>
      <c r="J9" s="54"/>
    </row>
    <row r="10" spans="1:10" s="8" customFormat="1" ht="21" customHeight="1" x14ac:dyDescent="0.25">
      <c r="A10" s="62" t="s">
        <v>46</v>
      </c>
      <c r="B10" s="102"/>
      <c r="C10" s="52" t="s">
        <v>21</v>
      </c>
      <c r="D10" s="4"/>
      <c r="E10" s="4"/>
      <c r="F10" s="4"/>
      <c r="G10" s="4"/>
      <c r="H10" s="9"/>
      <c r="I10" s="67">
        <v>1</v>
      </c>
      <c r="J10" s="54"/>
    </row>
    <row r="11" spans="1:10" s="8" customFormat="1" ht="24.95" customHeight="1" x14ac:dyDescent="0.25">
      <c r="A11" s="58" t="s">
        <v>44</v>
      </c>
      <c r="B11" s="66"/>
      <c r="C11" s="52" t="s">
        <v>21</v>
      </c>
      <c r="D11" s="11"/>
      <c r="E11" s="4"/>
      <c r="F11" s="4"/>
      <c r="G11" s="4"/>
      <c r="H11" s="9"/>
      <c r="I11" s="68"/>
      <c r="J11" s="54"/>
    </row>
    <row r="12" spans="1:10" s="8" customFormat="1" ht="24.95" customHeight="1" x14ac:dyDescent="0.25">
      <c r="A12" s="58" t="s">
        <v>45</v>
      </c>
      <c r="B12" s="66"/>
      <c r="C12" s="53"/>
      <c r="D12" s="19" t="s">
        <v>21</v>
      </c>
      <c r="E12" s="4"/>
      <c r="F12" s="11"/>
      <c r="G12" s="4"/>
      <c r="H12" s="9"/>
      <c r="I12" s="105"/>
      <c r="J12" s="54"/>
    </row>
    <row r="13" spans="1:10" s="8" customFormat="1" ht="31.5" customHeight="1" x14ac:dyDescent="0.25">
      <c r="A13" s="62" t="s">
        <v>47</v>
      </c>
      <c r="B13" s="102"/>
      <c r="C13" s="53"/>
      <c r="D13" s="4"/>
      <c r="E13" s="4"/>
      <c r="F13" s="11" t="s">
        <v>21</v>
      </c>
      <c r="G13" s="11"/>
      <c r="H13" s="9"/>
      <c r="I13" s="31">
        <v>1</v>
      </c>
      <c r="J13" s="54"/>
    </row>
    <row r="14" spans="1:10" s="8" customFormat="1" ht="21.75" customHeight="1" x14ac:dyDescent="0.25">
      <c r="A14" s="62" t="s">
        <v>44</v>
      </c>
      <c r="B14" s="102"/>
      <c r="C14" s="52" t="s">
        <v>21</v>
      </c>
      <c r="D14" s="11"/>
      <c r="E14" s="4"/>
      <c r="F14" s="4"/>
      <c r="G14" s="4"/>
      <c r="H14" s="9"/>
      <c r="I14" s="31">
        <v>1</v>
      </c>
      <c r="J14" s="54"/>
    </row>
    <row r="15" spans="1:10" s="8" customFormat="1" ht="24.95" customHeight="1" x14ac:dyDescent="0.25">
      <c r="A15" s="58" t="s">
        <v>48</v>
      </c>
      <c r="B15" s="66"/>
      <c r="C15" s="52"/>
      <c r="D15" s="19" t="s">
        <v>21</v>
      </c>
      <c r="E15" s="4"/>
      <c r="F15" s="4"/>
      <c r="G15" s="4"/>
      <c r="H15" s="9"/>
      <c r="I15" s="31">
        <v>1</v>
      </c>
      <c r="J15" s="54"/>
    </row>
    <row r="16" spans="1:10" s="10" customFormat="1" ht="24.95" customHeight="1" x14ac:dyDescent="0.25">
      <c r="A16" s="62" t="s">
        <v>49</v>
      </c>
      <c r="B16" s="102"/>
      <c r="C16" s="52"/>
      <c r="D16" s="4"/>
      <c r="E16" s="4"/>
      <c r="F16" s="11" t="s">
        <v>21</v>
      </c>
      <c r="G16" s="11"/>
      <c r="H16" s="6"/>
      <c r="I16" s="32">
        <v>1</v>
      </c>
      <c r="J16" s="55"/>
    </row>
    <row r="17" spans="1:10" s="8" customFormat="1" ht="24.75" customHeight="1" x14ac:dyDescent="0.25">
      <c r="A17" s="58" t="s">
        <v>44</v>
      </c>
      <c r="B17" s="66"/>
      <c r="C17" s="52" t="s">
        <v>21</v>
      </c>
      <c r="D17" s="4"/>
      <c r="E17" s="4"/>
      <c r="F17" s="4"/>
      <c r="G17" s="4"/>
      <c r="H17" s="9"/>
      <c r="I17" s="31">
        <v>1</v>
      </c>
      <c r="J17" s="54"/>
    </row>
    <row r="18" spans="1:10" s="8" customFormat="1" ht="24.75" customHeight="1" x14ac:dyDescent="0.25">
      <c r="A18" s="58" t="s">
        <v>50</v>
      </c>
      <c r="B18" s="66"/>
      <c r="C18" s="52"/>
      <c r="D18" s="19" t="s">
        <v>21</v>
      </c>
      <c r="E18" s="4"/>
      <c r="F18" s="4"/>
      <c r="G18" s="4"/>
      <c r="H18" s="9"/>
      <c r="I18" s="31">
        <v>1</v>
      </c>
      <c r="J18" s="54"/>
    </row>
    <row r="19" spans="1:10" s="8" customFormat="1" ht="30.75" customHeight="1" x14ac:dyDescent="0.25">
      <c r="A19" s="62" t="s">
        <v>51</v>
      </c>
      <c r="B19" s="102"/>
      <c r="C19" s="52"/>
      <c r="D19" s="4"/>
      <c r="E19" s="4"/>
      <c r="F19" s="11" t="s">
        <v>21</v>
      </c>
      <c r="G19" s="11"/>
      <c r="H19" s="9"/>
      <c r="I19" s="31">
        <v>1</v>
      </c>
      <c r="J19" s="54"/>
    </row>
    <row r="20" spans="1:10" s="8" customFormat="1" ht="30.75" customHeight="1" x14ac:dyDescent="0.25">
      <c r="A20" s="58" t="s">
        <v>44</v>
      </c>
      <c r="B20" s="66"/>
      <c r="C20" s="52" t="s">
        <v>21</v>
      </c>
      <c r="D20" s="4"/>
      <c r="E20" s="4"/>
      <c r="F20" s="4"/>
      <c r="G20" s="4"/>
      <c r="H20" s="9"/>
      <c r="I20" s="31">
        <v>1</v>
      </c>
      <c r="J20" s="54"/>
    </row>
    <row r="21" spans="1:10" s="8" customFormat="1" ht="30.75" customHeight="1" x14ac:dyDescent="0.25">
      <c r="A21" s="58" t="s">
        <v>52</v>
      </c>
      <c r="B21" s="66"/>
      <c r="C21" s="52"/>
      <c r="D21" s="19" t="s">
        <v>21</v>
      </c>
      <c r="E21" s="4"/>
      <c r="F21" s="11"/>
      <c r="G21" s="4"/>
      <c r="H21" s="9"/>
      <c r="I21" s="31">
        <v>1</v>
      </c>
      <c r="J21" s="54"/>
    </row>
    <row r="22" spans="1:10" s="8" customFormat="1" ht="30.75" customHeight="1" x14ac:dyDescent="0.25">
      <c r="A22" s="58" t="s">
        <v>53</v>
      </c>
      <c r="B22" s="66"/>
      <c r="C22" s="52" t="s">
        <v>21</v>
      </c>
      <c r="D22" s="4"/>
      <c r="E22" s="4"/>
      <c r="F22" s="4"/>
      <c r="G22" s="11"/>
      <c r="H22" s="9"/>
      <c r="I22" s="31"/>
      <c r="J22" s="54"/>
    </row>
    <row r="23" spans="1:10" s="8" customFormat="1" ht="30.75" customHeight="1" thickBot="1" x14ac:dyDescent="0.3">
      <c r="A23" s="103" t="s">
        <v>54</v>
      </c>
      <c r="B23" s="104"/>
      <c r="C23" s="52" t="s">
        <v>21</v>
      </c>
      <c r="D23" s="44"/>
      <c r="E23" s="45"/>
      <c r="F23" s="45"/>
      <c r="G23" s="45"/>
      <c r="H23" s="46"/>
      <c r="I23" s="31"/>
      <c r="J23" s="54"/>
    </row>
    <row r="24" spans="1:10" s="8" customFormat="1" ht="24.95" customHeight="1" x14ac:dyDescent="0.25">
      <c r="A24" s="56" t="s">
        <v>26</v>
      </c>
      <c r="B24" s="36" t="s">
        <v>27</v>
      </c>
      <c r="C24" s="38">
        <v>10</v>
      </c>
      <c r="D24" s="39">
        <v>6</v>
      </c>
      <c r="E24" s="39">
        <v>0</v>
      </c>
      <c r="F24" s="39">
        <v>3</v>
      </c>
      <c r="G24" s="39">
        <v>0</v>
      </c>
      <c r="H24" s="39">
        <v>0</v>
      </c>
      <c r="I24" s="40" t="s">
        <v>29</v>
      </c>
      <c r="J24" s="41">
        <f>SUM(I7:I23)</f>
        <v>12</v>
      </c>
    </row>
    <row r="25" spans="1:10" s="3" customFormat="1" ht="24.95" customHeight="1" thickBot="1" x14ac:dyDescent="0.3">
      <c r="A25" s="57"/>
      <c r="B25" s="37" t="s">
        <v>28</v>
      </c>
      <c r="C25" s="42">
        <f>SUM(I9,I10,I11,I14,I17,I20)</f>
        <v>5</v>
      </c>
      <c r="D25" s="13">
        <f>SUM(I9,I15,I18,I21)</f>
        <v>4</v>
      </c>
      <c r="E25" s="13"/>
      <c r="F25" s="13">
        <f>SUM(I13,I16,I19)</f>
        <v>3</v>
      </c>
      <c r="G25" s="13"/>
      <c r="H25" s="26"/>
      <c r="I25" s="34" t="s">
        <v>30</v>
      </c>
      <c r="J25" s="30"/>
    </row>
  </sheetData>
  <mergeCells count="28">
    <mergeCell ref="I10:I12"/>
    <mergeCell ref="A20:B20"/>
    <mergeCell ref="A21:B21"/>
    <mergeCell ref="A22:B22"/>
    <mergeCell ref="A23:B23"/>
    <mergeCell ref="A24:A25"/>
    <mergeCell ref="A19:B19"/>
    <mergeCell ref="A11:B11"/>
    <mergeCell ref="A10:B10"/>
    <mergeCell ref="A12:B12"/>
    <mergeCell ref="A13:B13"/>
    <mergeCell ref="A14:B14"/>
    <mergeCell ref="A15:B15"/>
    <mergeCell ref="A16:B16"/>
    <mergeCell ref="A17:B17"/>
    <mergeCell ref="A18:B18"/>
    <mergeCell ref="A9:B9"/>
    <mergeCell ref="A1:J1"/>
    <mergeCell ref="B2:H2"/>
    <mergeCell ref="I2:J4"/>
    <mergeCell ref="A3:A4"/>
    <mergeCell ref="B3:B4"/>
    <mergeCell ref="C3:H4"/>
    <mergeCell ref="A5:B6"/>
    <mergeCell ref="I5:I6"/>
    <mergeCell ref="J5:J6"/>
    <mergeCell ref="A7:B7"/>
    <mergeCell ref="A8:B8"/>
  </mergeCells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 IS</vt:lpstr>
      <vt:lpstr>TO BE</vt:lpstr>
      <vt:lpstr>TO BE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Ingenio Empresa</dc:creator>
  <cp:keywords>analisis de procesos;mejoramiento de procesos</cp:keywords>
  <cp:lastModifiedBy>Yessenia</cp:lastModifiedBy>
  <dcterms:created xsi:type="dcterms:W3CDTF">2016-06-10T01:55:39Z</dcterms:created>
  <dcterms:modified xsi:type="dcterms:W3CDTF">2018-12-08T04:28:04Z</dcterms:modified>
</cp:coreProperties>
</file>