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eppi\Documents\UTN\Laboratorio1\tp5\ej1\"/>
    </mc:Choice>
  </mc:AlternateContent>
  <xr:revisionPtr revIDLastSave="0" documentId="13_ncr:1_{0BCE352A-A3DE-4F48-A841-5119408157A0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1" l="1"/>
  <c r="N7" i="1"/>
  <c r="T4" i="1"/>
  <c r="S4" i="1"/>
  <c r="R4" i="1"/>
  <c r="P4" i="1"/>
  <c r="O4" i="1"/>
  <c r="N4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K5" i="1" s="1"/>
  <c r="I6" i="1"/>
  <c r="I7" i="1"/>
  <c r="I8" i="1"/>
  <c r="I9" i="1"/>
  <c r="I10" i="1"/>
  <c r="I11" i="1"/>
  <c r="I2" i="1"/>
  <c r="K9" i="1" l="1"/>
  <c r="K10" i="1"/>
  <c r="K4" i="1"/>
  <c r="K7" i="1"/>
  <c r="K6" i="1"/>
  <c r="K3" i="1"/>
  <c r="K2" i="1"/>
  <c r="K11" i="1"/>
  <c r="K8" i="1"/>
</calcChain>
</file>

<file path=xl/sharedStrings.xml><?xml version="1.0" encoding="utf-8"?>
<sst xmlns="http://schemas.openxmlformats.org/spreadsheetml/2006/main" count="12" uniqueCount="10">
  <si>
    <t>categoria</t>
  </si>
  <si>
    <t>sueldo</t>
  </si>
  <si>
    <t>empleado</t>
  </si>
  <si>
    <t>Antigüedad</t>
  </si>
  <si>
    <t>saldo por antigüedad</t>
  </si>
  <si>
    <t>Saldo total</t>
  </si>
  <si>
    <t>Sueldo por categoría</t>
  </si>
  <si>
    <t>Máximo</t>
  </si>
  <si>
    <t>empleados por categoria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</si>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</sst>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8"/>
  <sheetViews>
    <sheetView tabSelected="1" topLeftCell="I1" workbookViewId="0">
      <selection activeCell="J18" sqref="J18"/>
    </sheetView>
  </sheetViews>
  <sheetFormatPr baseColWidth="10" defaultColWidth="9.140625" defaultRowHeight="15" x14ac:dyDescent="0.25"/>
  <cols>
    <col min="4" max="4" width="0" hidden="1" customWidth="1"/>
    <col min="6" max="6" width="11.28515625" bestFit="1" customWidth="1"/>
    <col min="8" max="8" width="10" bestFit="1" customWidth="1"/>
    <col min="9" max="9" width="11.85546875" bestFit="1" customWidth="1"/>
    <col min="10" max="10" width="19.7109375" bestFit="1" customWidth="1"/>
    <col min="11" max="11" width="10.42578125" bestFit="1" customWidth="1"/>
    <col min="19" max="19" width="11.85546875" bestFit="1" customWidth="1"/>
  </cols>
  <sheetData>
    <row r="1" spans="2:20" x14ac:dyDescent="0.25">
      <c r="F1" s="4" t="s">
        <v>3</v>
      </c>
      <c r="G1" s="4" t="s">
        <v>0</v>
      </c>
      <c r="H1" s="4" t="s">
        <v>2</v>
      </c>
      <c r="I1" s="4" t="s">
        <v>1</v>
      </c>
      <c r="J1" s="4" t="s">
        <v>4</v>
      </c>
      <c r="K1" s="4" t="s">
        <v>5</v>
      </c>
    </row>
    <row r="2" spans="2:20" x14ac:dyDescent="0.25">
      <c r="F2" s="2">
        <v>5</v>
      </c>
      <c r="G2" s="2">
        <v>3</v>
      </c>
      <c r="H2" s="2">
        <v>1</v>
      </c>
      <c r="I2" s="2">
        <f t="shared" ref="I2:I11" si="0">VLOOKUP(G2,B$6:C$8,2,)</f>
        <v>105000</v>
      </c>
      <c r="J2" s="2">
        <f t="shared" ref="J2:J11" si="1">1200*F2</f>
        <v>6000</v>
      </c>
      <c r="K2" s="2">
        <f t="shared" ref="K2:K11" si="2">I2+J2</f>
        <v>111000</v>
      </c>
      <c r="N2" s="7" t="s">
        <v>6</v>
      </c>
      <c r="O2" s="8"/>
      <c r="P2" s="9"/>
      <c r="R2" s="11" t="s">
        <v>8</v>
      </c>
      <c r="S2" s="12"/>
      <c r="T2" s="13"/>
    </row>
    <row r="3" spans="2:20" x14ac:dyDescent="0.25">
      <c r="F3" s="2">
        <v>3</v>
      </c>
      <c r="G3" s="2">
        <v>2</v>
      </c>
      <c r="H3" s="2">
        <v>2</v>
      </c>
      <c r="I3" s="2">
        <f t="shared" si="0"/>
        <v>70000</v>
      </c>
      <c r="J3" s="2">
        <f t="shared" si="1"/>
        <v>3600</v>
      </c>
      <c r="K3" s="2">
        <f t="shared" si="2"/>
        <v>73600</v>
      </c>
      <c r="N3" s="10">
        <v>1</v>
      </c>
      <c r="O3" s="10">
        <v>2</v>
      </c>
      <c r="P3" s="10">
        <v>3</v>
      </c>
      <c r="R3" s="10">
        <v>1</v>
      </c>
      <c r="S3" s="10">
        <v>2</v>
      </c>
      <c r="T3" s="10">
        <v>3</v>
      </c>
    </row>
    <row r="4" spans="2:20" x14ac:dyDescent="0.25">
      <c r="F4" s="2">
        <v>1</v>
      </c>
      <c r="G4" s="2">
        <v>1</v>
      </c>
      <c r="H4" s="2">
        <v>3</v>
      </c>
      <c r="I4" s="2">
        <f t="shared" si="0"/>
        <v>38000</v>
      </c>
      <c r="J4" s="2">
        <f t="shared" si="1"/>
        <v>1200</v>
      </c>
      <c r="K4" s="2">
        <f t="shared" si="2"/>
        <v>39200</v>
      </c>
      <c r="N4" s="1">
        <f>SUMIF(G2:G11,"1",K2:K11)</f>
        <v>120000</v>
      </c>
      <c r="O4" s="1">
        <f>SUMIF(G2:G11,"2",K2:K11)</f>
        <v>223200</v>
      </c>
      <c r="P4" s="1">
        <f>SUMIF(G2:G11,"3",K2:K11)</f>
        <v>452400</v>
      </c>
      <c r="R4" s="1">
        <f>COUNTIF(G2:G11, "1")</f>
        <v>3</v>
      </c>
      <c r="S4" s="1">
        <f>COUNTIF(G2:G11,"2")</f>
        <v>3</v>
      </c>
      <c r="T4" s="1">
        <f>COUNTIF(G2:G11, "3")</f>
        <v>4</v>
      </c>
    </row>
    <row r="5" spans="2:20" x14ac:dyDescent="0.25">
      <c r="B5" s="5" t="s">
        <v>0</v>
      </c>
      <c r="C5" s="5" t="s">
        <v>1</v>
      </c>
      <c r="F5" s="2">
        <v>3</v>
      </c>
      <c r="G5" s="2">
        <v>2</v>
      </c>
      <c r="H5" s="2">
        <v>4</v>
      </c>
      <c r="I5" s="2">
        <f t="shared" si="0"/>
        <v>70000</v>
      </c>
      <c r="J5" s="2">
        <f t="shared" si="1"/>
        <v>3600</v>
      </c>
      <c r="K5" s="2">
        <f t="shared" si="2"/>
        <v>73600</v>
      </c>
    </row>
    <row r="6" spans="2:20" x14ac:dyDescent="0.25">
      <c r="B6" s="6">
        <v>1</v>
      </c>
      <c r="C6" s="3">
        <v>38000</v>
      </c>
      <c r="F6" s="2">
        <v>6</v>
      </c>
      <c r="G6" s="2">
        <v>3</v>
      </c>
      <c r="H6" s="2">
        <v>5</v>
      </c>
      <c r="I6" s="2">
        <f t="shared" si="0"/>
        <v>105000</v>
      </c>
      <c r="J6" s="2">
        <f t="shared" si="1"/>
        <v>7200</v>
      </c>
      <c r="K6" s="2">
        <f t="shared" si="2"/>
        <v>112200</v>
      </c>
      <c r="N6" s="14" t="s">
        <v>9</v>
      </c>
      <c r="P6" s="14" t="s">
        <v>7</v>
      </c>
    </row>
    <row r="7" spans="2:20" x14ac:dyDescent="0.25">
      <c r="B7" s="6">
        <v>2</v>
      </c>
      <c r="C7" s="3">
        <v>70000</v>
      </c>
      <c r="F7" s="2">
        <v>2</v>
      </c>
      <c r="G7" s="2">
        <v>1</v>
      </c>
      <c r="H7" s="2">
        <v>6</v>
      </c>
      <c r="I7" s="2">
        <f t="shared" si="0"/>
        <v>38000</v>
      </c>
      <c r="J7" s="2">
        <f t="shared" si="1"/>
        <v>2400</v>
      </c>
      <c r="K7" s="2">
        <f t="shared" si="2"/>
        <v>40400</v>
      </c>
      <c r="N7" s="1">
        <f>AVERAGE(K2:K11)</f>
        <v>79560</v>
      </c>
      <c r="P7" s="1">
        <f>MAX(K2:K11)</f>
        <v>115800</v>
      </c>
    </row>
    <row r="8" spans="2:20" x14ac:dyDescent="0.25">
      <c r="B8" s="6">
        <v>3</v>
      </c>
      <c r="C8" s="3">
        <v>105000</v>
      </c>
      <c r="F8" s="2">
        <v>2</v>
      </c>
      <c r="G8" s="2">
        <v>1</v>
      </c>
      <c r="H8" s="2">
        <v>7</v>
      </c>
      <c r="I8" s="2">
        <f t="shared" si="0"/>
        <v>38000</v>
      </c>
      <c r="J8" s="2">
        <f t="shared" si="1"/>
        <v>2400</v>
      </c>
      <c r="K8" s="2">
        <f t="shared" si="2"/>
        <v>40400</v>
      </c>
    </row>
    <row r="9" spans="2:20" x14ac:dyDescent="0.25">
      <c r="F9" s="2">
        <v>7</v>
      </c>
      <c r="G9" s="2">
        <v>3</v>
      </c>
      <c r="H9" s="2">
        <v>8</v>
      </c>
      <c r="I9" s="2">
        <f t="shared" si="0"/>
        <v>105000</v>
      </c>
      <c r="J9" s="2">
        <f t="shared" si="1"/>
        <v>8400</v>
      </c>
      <c r="K9" s="2">
        <f t="shared" si="2"/>
        <v>113400</v>
      </c>
    </row>
    <row r="10" spans="2:20" x14ac:dyDescent="0.25">
      <c r="F10" s="2">
        <v>5</v>
      </c>
      <c r="G10" s="2">
        <v>2</v>
      </c>
      <c r="H10" s="2">
        <v>9</v>
      </c>
      <c r="I10" s="2">
        <f t="shared" si="0"/>
        <v>70000</v>
      </c>
      <c r="J10" s="2">
        <f t="shared" si="1"/>
        <v>6000</v>
      </c>
      <c r="K10" s="2">
        <f t="shared" si="2"/>
        <v>76000</v>
      </c>
    </row>
    <row r="11" spans="2:20" x14ac:dyDescent="0.25">
      <c r="F11" s="2">
        <v>9</v>
      </c>
      <c r="G11" s="2">
        <v>3</v>
      </c>
      <c r="H11" s="2">
        <v>10</v>
      </c>
      <c r="I11" s="2">
        <f t="shared" si="0"/>
        <v>105000</v>
      </c>
      <c r="J11" s="2">
        <f t="shared" si="1"/>
        <v>10800</v>
      </c>
      <c r="K11" s="2">
        <f t="shared" si="2"/>
        <v>115800</v>
      </c>
    </row>
    <row r="28" spans="15:15" x14ac:dyDescent="0.25">
      <c r="O28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Yeppi</dc:creator>
  <cp:lastModifiedBy>Yeppi</cp:lastModifiedBy>
  <dcterms:created xsi:type="dcterms:W3CDTF">2015-06-05T18:19:34Z</dcterms:created>
  <dcterms:modified xsi:type="dcterms:W3CDTF">2022-05-18T16:59:53Z</dcterms:modified>
</cp:coreProperties>
</file>