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960" yWindow="960" windowWidth="22680" windowHeight="19380" tabRatio="500"/>
  </bookViews>
  <sheets>
    <sheet name="Week0Sample1" sheetId="1" r:id="rId1"/>
    <sheet name="Week0Sample2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3" l="1"/>
  <c r="E3" i="1"/>
  <c r="E4" i="1"/>
  <c r="E5" i="1"/>
  <c r="E6" i="1"/>
  <c r="E7" i="1"/>
  <c r="E8" i="1"/>
  <c r="E9" i="1"/>
  <c r="E10" i="1"/>
  <c r="E11" i="1"/>
  <c r="E2" i="1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F1" i="3"/>
  <c r="F2" i="3"/>
  <c r="B1" i="3"/>
  <c r="B2" i="3"/>
  <c r="B3" i="3"/>
  <c r="B5" i="3"/>
  <c r="B6" i="3"/>
  <c r="B7" i="3"/>
  <c r="B8" i="3"/>
  <c r="B22" i="1"/>
  <c r="B21" i="1"/>
  <c r="D19" i="1"/>
  <c r="C19" i="1"/>
  <c r="B19" i="1"/>
  <c r="C13" i="1"/>
  <c r="C14" i="1"/>
  <c r="C15" i="1"/>
  <c r="C16" i="1"/>
  <c r="C17" i="1"/>
  <c r="C18" i="1"/>
  <c r="D18" i="1"/>
  <c r="D17" i="1"/>
  <c r="D16" i="1"/>
  <c r="D15" i="1"/>
  <c r="D14" i="1"/>
  <c r="D13" i="1"/>
  <c r="B16" i="1"/>
  <c r="B17" i="1"/>
  <c r="B18" i="1"/>
  <c r="B15" i="1"/>
  <c r="B14" i="1"/>
  <c r="B13" i="1"/>
</calcChain>
</file>

<file path=xl/sharedStrings.xml><?xml version="1.0" encoding="utf-8"?>
<sst xmlns="http://schemas.openxmlformats.org/spreadsheetml/2006/main" count="38" uniqueCount="34">
  <si>
    <t>Item ID</t>
  </si>
  <si>
    <t>Cost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</si>
  <si>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</si>
  <si>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</si>
  <si>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</si>
  <si>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</si>
  <si>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</si>
  <si>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</si>
  <si>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</si>
  <si>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</si>
  <si>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</si>
  <si>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</si>
  <si>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Weight (lb)</t>
  </si>
  <si>
    <t>Average:</t>
  </si>
  <si>
    <t>Minimum</t>
  </si>
  <si>
    <t>25th Percentile</t>
  </si>
  <si>
    <t>Median</t>
  </si>
  <si>
    <t>75th Percentile</t>
  </si>
  <si>
    <t>Maximum</t>
  </si>
  <si>
    <t>Quantity</t>
  </si>
  <si>
    <t>Sum</t>
  </si>
  <si>
    <t>Total Weight</t>
  </si>
  <si>
    <t>Total Cost</t>
  </si>
  <si>
    <t>Heavy Flag</t>
  </si>
  <si>
    <t>Unit Cost</t>
  </si>
  <si>
    <t>Monthly Sales</t>
  </si>
  <si>
    <t>SKU</t>
  </si>
  <si>
    <t>Intra-Quartile Range</t>
  </si>
  <si>
    <t>Average</t>
  </si>
  <si>
    <t>Std Dev</t>
  </si>
  <si>
    <t>CV</t>
  </si>
  <si>
    <t>Total Monthly Cost</t>
  </si>
  <si>
    <t>Count of High Sellers</t>
  </si>
  <si>
    <t>High Seller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</si>
</sst>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4" fontId="0" fillId="0" borderId="1" xfId="2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right"/>
    </xf>
    <xf numFmtId="43" fontId="4" fillId="2" borderId="1" xfId="1" applyFont="1" applyFill="1" applyBorder="1"/>
    <xf numFmtId="167" fontId="4" fillId="2" borderId="1" xfId="2" applyNumberFormat="1" applyFont="1" applyFill="1" applyBorder="1"/>
    <xf numFmtId="8" fontId="0" fillId="0" borderId="1" xfId="0" applyNumberFormat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right"/>
    </xf>
    <xf numFmtId="0" fontId="4" fillId="0" borderId="0" xfId="0" applyFont="1"/>
    <xf numFmtId="1" fontId="4" fillId="0" borderId="0" xfId="0" applyNumberFormat="1" applyFont="1" applyAlignment="1">
      <alignment horizontal="right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right"/>
    </xf>
    <xf numFmtId="44" fontId="4" fillId="2" borderId="1" xfId="2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44" fontId="4" fillId="2" borderId="1" xfId="2" applyFont="1" applyFill="1" applyBorder="1"/>
    <xf numFmtId="0" fontId="4" fillId="2" borderId="1" xfId="0" applyFont="1" applyFill="1" applyBorder="1" applyAlignment="1">
      <alignment horizontal="center"/>
    </xf>
    <xf numFmtId="165" fontId="4" fillId="2" borderId="1" xfId="1" applyNumberFormat="1" applyFont="1" applyFill="1" applyBorder="1"/>
  </cellXfs>
  <cellStyles count="55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RowHeight="15" x14ac:dyDescent="0"/>
  <cols>
    <col min="1" max="1" width="17.83203125" customWidth="1"/>
    <col min="3" max="3" width="10.83203125" style="1"/>
    <col min="4" max="4" width="10.83203125" customWidth="1"/>
    <col min="5" max="5" width="10.83203125" style="2"/>
  </cols>
  <sheetData>
    <row r="1" spans="1:5">
      <c r="A1" s="17" t="s">
        <v>0</v>
      </c>
      <c r="B1" s="17" t="s">
        <v>12</v>
      </c>
      <c r="C1" s="18" t="s">
        <v>19</v>
      </c>
      <c r="D1" s="17" t="s">
        <v>1</v>
      </c>
      <c r="E1" s="17" t="s">
        <v>23</v>
      </c>
    </row>
    <row r="2" spans="1:5">
      <c r="A2" s="5" t="s">
        <v>2</v>
      </c>
      <c r="B2" s="4">
        <v>2.2999999999999998</v>
      </c>
      <c r="C2" s="6">
        <v>120</v>
      </c>
      <c r="D2" s="3">
        <v>4.0431916293805168</v>
      </c>
      <c r="E2" s="27" t="str">
        <f>IF(B2&gt;AVERAGE($B$2:$B$11),"Heavy","Light")</f>
        <v>Light</v>
      </c>
    </row>
    <row r="3" spans="1:5">
      <c r="A3" s="5" t="s">
        <v>3</v>
      </c>
      <c r="B3" s="4">
        <v>1.5</v>
      </c>
      <c r="C3" s="6">
        <v>175</v>
      </c>
      <c r="D3" s="3">
        <v>22.989910881380151</v>
      </c>
      <c r="E3" s="27" t="str">
        <f t="shared" ref="E3:E11" si="0">IF(B3&gt;AVERAGE($B$2:$B$11),"Heavy","Light")</f>
        <v>Light</v>
      </c>
    </row>
    <row r="4" spans="1:5">
      <c r="A4" s="5" t="s">
        <v>4</v>
      </c>
      <c r="B4" s="4">
        <v>0.7</v>
      </c>
      <c r="C4" s="6">
        <v>2546</v>
      </c>
      <c r="D4" s="3">
        <v>7.156121339682918</v>
      </c>
      <c r="E4" s="27" t="str">
        <f t="shared" si="0"/>
        <v>Light</v>
      </c>
    </row>
    <row r="5" spans="1:5">
      <c r="A5" s="5" t="s">
        <v>5</v>
      </c>
      <c r="B5" s="4">
        <v>1.1000000000000001</v>
      </c>
      <c r="C5" s="6">
        <v>24</v>
      </c>
      <c r="D5" s="3">
        <v>16.704245048663065</v>
      </c>
      <c r="E5" s="27" t="str">
        <f t="shared" si="0"/>
        <v>Light</v>
      </c>
    </row>
    <row r="6" spans="1:5">
      <c r="A6" s="5" t="s">
        <v>6</v>
      </c>
      <c r="B6" s="4">
        <v>6.5</v>
      </c>
      <c r="C6" s="6">
        <v>4567</v>
      </c>
      <c r="D6" s="3">
        <v>10.382441039304403</v>
      </c>
      <c r="E6" s="27" t="str">
        <f t="shared" si="0"/>
        <v>Heavy</v>
      </c>
    </row>
    <row r="7" spans="1:5">
      <c r="A7" s="5" t="s">
        <v>7</v>
      </c>
      <c r="B7" s="4">
        <v>2</v>
      </c>
      <c r="C7" s="6">
        <v>35</v>
      </c>
      <c r="D7" s="3">
        <v>16.631645808381233</v>
      </c>
      <c r="E7" s="27" t="str">
        <f t="shared" si="0"/>
        <v>Light</v>
      </c>
    </row>
    <row r="8" spans="1:5">
      <c r="A8" s="5" t="s">
        <v>8</v>
      </c>
      <c r="B8" s="4">
        <v>8.1999999999999993</v>
      </c>
      <c r="C8" s="6">
        <v>145</v>
      </c>
      <c r="D8" s="3">
        <v>18.068460289689064</v>
      </c>
      <c r="E8" s="27" t="str">
        <f t="shared" si="0"/>
        <v>Heavy</v>
      </c>
    </row>
    <row r="9" spans="1:5">
      <c r="A9" s="5" t="s">
        <v>9</v>
      </c>
      <c r="B9" s="4">
        <v>2.7</v>
      </c>
      <c r="C9" s="6">
        <v>208</v>
      </c>
      <c r="D9" s="3">
        <v>12.69901050653613</v>
      </c>
      <c r="E9" s="27" t="str">
        <f t="shared" si="0"/>
        <v>Light</v>
      </c>
    </row>
    <row r="10" spans="1:5">
      <c r="A10" s="5" t="s">
        <v>10</v>
      </c>
      <c r="B10" s="4">
        <v>7.1</v>
      </c>
      <c r="C10" s="6">
        <v>95</v>
      </c>
      <c r="D10" s="3">
        <v>23.191545805293377</v>
      </c>
      <c r="E10" s="27" t="str">
        <f t="shared" si="0"/>
        <v>Heavy</v>
      </c>
    </row>
    <row r="11" spans="1:5">
      <c r="A11" s="5" t="s">
        <v>11</v>
      </c>
      <c r="B11" s="4">
        <v>0.4</v>
      </c>
      <c r="C11" s="6">
        <v>350</v>
      </c>
      <c r="D11" s="3">
        <v>7.0274131265223296</v>
      </c>
      <c r="E11" s="27" t="str">
        <f t="shared" si="0"/>
        <v>Light</v>
      </c>
    </row>
    <row r="13" spans="1:5">
      <c r="A13" s="8" t="s">
        <v>13</v>
      </c>
      <c r="B13" s="22">
        <f>AVERAGE(B2:B11)</f>
        <v>3.2499999999999991</v>
      </c>
      <c r="C13" s="23">
        <f>AVERAGE(C2:C11)</f>
        <v>826.5</v>
      </c>
      <c r="D13" s="24">
        <f>AVERAGE(D2:D11)</f>
        <v>13.889398547483319</v>
      </c>
    </row>
    <row r="14" spans="1:5">
      <c r="A14" s="8" t="s">
        <v>14</v>
      </c>
      <c r="B14" s="22">
        <f>MIN(B2:B11)</f>
        <v>0.4</v>
      </c>
      <c r="C14" s="23">
        <f>MIN(C2:C11)</f>
        <v>24</v>
      </c>
      <c r="D14" s="24">
        <f>MIN(D2:D11)</f>
        <v>4.0431916293805168</v>
      </c>
    </row>
    <row r="15" spans="1:5">
      <c r="A15" s="8" t="s">
        <v>15</v>
      </c>
      <c r="B15" s="22">
        <f>QUARTILE(B$2:B$11,1)</f>
        <v>1.2000000000000002</v>
      </c>
      <c r="C15" s="23">
        <f>QUARTILE(C$2:C$11,1)</f>
        <v>101.25</v>
      </c>
      <c r="D15" s="24">
        <f>QUARTILE(D$2:D$11,1)</f>
        <v>7.9627012645882891</v>
      </c>
    </row>
    <row r="16" spans="1:5">
      <c r="A16" s="8" t="s">
        <v>16</v>
      </c>
      <c r="B16" s="22">
        <f>QUARTILE(B$2:B$11,2)</f>
        <v>2.15</v>
      </c>
      <c r="C16" s="23">
        <f>QUARTILE(C$2:C$11,2)</f>
        <v>160</v>
      </c>
      <c r="D16" s="24">
        <f>QUARTILE(D$2:D$11,2)</f>
        <v>14.665328157458681</v>
      </c>
    </row>
    <row r="17" spans="1:4">
      <c r="A17" s="8" t="s">
        <v>17</v>
      </c>
      <c r="B17" s="22">
        <f>QUARTILE(B$2:B$11,3)</f>
        <v>5.55</v>
      </c>
      <c r="C17" s="23">
        <f>QUARTILE(C$2:C$11,3)</f>
        <v>314.5</v>
      </c>
      <c r="D17" s="24">
        <f>QUARTILE(D$2:D$11,3)</f>
        <v>17.727406479432563</v>
      </c>
    </row>
    <row r="18" spans="1:4">
      <c r="A18" s="8" t="s">
        <v>18</v>
      </c>
      <c r="B18" s="22">
        <f>MAX(B$2:B$11)</f>
        <v>8.1999999999999993</v>
      </c>
      <c r="C18" s="23">
        <f>MAX(C$2:C$11)</f>
        <v>4567</v>
      </c>
      <c r="D18" s="24">
        <f>MAX(D$2:D$11)</f>
        <v>23.191545805293377</v>
      </c>
    </row>
    <row r="19" spans="1:4">
      <c r="A19" s="8" t="s">
        <v>20</v>
      </c>
      <c r="B19" s="25">
        <f>SUM(B2:B11)</f>
        <v>32.499999999999993</v>
      </c>
      <c r="C19" s="23">
        <f>SUM(C$2:C$11)</f>
        <v>8265</v>
      </c>
      <c r="D19" s="26">
        <f>SUM(D2:D11)</f>
        <v>138.89398547483319</v>
      </c>
    </row>
    <row r="20" spans="1:4">
      <c r="A20" s="19"/>
      <c r="B20" s="20"/>
      <c r="C20" s="21"/>
      <c r="D20" s="20"/>
    </row>
    <row r="21" spans="1:4">
      <c r="A21" s="8" t="s">
        <v>21</v>
      </c>
      <c r="B21" s="28">
        <f>SUMPRODUCT(B2:B11,C2:C11)</f>
        <v>34667.699999999997</v>
      </c>
      <c r="C21" s="21"/>
      <c r="D21" s="20"/>
    </row>
    <row r="22" spans="1:4">
      <c r="A22" s="8" t="s">
        <v>22</v>
      </c>
      <c r="B22" s="28">
        <f>SUMPRODUCT(C2:C11,D2:D11)</f>
        <v>81051.632414714477</v>
      </c>
      <c r="C22" s="21"/>
      <c r="D22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F2" sqref="F2"/>
    </sheetView>
  </sheetViews>
  <sheetFormatPr baseColWidth="10" defaultRowHeight="15" x14ac:dyDescent="0"/>
  <cols>
    <col min="1" max="1" width="17.83203125" bestFit="1" customWidth="1"/>
    <col min="2" max="2" width="11.5" bestFit="1" customWidth="1"/>
    <col min="4" max="4" width="14" bestFit="1" customWidth="1"/>
  </cols>
  <sheetData>
    <row r="1" spans="1:6">
      <c r="A1" s="8" t="s">
        <v>15</v>
      </c>
      <c r="B1" s="9">
        <f>QUARTILE(B$11:B$110,C1)</f>
        <v>276.25</v>
      </c>
      <c r="C1" s="2">
        <v>1</v>
      </c>
      <c r="D1" s="15" t="s">
        <v>32</v>
      </c>
      <c r="E1" s="15"/>
      <c r="F1" s="16">
        <f>SUM(D11:D110)</f>
        <v>27</v>
      </c>
    </row>
    <row r="2" spans="1:6">
      <c r="A2" s="8" t="s">
        <v>16</v>
      </c>
      <c r="B2" s="9">
        <f>QUARTILE(B$11:B$110,C2)</f>
        <v>377.5</v>
      </c>
      <c r="C2" s="2">
        <v>2</v>
      </c>
      <c r="D2" s="15" t="s">
        <v>32</v>
      </c>
      <c r="E2" s="15"/>
      <c r="F2" s="16">
        <f>COUNTIF(B11:B110,"&gt;"&amp;AVERAGE($B$11:$B$110))</f>
        <v>27</v>
      </c>
    </row>
    <row r="3" spans="1:6">
      <c r="A3" s="8" t="s">
        <v>17</v>
      </c>
      <c r="B3" s="9">
        <f>QUARTILE(B$11:B$110,C3)</f>
        <v>654.75</v>
      </c>
      <c r="C3" s="2">
        <v>3</v>
      </c>
    </row>
    <row r="4" spans="1:6">
      <c r="A4" s="8" t="s">
        <v>27</v>
      </c>
      <c r="B4" s="9">
        <f>B3-B1</f>
        <v>378.5</v>
      </c>
    </row>
    <row r="5" spans="1:6">
      <c r="A5" s="8" t="s">
        <v>28</v>
      </c>
      <c r="B5" s="9">
        <f>AVERAGE(B$11:B$110)</f>
        <v>605.44000000000005</v>
      </c>
    </row>
    <row r="6" spans="1:6">
      <c r="A6" s="8" t="s">
        <v>29</v>
      </c>
      <c r="B6" s="9">
        <f>STDEV(B$11:B$110)</f>
        <v>549.22739711104521</v>
      </c>
    </row>
    <row r="7" spans="1:6">
      <c r="A7" s="8" t="s">
        <v>30</v>
      </c>
      <c r="B7" s="9">
        <f>B6/B5</f>
        <v>0.90715413106343346</v>
      </c>
    </row>
    <row r="8" spans="1:6">
      <c r="A8" s="8" t="s">
        <v>31</v>
      </c>
      <c r="B8" s="10">
        <f>SUMPRODUCT(B11:B110,C11:C110)</f>
        <v>20101.410000000003</v>
      </c>
    </row>
    <row r="10" spans="1:6">
      <c r="A10" s="8" t="s">
        <v>26</v>
      </c>
      <c r="B10" s="14" t="s">
        <v>25</v>
      </c>
      <c r="C10" s="14" t="s">
        <v>24</v>
      </c>
      <c r="D10" s="14" t="s">
        <v>33</v>
      </c>
    </row>
    <row r="11" spans="1:6">
      <c r="A11" s="7">
        <v>69625</v>
      </c>
      <c r="B11" s="7">
        <v>258</v>
      </c>
      <c r="C11" s="11">
        <v>0.01</v>
      </c>
      <c r="D11" s="12">
        <f>IF(B11&gt;AVERAGE($B$11:$B$110),1,0)</f>
        <v>0</v>
      </c>
    </row>
    <row r="12" spans="1:6">
      <c r="A12" s="7">
        <v>69626</v>
      </c>
      <c r="B12" s="7">
        <v>320</v>
      </c>
      <c r="C12" s="11">
        <v>1.87</v>
      </c>
      <c r="D12" s="12">
        <f>IF(B12&gt;AVERAGE($B$11:$B$110),1,0)</f>
        <v>0</v>
      </c>
    </row>
    <row r="13" spans="1:6">
      <c r="A13" s="7">
        <v>69627</v>
      </c>
      <c r="B13" s="7">
        <v>414</v>
      </c>
      <c r="C13" s="11">
        <v>1</v>
      </c>
      <c r="D13" s="12">
        <f>IF(B13&gt;AVERAGE($B$11:$B$110),1,0)</f>
        <v>0</v>
      </c>
    </row>
    <row r="14" spans="1:6">
      <c r="A14" s="7">
        <v>69628</v>
      </c>
      <c r="B14" s="13">
        <v>1150</v>
      </c>
      <c r="C14" s="11">
        <v>0.23</v>
      </c>
      <c r="D14" s="12">
        <f>IF(B14&gt;AVERAGE($B$11:$B$110),1,0)</f>
        <v>1</v>
      </c>
    </row>
    <row r="15" spans="1:6">
      <c r="A15" s="7">
        <v>69629</v>
      </c>
      <c r="B15" s="7">
        <v>314</v>
      </c>
      <c r="C15" s="11">
        <v>0.23</v>
      </c>
      <c r="D15" s="12">
        <f>IF(B15&gt;AVERAGE($B$11:$B$110),1,0)</f>
        <v>0</v>
      </c>
    </row>
    <row r="16" spans="1:6">
      <c r="A16" s="7">
        <v>69630</v>
      </c>
      <c r="B16" s="7">
        <v>248</v>
      </c>
      <c r="C16" s="11">
        <v>0.23</v>
      </c>
      <c r="D16" s="12">
        <f>IF(B16&gt;AVERAGE($B$11:$B$110),1,0)</f>
        <v>0</v>
      </c>
    </row>
    <row r="17" spans="1:4">
      <c r="A17" s="7">
        <v>69631</v>
      </c>
      <c r="B17" s="7">
        <v>425</v>
      </c>
      <c r="C17" s="11">
        <v>0.12</v>
      </c>
      <c r="D17" s="12">
        <f>IF(B17&gt;AVERAGE($B$11:$B$110),1,0)</f>
        <v>0</v>
      </c>
    </row>
    <row r="18" spans="1:4">
      <c r="A18" s="7">
        <v>69632</v>
      </c>
      <c r="B18" s="13">
        <v>2200</v>
      </c>
      <c r="C18" s="11">
        <v>0.04</v>
      </c>
      <c r="D18" s="12">
        <f>IF(B18&gt;AVERAGE($B$11:$B$110),1,0)</f>
        <v>1</v>
      </c>
    </row>
    <row r="19" spans="1:4">
      <c r="A19" s="7">
        <v>69633</v>
      </c>
      <c r="B19" s="13">
        <v>1200</v>
      </c>
      <c r="C19" s="11">
        <v>0.04</v>
      </c>
      <c r="D19" s="12">
        <f>IF(B19&gt;AVERAGE($B$11:$B$110),1,0)</f>
        <v>1</v>
      </c>
    </row>
    <row r="20" spans="1:4">
      <c r="A20" s="7">
        <v>69634</v>
      </c>
      <c r="B20" s="13">
        <v>1100</v>
      </c>
      <c r="C20" s="11">
        <v>0.04</v>
      </c>
      <c r="D20" s="12">
        <f>IF(B20&gt;AVERAGE($B$11:$B$110),1,0)</f>
        <v>1</v>
      </c>
    </row>
    <row r="21" spans="1:4">
      <c r="A21" s="7">
        <v>69635</v>
      </c>
      <c r="B21" s="7">
        <v>604</v>
      </c>
      <c r="C21" s="11">
        <v>0.04</v>
      </c>
      <c r="D21" s="12">
        <f>IF(B21&gt;AVERAGE($B$11:$B$110),1,0)</f>
        <v>0</v>
      </c>
    </row>
    <row r="22" spans="1:4">
      <c r="A22" s="7">
        <v>69636</v>
      </c>
      <c r="B22" s="7">
        <v>924</v>
      </c>
      <c r="C22" s="11">
        <v>0.03</v>
      </c>
      <c r="D22" s="12">
        <f>IF(B22&gt;AVERAGE($B$11:$B$110),1,0)</f>
        <v>1</v>
      </c>
    </row>
    <row r="23" spans="1:4">
      <c r="A23" s="7">
        <v>69637</v>
      </c>
      <c r="B23" s="7">
        <v>416</v>
      </c>
      <c r="C23" s="11">
        <v>0.03</v>
      </c>
      <c r="D23" s="12">
        <f>IF(B23&gt;AVERAGE($B$11:$B$110),1,0)</f>
        <v>0</v>
      </c>
    </row>
    <row r="24" spans="1:4">
      <c r="A24" s="7">
        <v>69638</v>
      </c>
      <c r="B24" s="7">
        <v>365</v>
      </c>
      <c r="C24" s="11">
        <v>0.03</v>
      </c>
      <c r="D24" s="12">
        <f>IF(B24&gt;AVERAGE($B$11:$B$110),1,0)</f>
        <v>0</v>
      </c>
    </row>
    <row r="25" spans="1:4">
      <c r="A25" s="7">
        <v>69639</v>
      </c>
      <c r="B25" s="7">
        <v>352</v>
      </c>
      <c r="C25" s="11">
        <v>1.6</v>
      </c>
      <c r="D25" s="12">
        <f>IF(B25&gt;AVERAGE($B$11:$B$110),1,0)</f>
        <v>0</v>
      </c>
    </row>
    <row r="26" spans="1:4">
      <c r="A26" s="7">
        <v>69640</v>
      </c>
      <c r="B26" s="7">
        <v>236</v>
      </c>
      <c r="C26" s="11">
        <v>3.9</v>
      </c>
      <c r="D26" s="12">
        <f>IF(B26&gt;AVERAGE($B$11:$B$110),1,0)</f>
        <v>0</v>
      </c>
    </row>
    <row r="27" spans="1:4">
      <c r="A27" s="7">
        <v>69641</v>
      </c>
      <c r="B27" s="7">
        <v>683</v>
      </c>
      <c r="C27" s="11">
        <v>1.61</v>
      </c>
      <c r="D27" s="12">
        <f>IF(B27&gt;AVERAGE($B$11:$B$110),1,0)</f>
        <v>1</v>
      </c>
    </row>
    <row r="28" spans="1:4">
      <c r="A28" s="7">
        <v>69642</v>
      </c>
      <c r="B28" s="7">
        <v>460</v>
      </c>
      <c r="C28" s="11">
        <v>1.61</v>
      </c>
      <c r="D28" s="12">
        <f>IF(B28&gt;AVERAGE($B$11:$B$110),1,0)</f>
        <v>0</v>
      </c>
    </row>
    <row r="29" spans="1:4">
      <c r="A29" s="7">
        <v>69643</v>
      </c>
      <c r="B29" s="7">
        <v>456</v>
      </c>
      <c r="C29" s="11">
        <v>1.61</v>
      </c>
      <c r="D29" s="12">
        <f>IF(B29&gt;AVERAGE($B$11:$B$110),1,0)</f>
        <v>0</v>
      </c>
    </row>
    <row r="30" spans="1:4">
      <c r="A30" s="7">
        <v>69644</v>
      </c>
      <c r="B30" s="13">
        <v>1544</v>
      </c>
      <c r="C30" s="11">
        <v>0.06</v>
      </c>
      <c r="D30" s="12">
        <f>IF(B30&gt;AVERAGE($B$11:$B$110),1,0)</f>
        <v>1</v>
      </c>
    </row>
    <row r="31" spans="1:4">
      <c r="A31" s="7">
        <v>69645</v>
      </c>
      <c r="B31" s="7">
        <v>771</v>
      </c>
      <c r="C31" s="11">
        <v>0.06</v>
      </c>
      <c r="D31" s="12">
        <f>IF(B31&gt;AVERAGE($B$11:$B$110),1,0)</f>
        <v>1</v>
      </c>
    </row>
    <row r="32" spans="1:4">
      <c r="A32" s="7">
        <v>69646</v>
      </c>
      <c r="B32" s="7">
        <v>849</v>
      </c>
      <c r="C32" s="11">
        <v>0.64</v>
      </c>
      <c r="D32" s="12">
        <f>IF(B32&gt;AVERAGE($B$11:$B$110),1,0)</f>
        <v>1</v>
      </c>
    </row>
    <row r="33" spans="1:4">
      <c r="A33" s="7">
        <v>69647</v>
      </c>
      <c r="B33" s="7">
        <v>378</v>
      </c>
      <c r="C33" s="11">
        <v>0.75</v>
      </c>
      <c r="D33" s="12">
        <f>IF(B33&gt;AVERAGE($B$11:$B$110),1,0)</f>
        <v>0</v>
      </c>
    </row>
    <row r="34" spans="1:4">
      <c r="A34" s="7">
        <v>69648</v>
      </c>
      <c r="B34" s="7">
        <v>245</v>
      </c>
      <c r="C34" s="11">
        <v>0.11</v>
      </c>
      <c r="D34" s="12">
        <f>IF(B34&gt;AVERAGE($B$11:$B$110),1,0)</f>
        <v>0</v>
      </c>
    </row>
    <row r="35" spans="1:4">
      <c r="A35" s="7">
        <v>69649</v>
      </c>
      <c r="B35" s="13">
        <v>1700</v>
      </c>
      <c r="C35" s="11">
        <v>0.01</v>
      </c>
      <c r="D35" s="12">
        <f>IF(B35&gt;AVERAGE($B$11:$B$110),1,0)</f>
        <v>1</v>
      </c>
    </row>
    <row r="36" spans="1:4">
      <c r="A36" s="7">
        <v>69650</v>
      </c>
      <c r="B36" s="7">
        <v>625</v>
      </c>
      <c r="C36" s="11">
        <v>0.01</v>
      </c>
      <c r="D36" s="12">
        <f>IF(B36&gt;AVERAGE($B$11:$B$110),1,0)</f>
        <v>1</v>
      </c>
    </row>
    <row r="37" spans="1:4">
      <c r="A37" s="7">
        <v>69651</v>
      </c>
      <c r="B37" s="7">
        <v>281</v>
      </c>
      <c r="C37" s="11">
        <v>0.03</v>
      </c>
      <c r="D37" s="12">
        <f>IF(B37&gt;AVERAGE($B$11:$B$110),1,0)</f>
        <v>0</v>
      </c>
    </row>
    <row r="38" spans="1:4">
      <c r="A38" s="7">
        <v>69652</v>
      </c>
      <c r="B38" s="7">
        <v>229</v>
      </c>
      <c r="C38" s="11">
        <v>0.03</v>
      </c>
      <c r="D38" s="12">
        <f>IF(B38&gt;AVERAGE($B$11:$B$110),1,0)</f>
        <v>0</v>
      </c>
    </row>
    <row r="39" spans="1:4">
      <c r="A39" s="7">
        <v>69653</v>
      </c>
      <c r="B39" s="7">
        <v>906</v>
      </c>
      <c r="C39" s="11">
        <v>0.16</v>
      </c>
      <c r="D39" s="12">
        <f>IF(B39&gt;AVERAGE($B$11:$B$110),1,0)</f>
        <v>1</v>
      </c>
    </row>
    <row r="40" spans="1:4">
      <c r="A40" s="7">
        <v>69654</v>
      </c>
      <c r="B40" s="7">
        <v>416</v>
      </c>
      <c r="C40" s="11">
        <v>0.16</v>
      </c>
      <c r="D40" s="12">
        <f>IF(B40&gt;AVERAGE($B$11:$B$110),1,0)</f>
        <v>0</v>
      </c>
    </row>
    <row r="41" spans="1:4">
      <c r="A41" s="7">
        <v>69655</v>
      </c>
      <c r="B41" s="7">
        <v>327</v>
      </c>
      <c r="C41" s="11">
        <v>0.63</v>
      </c>
      <c r="D41" s="12">
        <f>IF(B41&gt;AVERAGE($B$11:$B$110),1,0)</f>
        <v>0</v>
      </c>
    </row>
    <row r="42" spans="1:4">
      <c r="A42" s="7">
        <v>69656</v>
      </c>
      <c r="B42" s="7">
        <v>256</v>
      </c>
      <c r="C42" s="11">
        <v>0.63</v>
      </c>
      <c r="D42" s="12">
        <f>IF(B42&gt;AVERAGE($B$11:$B$110),1,0)</f>
        <v>0</v>
      </c>
    </row>
    <row r="43" spans="1:4">
      <c r="A43" s="7">
        <v>69657</v>
      </c>
      <c r="B43" s="7">
        <v>245</v>
      </c>
      <c r="C43" s="11">
        <v>0.63</v>
      </c>
      <c r="D43" s="12">
        <f>IF(B43&gt;AVERAGE($B$11:$B$110),1,0)</f>
        <v>0</v>
      </c>
    </row>
    <row r="44" spans="1:4">
      <c r="A44" s="7">
        <v>69658</v>
      </c>
      <c r="B44" s="13">
        <v>1518</v>
      </c>
      <c r="C44" s="11">
        <v>0.14000000000000001</v>
      </c>
      <c r="D44" s="12">
        <f>IF(B44&gt;AVERAGE($B$11:$B$110),1,0)</f>
        <v>1</v>
      </c>
    </row>
    <row r="45" spans="1:4">
      <c r="A45" s="7">
        <v>69659</v>
      </c>
      <c r="B45" s="13">
        <v>1319</v>
      </c>
      <c r="C45" s="11">
        <v>0.14000000000000001</v>
      </c>
      <c r="D45" s="12">
        <f>IF(B45&gt;AVERAGE($B$11:$B$110),1,0)</f>
        <v>1</v>
      </c>
    </row>
    <row r="46" spans="1:4">
      <c r="A46" s="7">
        <v>69660</v>
      </c>
      <c r="B46" s="7">
        <v>780</v>
      </c>
      <c r="C46" s="11">
        <v>0.14000000000000001</v>
      </c>
      <c r="D46" s="12">
        <f>IF(B46&gt;AVERAGE($B$11:$B$110),1,0)</f>
        <v>1</v>
      </c>
    </row>
    <row r="47" spans="1:4">
      <c r="A47" s="7">
        <v>69661</v>
      </c>
      <c r="B47" s="7">
        <v>326</v>
      </c>
      <c r="C47" s="11">
        <v>0.14000000000000001</v>
      </c>
      <c r="D47" s="12">
        <f>IF(B47&gt;AVERAGE($B$11:$B$110),1,0)</f>
        <v>0</v>
      </c>
    </row>
    <row r="48" spans="1:4">
      <c r="A48" s="7">
        <v>69662</v>
      </c>
      <c r="B48" s="7">
        <v>261</v>
      </c>
      <c r="C48" s="11">
        <v>0.14000000000000001</v>
      </c>
      <c r="D48" s="12">
        <f>IF(B48&gt;AVERAGE($B$11:$B$110),1,0)</f>
        <v>0</v>
      </c>
    </row>
    <row r="49" spans="1:4">
      <c r="A49" s="7">
        <v>69663</v>
      </c>
      <c r="B49" s="7">
        <v>277</v>
      </c>
      <c r="C49" s="11">
        <v>0.23</v>
      </c>
      <c r="D49" s="12">
        <f>IF(B49&gt;AVERAGE($B$11:$B$110),1,0)</f>
        <v>0</v>
      </c>
    </row>
    <row r="50" spans="1:4">
      <c r="A50" s="7">
        <v>69664</v>
      </c>
      <c r="B50" s="7">
        <v>230</v>
      </c>
      <c r="C50" s="11">
        <v>0.23</v>
      </c>
      <c r="D50" s="12">
        <f>IF(B50&gt;AVERAGE($B$11:$B$110),1,0)</f>
        <v>0</v>
      </c>
    </row>
    <row r="51" spans="1:4">
      <c r="A51" s="7">
        <v>69665</v>
      </c>
      <c r="B51" s="7">
        <v>456</v>
      </c>
      <c r="C51" s="11">
        <v>0.13</v>
      </c>
      <c r="D51" s="12">
        <f>IF(B51&gt;AVERAGE($B$11:$B$110),1,0)</f>
        <v>0</v>
      </c>
    </row>
    <row r="52" spans="1:4">
      <c r="A52" s="7">
        <v>69666</v>
      </c>
      <c r="B52" s="7">
        <v>328</v>
      </c>
      <c r="C52" s="11">
        <v>0.99</v>
      </c>
      <c r="D52" s="12">
        <f>IF(B52&gt;AVERAGE($B$11:$B$110),1,0)</f>
        <v>0</v>
      </c>
    </row>
    <row r="53" spans="1:4">
      <c r="A53" s="7">
        <v>69667</v>
      </c>
      <c r="B53" s="7">
        <v>225</v>
      </c>
      <c r="C53" s="11">
        <v>0.99</v>
      </c>
      <c r="D53" s="12">
        <f>IF(B53&gt;AVERAGE($B$11:$B$110),1,0)</f>
        <v>0</v>
      </c>
    </row>
    <row r="54" spans="1:4">
      <c r="A54" s="7">
        <v>69668</v>
      </c>
      <c r="B54" s="7">
        <v>459</v>
      </c>
      <c r="C54" s="11">
        <v>6.91</v>
      </c>
      <c r="D54" s="12">
        <f>IF(B54&gt;AVERAGE($B$11:$B$110),1,0)</f>
        <v>0</v>
      </c>
    </row>
    <row r="55" spans="1:4">
      <c r="A55" s="7">
        <v>69669</v>
      </c>
      <c r="B55" s="7">
        <v>274</v>
      </c>
      <c r="C55" s="11">
        <v>6.91</v>
      </c>
      <c r="D55" s="12">
        <f>IF(B55&gt;AVERAGE($B$11:$B$110),1,0)</f>
        <v>0</v>
      </c>
    </row>
    <row r="56" spans="1:4">
      <c r="A56" s="7">
        <v>69670</v>
      </c>
      <c r="B56" s="7">
        <v>263</v>
      </c>
      <c r="C56" s="11">
        <v>6.91</v>
      </c>
      <c r="D56" s="12">
        <f>IF(B56&gt;AVERAGE($B$11:$B$110),1,0)</f>
        <v>0</v>
      </c>
    </row>
    <row r="57" spans="1:4">
      <c r="A57" s="7">
        <v>69671</v>
      </c>
      <c r="B57" s="13">
        <v>1800</v>
      </c>
      <c r="C57" s="11">
        <v>0.09</v>
      </c>
      <c r="D57" s="12">
        <f>IF(B57&gt;AVERAGE($B$11:$B$110),1,0)</f>
        <v>1</v>
      </c>
    </row>
    <row r="58" spans="1:4">
      <c r="A58" s="7">
        <v>69672</v>
      </c>
      <c r="B58" s="7">
        <v>558</v>
      </c>
      <c r="C58" s="11">
        <v>0.14000000000000001</v>
      </c>
      <c r="D58" s="12">
        <f>IF(B58&gt;AVERAGE($B$11:$B$110),1,0)</f>
        <v>0</v>
      </c>
    </row>
    <row r="59" spans="1:4">
      <c r="A59" s="7">
        <v>69673</v>
      </c>
      <c r="B59" s="7">
        <v>423</v>
      </c>
      <c r="C59" s="11">
        <v>0.14000000000000001</v>
      </c>
      <c r="D59" s="12">
        <f>IF(B59&gt;AVERAGE($B$11:$B$110),1,0)</f>
        <v>0</v>
      </c>
    </row>
    <row r="60" spans="1:4">
      <c r="A60" s="7">
        <v>69674</v>
      </c>
      <c r="B60" s="13">
        <v>1867</v>
      </c>
      <c r="C60" s="11">
        <v>0.14000000000000001</v>
      </c>
      <c r="D60" s="12">
        <f>IF(B60&gt;AVERAGE($B$11:$B$110),1,0)</f>
        <v>1</v>
      </c>
    </row>
    <row r="61" spans="1:4">
      <c r="A61" s="7">
        <v>69675</v>
      </c>
      <c r="B61" s="7">
        <v>531</v>
      </c>
      <c r="C61" s="11">
        <v>0.14000000000000001</v>
      </c>
      <c r="D61" s="12">
        <f>IF(B61&gt;AVERAGE($B$11:$B$110),1,0)</f>
        <v>0</v>
      </c>
    </row>
    <row r="62" spans="1:4">
      <c r="A62" s="7">
        <v>69676</v>
      </c>
      <c r="B62" s="7">
        <v>408</v>
      </c>
      <c r="C62" s="11">
        <v>0.14000000000000001</v>
      </c>
      <c r="D62" s="12">
        <f>IF(B62&gt;AVERAGE($B$11:$B$110),1,0)</f>
        <v>0</v>
      </c>
    </row>
    <row r="63" spans="1:4">
      <c r="A63" s="7">
        <v>69677</v>
      </c>
      <c r="B63" s="7">
        <v>377</v>
      </c>
      <c r="C63" s="11">
        <v>0.24</v>
      </c>
      <c r="D63" s="12">
        <f>IF(B63&gt;AVERAGE($B$11:$B$110),1,0)</f>
        <v>0</v>
      </c>
    </row>
    <row r="64" spans="1:4">
      <c r="A64" s="7">
        <v>69678</v>
      </c>
      <c r="B64" s="7">
        <v>306</v>
      </c>
      <c r="C64" s="11">
        <v>0.24</v>
      </c>
      <c r="D64" s="12">
        <f>IF(B64&gt;AVERAGE($B$11:$B$110),1,0)</f>
        <v>0</v>
      </c>
    </row>
    <row r="65" spans="1:4">
      <c r="A65" s="7">
        <v>69679</v>
      </c>
      <c r="B65" s="7">
        <v>302</v>
      </c>
      <c r="C65" s="11">
        <v>0.24</v>
      </c>
      <c r="D65" s="12">
        <f>IF(B65&gt;AVERAGE($B$11:$B$110),1,0)</f>
        <v>0</v>
      </c>
    </row>
    <row r="66" spans="1:4">
      <c r="A66" s="7">
        <v>69680</v>
      </c>
      <c r="B66" s="7">
        <v>576</v>
      </c>
      <c r="C66" s="11">
        <v>0.21</v>
      </c>
      <c r="D66" s="12">
        <f>IF(B66&gt;AVERAGE($B$11:$B$110),1,0)</f>
        <v>0</v>
      </c>
    </row>
    <row r="67" spans="1:4">
      <c r="A67" s="7">
        <v>69681</v>
      </c>
      <c r="B67" s="7">
        <v>301</v>
      </c>
      <c r="C67" s="11">
        <v>0.21</v>
      </c>
      <c r="D67" s="12">
        <f>IF(B67&gt;AVERAGE($B$11:$B$110),1,0)</f>
        <v>0</v>
      </c>
    </row>
    <row r="68" spans="1:4">
      <c r="A68" s="7">
        <v>69682</v>
      </c>
      <c r="B68" s="7">
        <v>286</v>
      </c>
      <c r="C68" s="11">
        <v>0.21</v>
      </c>
      <c r="D68" s="12">
        <f>IF(B68&gt;AVERAGE($B$11:$B$110),1,0)</f>
        <v>0</v>
      </c>
    </row>
    <row r="69" spans="1:4">
      <c r="A69" s="7">
        <v>69683</v>
      </c>
      <c r="B69" s="7">
        <v>404</v>
      </c>
      <c r="C69" s="11">
        <v>0.21</v>
      </c>
      <c r="D69" s="12">
        <f>IF(B69&gt;AVERAGE($B$11:$B$110),1,0)</f>
        <v>0</v>
      </c>
    </row>
    <row r="70" spans="1:4">
      <c r="A70" s="7">
        <v>69684</v>
      </c>
      <c r="B70" s="7">
        <v>380</v>
      </c>
      <c r="C70" s="11">
        <v>0.21</v>
      </c>
      <c r="D70" s="12">
        <f>IF(B70&gt;AVERAGE($B$11:$B$110),1,0)</f>
        <v>0</v>
      </c>
    </row>
    <row r="71" spans="1:4">
      <c r="A71" s="7">
        <v>69685</v>
      </c>
      <c r="B71" s="7">
        <v>311</v>
      </c>
      <c r="C71" s="11">
        <v>0.21</v>
      </c>
      <c r="D71" s="12">
        <f>IF(B71&gt;AVERAGE($B$11:$B$110),1,0)</f>
        <v>0</v>
      </c>
    </row>
    <row r="72" spans="1:4">
      <c r="A72" s="7">
        <v>69686</v>
      </c>
      <c r="B72" s="7">
        <v>502</v>
      </c>
      <c r="C72" s="11">
        <v>0.06</v>
      </c>
      <c r="D72" s="12">
        <f>IF(B72&gt;AVERAGE($B$11:$B$110),1,0)</f>
        <v>0</v>
      </c>
    </row>
    <row r="73" spans="1:4">
      <c r="A73" s="7">
        <v>69687</v>
      </c>
      <c r="B73" s="7">
        <v>340</v>
      </c>
      <c r="C73" s="11">
        <v>0.06</v>
      </c>
      <c r="D73" s="12">
        <f>IF(B73&gt;AVERAGE($B$11:$B$110),1,0)</f>
        <v>0</v>
      </c>
    </row>
    <row r="74" spans="1:4">
      <c r="A74" s="7">
        <v>69688</v>
      </c>
      <c r="B74" s="7">
        <v>328</v>
      </c>
      <c r="C74" s="11">
        <v>0.06</v>
      </c>
      <c r="D74" s="12">
        <f>IF(B74&gt;AVERAGE($B$11:$B$110),1,0)</f>
        <v>0</v>
      </c>
    </row>
    <row r="75" spans="1:4">
      <c r="A75" s="7">
        <v>69689</v>
      </c>
      <c r="B75" s="7">
        <v>334</v>
      </c>
      <c r="C75" s="11">
        <v>0</v>
      </c>
      <c r="D75" s="12">
        <f>IF(B75&gt;AVERAGE($B$11:$B$110),1,0)</f>
        <v>0</v>
      </c>
    </row>
    <row r="76" spans="1:4">
      <c r="A76" s="7">
        <v>69690</v>
      </c>
      <c r="B76" s="7">
        <v>259</v>
      </c>
      <c r="C76" s="11">
        <v>0</v>
      </c>
      <c r="D76" s="12">
        <f>IF(B76&gt;AVERAGE($B$11:$B$110),1,0)</f>
        <v>0</v>
      </c>
    </row>
    <row r="77" spans="1:4">
      <c r="A77" s="7">
        <v>69691</v>
      </c>
      <c r="B77" s="7">
        <v>221</v>
      </c>
      <c r="C77" s="11">
        <v>0</v>
      </c>
      <c r="D77" s="12">
        <f>IF(B77&gt;AVERAGE($B$11:$B$110),1,0)</f>
        <v>0</v>
      </c>
    </row>
    <row r="78" spans="1:4">
      <c r="A78" s="7">
        <v>69692</v>
      </c>
      <c r="B78" s="7">
        <v>251</v>
      </c>
      <c r="C78" s="11">
        <v>0</v>
      </c>
      <c r="D78" s="12">
        <f>IF(B78&gt;AVERAGE($B$11:$B$110),1,0)</f>
        <v>0</v>
      </c>
    </row>
    <row r="79" spans="1:4">
      <c r="A79" s="7">
        <v>69693</v>
      </c>
      <c r="B79" s="7">
        <v>335</v>
      </c>
      <c r="C79" s="11">
        <v>0.06</v>
      </c>
      <c r="D79" s="12">
        <f>IF(B79&gt;AVERAGE($B$11:$B$110),1,0)</f>
        <v>0</v>
      </c>
    </row>
    <row r="80" spans="1:4">
      <c r="A80" s="7">
        <v>69694</v>
      </c>
      <c r="B80" s="7">
        <v>230</v>
      </c>
      <c r="C80" s="11">
        <v>0.06</v>
      </c>
      <c r="D80" s="12">
        <f>IF(B80&gt;AVERAGE($B$11:$B$110),1,0)</f>
        <v>0</v>
      </c>
    </row>
    <row r="81" spans="1:4">
      <c r="A81" s="7">
        <v>69695</v>
      </c>
      <c r="B81" s="7">
        <v>238</v>
      </c>
      <c r="C81" s="11">
        <v>0.88</v>
      </c>
      <c r="D81" s="12">
        <f>IF(B81&gt;AVERAGE($B$11:$B$110),1,0)</f>
        <v>0</v>
      </c>
    </row>
    <row r="82" spans="1:4">
      <c r="A82" s="7">
        <v>69696</v>
      </c>
      <c r="B82" s="7">
        <v>232</v>
      </c>
      <c r="C82" s="11">
        <v>0.88</v>
      </c>
      <c r="D82" s="12">
        <f>IF(B82&gt;AVERAGE($B$11:$B$110),1,0)</f>
        <v>0</v>
      </c>
    </row>
    <row r="83" spans="1:4">
      <c r="A83" s="7">
        <v>69697</v>
      </c>
      <c r="B83" s="7">
        <v>650</v>
      </c>
      <c r="C83" s="11">
        <v>0.16</v>
      </c>
      <c r="D83" s="12">
        <f>IF(B83&gt;AVERAGE($B$11:$B$110),1,0)</f>
        <v>1</v>
      </c>
    </row>
    <row r="84" spans="1:4">
      <c r="A84" s="7">
        <v>69698</v>
      </c>
      <c r="B84" s="7">
        <v>364</v>
      </c>
      <c r="C84" s="11">
        <v>0.16</v>
      </c>
      <c r="D84" s="12">
        <f>IF(B84&gt;AVERAGE($B$11:$B$110),1,0)</f>
        <v>0</v>
      </c>
    </row>
    <row r="85" spans="1:4">
      <c r="A85" s="7">
        <v>69699</v>
      </c>
      <c r="B85" s="7">
        <v>343</v>
      </c>
      <c r="C85" s="11">
        <v>0.16</v>
      </c>
      <c r="D85" s="12">
        <f>IF(B85&gt;AVERAGE($B$11:$B$110),1,0)</f>
        <v>0</v>
      </c>
    </row>
    <row r="86" spans="1:4">
      <c r="A86" s="7">
        <v>69700</v>
      </c>
      <c r="B86" s="13">
        <v>3400</v>
      </c>
      <c r="C86" s="11">
        <v>0.01</v>
      </c>
      <c r="D86" s="12">
        <f>IF(B86&gt;AVERAGE($B$11:$B$110),1,0)</f>
        <v>1</v>
      </c>
    </row>
    <row r="87" spans="1:4">
      <c r="A87" s="7">
        <v>69701</v>
      </c>
      <c r="B87" s="13">
        <v>2304</v>
      </c>
      <c r="C87" s="11">
        <v>0.01</v>
      </c>
      <c r="D87" s="12">
        <f>IF(B87&gt;AVERAGE($B$11:$B$110),1,0)</f>
        <v>1</v>
      </c>
    </row>
    <row r="88" spans="1:4">
      <c r="A88" s="7">
        <v>69702</v>
      </c>
      <c r="B88" s="13">
        <v>1030</v>
      </c>
      <c r="C88" s="11">
        <v>0.01</v>
      </c>
      <c r="D88" s="12">
        <f>IF(B88&gt;AVERAGE($B$11:$B$110),1,0)</f>
        <v>1</v>
      </c>
    </row>
    <row r="89" spans="1:4">
      <c r="A89" s="7">
        <v>69703</v>
      </c>
      <c r="B89" s="7">
        <v>259</v>
      </c>
      <c r="C89" s="11">
        <v>0.01</v>
      </c>
      <c r="D89" s="12">
        <f>IF(B89&gt;AVERAGE($B$11:$B$110),1,0)</f>
        <v>0</v>
      </c>
    </row>
    <row r="90" spans="1:4">
      <c r="A90" s="7">
        <v>69704</v>
      </c>
      <c r="B90" s="7">
        <v>329</v>
      </c>
      <c r="C90" s="11">
        <v>0.41</v>
      </c>
      <c r="D90" s="12">
        <f>IF(B90&gt;AVERAGE($B$11:$B$110),1,0)</f>
        <v>0</v>
      </c>
    </row>
    <row r="91" spans="1:4">
      <c r="A91" s="7">
        <v>69705</v>
      </c>
      <c r="B91" s="7">
        <v>226</v>
      </c>
      <c r="C91" s="11">
        <v>1.34</v>
      </c>
      <c r="D91" s="12">
        <f>IF(B91&gt;AVERAGE($B$11:$B$110),1,0)</f>
        <v>0</v>
      </c>
    </row>
    <row r="92" spans="1:4">
      <c r="A92" s="7">
        <v>69706</v>
      </c>
      <c r="B92" s="7">
        <v>260</v>
      </c>
      <c r="C92" s="11">
        <v>0.62</v>
      </c>
      <c r="D92" s="12">
        <f>IF(B92&gt;AVERAGE($B$11:$B$110),1,0)</f>
        <v>0</v>
      </c>
    </row>
    <row r="93" spans="1:4">
      <c r="A93" s="7">
        <v>69707</v>
      </c>
      <c r="B93" s="7">
        <v>255</v>
      </c>
      <c r="C93" s="11">
        <v>0.62</v>
      </c>
      <c r="D93" s="12">
        <f>IF(B93&gt;AVERAGE($B$11:$B$110),1,0)</f>
        <v>0</v>
      </c>
    </row>
    <row r="94" spans="1:4">
      <c r="A94" s="7">
        <v>69708</v>
      </c>
      <c r="B94" s="7">
        <v>231</v>
      </c>
      <c r="C94" s="11">
        <v>0.62</v>
      </c>
      <c r="D94" s="12">
        <f>IF(B94&gt;AVERAGE($B$11:$B$110),1,0)</f>
        <v>0</v>
      </c>
    </row>
    <row r="95" spans="1:4">
      <c r="A95" s="7">
        <v>69709</v>
      </c>
      <c r="B95" s="7">
        <v>442</v>
      </c>
      <c r="C95" s="11">
        <v>0.15</v>
      </c>
      <c r="D95" s="12">
        <f>IF(B95&gt;AVERAGE($B$11:$B$110),1,0)</f>
        <v>0</v>
      </c>
    </row>
    <row r="96" spans="1:4">
      <c r="A96" s="7">
        <v>69710</v>
      </c>
      <c r="B96" s="7">
        <v>298</v>
      </c>
      <c r="C96" s="11">
        <v>0.15</v>
      </c>
      <c r="D96" s="12">
        <f>IF(B96&gt;AVERAGE($B$11:$B$110),1,0)</f>
        <v>0</v>
      </c>
    </row>
    <row r="97" spans="1:4">
      <c r="A97" s="7">
        <v>69711</v>
      </c>
      <c r="B97" s="13">
        <v>1805</v>
      </c>
      <c r="C97" s="11">
        <v>7.0000000000000007E-2</v>
      </c>
      <c r="D97" s="12">
        <f>IF(B97&gt;AVERAGE($B$11:$B$110),1,0)</f>
        <v>1</v>
      </c>
    </row>
    <row r="98" spans="1:4">
      <c r="A98" s="7">
        <v>69712</v>
      </c>
      <c r="B98" s="13">
        <v>1483</v>
      </c>
      <c r="C98" s="11">
        <v>7.0000000000000007E-2</v>
      </c>
      <c r="D98" s="12">
        <f>IF(B98&gt;AVERAGE($B$11:$B$110),1,0)</f>
        <v>1</v>
      </c>
    </row>
    <row r="99" spans="1:4">
      <c r="A99" s="7">
        <v>69713</v>
      </c>
      <c r="B99" s="13">
        <v>1225</v>
      </c>
      <c r="C99" s="11">
        <v>7.0000000000000007E-2</v>
      </c>
      <c r="D99" s="12">
        <f>IF(B99&gt;AVERAGE($B$11:$B$110),1,0)</f>
        <v>1</v>
      </c>
    </row>
    <row r="100" spans="1:4">
      <c r="A100" s="7">
        <v>69714</v>
      </c>
      <c r="B100" s="7">
        <v>224</v>
      </c>
      <c r="C100" s="11">
        <v>7.0000000000000007E-2</v>
      </c>
      <c r="D100" s="12">
        <f>IF(B100&gt;AVERAGE($B$11:$B$110),1,0)</f>
        <v>0</v>
      </c>
    </row>
    <row r="101" spans="1:4">
      <c r="A101" s="7">
        <v>69715</v>
      </c>
      <c r="B101" s="13">
        <v>1032</v>
      </c>
      <c r="C101" s="11">
        <v>7.0000000000000007E-2</v>
      </c>
      <c r="D101" s="12">
        <f>IF(B101&gt;AVERAGE($B$11:$B$110),1,0)</f>
        <v>1</v>
      </c>
    </row>
    <row r="102" spans="1:4">
      <c r="A102" s="7">
        <v>69716</v>
      </c>
      <c r="B102" s="7">
        <v>588</v>
      </c>
      <c r="C102" s="11">
        <v>7.0000000000000007E-2</v>
      </c>
      <c r="D102" s="12">
        <f>IF(B102&gt;AVERAGE($B$11:$B$110),1,0)</f>
        <v>0</v>
      </c>
    </row>
    <row r="103" spans="1:4">
      <c r="A103" s="7">
        <v>69717</v>
      </c>
      <c r="B103" s="7">
        <v>502</v>
      </c>
      <c r="C103" s="11">
        <v>7.0000000000000007E-2</v>
      </c>
      <c r="D103" s="12">
        <f>IF(B103&gt;AVERAGE($B$11:$B$110),1,0)</f>
        <v>0</v>
      </c>
    </row>
    <row r="104" spans="1:4">
      <c r="A104" s="7">
        <v>69718</v>
      </c>
      <c r="B104" s="7">
        <v>490</v>
      </c>
      <c r="C104" s="11">
        <v>0</v>
      </c>
      <c r="D104" s="12">
        <f>IF(B104&gt;AVERAGE($B$11:$B$110),1,0)</f>
        <v>0</v>
      </c>
    </row>
    <row r="105" spans="1:4">
      <c r="A105" s="7">
        <v>69719</v>
      </c>
      <c r="B105" s="7">
        <v>366</v>
      </c>
      <c r="C105" s="11">
        <v>0</v>
      </c>
      <c r="D105" s="12">
        <f>IF(B105&gt;AVERAGE($B$11:$B$110),1,0)</f>
        <v>0</v>
      </c>
    </row>
    <row r="106" spans="1:4">
      <c r="A106" s="7">
        <v>69720</v>
      </c>
      <c r="B106" s="7">
        <v>278</v>
      </c>
      <c r="C106" s="11">
        <v>1.3</v>
      </c>
      <c r="D106" s="12">
        <f>IF(B106&gt;AVERAGE($B$11:$B$110),1,0)</f>
        <v>0</v>
      </c>
    </row>
    <row r="107" spans="1:4">
      <c r="A107" s="7">
        <v>69721</v>
      </c>
      <c r="B107" s="13">
        <v>1059</v>
      </c>
      <c r="C107" s="11">
        <v>0.03</v>
      </c>
      <c r="D107" s="12">
        <f>IF(B107&gt;AVERAGE($B$11:$B$110),1,0)</f>
        <v>1</v>
      </c>
    </row>
    <row r="108" spans="1:4">
      <c r="A108" s="7">
        <v>69722</v>
      </c>
      <c r="B108" s="7">
        <v>669</v>
      </c>
      <c r="C108" s="11">
        <v>0.03</v>
      </c>
      <c r="D108" s="12">
        <f>IF(B108&gt;AVERAGE($B$11:$B$110),1,0)</f>
        <v>1</v>
      </c>
    </row>
    <row r="109" spans="1:4">
      <c r="A109" s="7">
        <v>69723</v>
      </c>
      <c r="B109" s="7">
        <v>477</v>
      </c>
      <c r="C109" s="11">
        <v>0.2</v>
      </c>
      <c r="D109" s="12">
        <f>IF(B109&gt;AVERAGE($B$11:$B$110),1,0)</f>
        <v>0</v>
      </c>
    </row>
    <row r="110" spans="1:4">
      <c r="A110" s="7">
        <v>69724</v>
      </c>
      <c r="B110" s="7">
        <v>242</v>
      </c>
      <c r="C110" s="11">
        <v>0.67</v>
      </c>
      <c r="D110" s="12">
        <f>IF(B110&gt;AVERAGE($B$11:$B$110),1,0)</f>
        <v>0</v>
      </c>
    </row>
  </sheetData>
  <mergeCells count="2">
    <mergeCell ref="D1:E1"/>
    <mergeCell ref="D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Week0Sample1</vt:lpstr>
      <vt:lpstr>Week0Sample2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Chris Caplice</cp:lastModifiedBy>
  <dcterms:created xsi:type="dcterms:W3CDTF">2014-09-24T16:51:48Z</dcterms:created>
  <dcterms:modified xsi:type="dcterms:W3CDTF">2014-09-26T18:52:26Z</dcterms:modified>
</cp:coreProperties>
</file>