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0" windowHeight="16740"/>
  </bookViews>
  <sheets>
    <sheet name="A" sheetId="1" r:id="rId1"/>
    <sheet name="B" sheetId="2" r:id="rId2"/>
  </sheets>
  <calcPr calcId="144525" concurrentCalc="0"/>
</workbook>
</file>

<file path=xl/sharedStrings.xml><?xml version="1.0" encoding="utf-8"?>
<sst xmlns="http://schemas.openxmlformats.org/spreadsheetml/2006/main" count="37">
  <si>
    <t>Assumptions</t>
  </si>
  <si>
    <t>Tax Rate</t>
  </si>
  <si>
    <t>Discount Rate</t>
  </si>
  <si>
    <t>Incremental Income Statement</t>
  </si>
  <si>
    <t>Periods</t>
  </si>
  <si>
    <t>Revenue</t>
  </si>
  <si>
    <t>increased sales from better service</t>
  </si>
  <si>
    <t xml:space="preserve">line item </t>
  </si>
  <si>
    <t>-</t>
  </si>
  <si>
    <t>COGS</t>
  </si>
  <si>
    <t>increased COGS from those sales</t>
  </si>
  <si>
    <t>line item (savings are negative values)</t>
  </si>
  <si>
    <t>=</t>
  </si>
  <si>
    <t>Gross Income</t>
  </si>
  <si>
    <t>Operating Expenses</t>
  </si>
  <si>
    <t>Maintenance</t>
  </si>
  <si>
    <t>Scrap</t>
  </si>
  <si>
    <t>Operating Income (EBITDA)</t>
  </si>
  <si>
    <t>Depreciation &amp; Amortization</t>
  </si>
  <si>
    <t>warehouse &amp; equip depreciation</t>
  </si>
  <si>
    <t>line item (positive values)</t>
  </si>
  <si>
    <t>Operating Income (EBIT)</t>
  </si>
  <si>
    <t>Income Tax</t>
  </si>
  <si>
    <t>Net Operating Profit After Taxes (NOPAT)</t>
  </si>
  <si>
    <t>Adjustments</t>
  </si>
  <si>
    <t>Salvage</t>
  </si>
  <si>
    <t>+</t>
  </si>
  <si>
    <t>Depreciation (not a cash flow)</t>
  </si>
  <si>
    <t>Net Capital Expenditures</t>
  </si>
  <si>
    <t>new warehouse &amp; equipment</t>
  </si>
  <si>
    <t>salvage warehouse &amp; equipment</t>
  </si>
  <si>
    <t>line item (investments are positive values)</t>
  </si>
  <si>
    <t>Net Working Capital Investment</t>
  </si>
  <si>
    <t>Net Increase in Accounts Receivable</t>
  </si>
  <si>
    <t>Net Increase in Inventory</t>
  </si>
  <si>
    <t>Net Increase in Accounts Payable</t>
  </si>
  <si>
    <t>Free Cash Flow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</si>
</sst>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8" formatCode="&quot;$&quot;#,##0.00_);[Red]\(&quot;$&quot;#,##0.00\)"/>
    <numFmt numFmtId="178" formatCode="0.0_ "/>
    <numFmt numFmtId="179" formatCode="0_ 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rgb="FF008000"/>
      <name val="Arial"/>
      <charset val="134"/>
    </font>
    <font>
      <i/>
      <sz val="10"/>
      <color rgb="FF3366FF"/>
      <name val="Arial"/>
      <charset val="134"/>
    </font>
    <font>
      <sz val="10"/>
      <color rgb="FF3366FF"/>
      <name val="Arial"/>
      <charset val="134"/>
    </font>
    <font>
      <sz val="10"/>
      <color theme="1"/>
      <name val="Arial"/>
      <charset val="134"/>
    </font>
    <font>
      <b/>
      <sz val="10"/>
      <color indexed="8"/>
      <name val="Arial"/>
      <charset val="134"/>
    </font>
    <font>
      <sz val="12"/>
      <color rgb="FF3F3F76"/>
      <name val="Calibri"/>
      <charset val="134"/>
      <scheme val="minor"/>
    </font>
    <font>
      <b/>
      <sz val="10"/>
      <name val="Arial"/>
      <charset val="134"/>
    </font>
    <font>
      <sz val="8"/>
      <color indexed="8"/>
      <name val="Arial"/>
      <charset val="134"/>
    </font>
    <font>
      <i/>
      <sz val="8"/>
      <color rgb="FF3366FF"/>
      <name val="Arial"/>
      <charset val="134"/>
    </font>
    <font>
      <sz val="8"/>
      <color rgb="FF008000"/>
      <name val="Arial"/>
      <charset val="134"/>
    </font>
    <font>
      <sz val="10"/>
      <color indexed="8"/>
      <name val="Arial"/>
      <charset val="134"/>
    </font>
    <font>
      <i/>
      <sz val="10"/>
      <color theme="1"/>
      <name val="Arial"/>
      <charset val="134"/>
    </font>
    <font>
      <b/>
      <sz val="8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5" fillId="0" borderId="0"/>
    <xf numFmtId="44" fontId="12" fillId="0" borderId="0" applyFont="0" applyFill="0" applyBorder="0" applyAlignment="0" applyProtection="0"/>
    <xf numFmtId="0" fontId="23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44" fontId="34" fillId="0" borderId="0" applyFont="0" applyFill="0" applyBorder="0" applyAlignment="0" applyProtection="0"/>
    <xf numFmtId="0" fontId="21" fillId="17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0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4" fillId="8" borderId="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2" borderId="1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1" applyAlignment="1">
      <alignment vertical="center"/>
    </xf>
    <xf numFmtId="0" fontId="6" fillId="0" borderId="0" xfId="1" applyFont="1" applyAlignment="1">
      <alignment vertical="center"/>
    </xf>
    <xf numFmtId="9" fontId="7" fillId="2" borderId="1" xfId="33" applyNumberFormat="1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0" xfId="1" applyAlignment="1">
      <alignment horizontal="right" vertical="center"/>
    </xf>
    <xf numFmtId="0" fontId="9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179" fontId="8" fillId="0" borderId="2" xfId="0" applyNumberFormat="1" applyFont="1" applyFill="1" applyBorder="1" applyAlignment="1">
      <alignment horizontal="center" vertical="center"/>
    </xf>
    <xf numFmtId="178" fontId="12" fillId="0" borderId="3" xfId="2" applyNumberFormat="1" applyFont="1" applyBorder="1" applyAlignment="1">
      <alignment vertical="center"/>
    </xf>
    <xf numFmtId="178" fontId="12" fillId="0" borderId="2" xfId="2" applyNumberFormat="1" applyFont="1" applyBorder="1" applyAlignment="1">
      <alignment vertical="center"/>
    </xf>
    <xf numFmtId="178" fontId="3" fillId="0" borderId="3" xfId="2" applyNumberFormat="1" applyFont="1" applyBorder="1" applyAlignment="1">
      <alignment vertical="center"/>
    </xf>
    <xf numFmtId="178" fontId="3" fillId="0" borderId="2" xfId="2" applyNumberFormat="1" applyFont="1" applyBorder="1" applyAlignment="1">
      <alignment vertical="center"/>
    </xf>
    <xf numFmtId="178" fontId="2" fillId="0" borderId="3" xfId="2" applyNumberFormat="1" applyFont="1" applyBorder="1" applyAlignment="1">
      <alignment vertical="center"/>
    </xf>
    <xf numFmtId="178" fontId="2" fillId="0" borderId="2" xfId="2" applyNumberFormat="1" applyFont="1" applyBorder="1" applyAlignment="1">
      <alignment vertical="center"/>
    </xf>
    <xf numFmtId="178" fontId="2" fillId="0" borderId="3" xfId="1" applyNumberFormat="1" applyFont="1" applyBorder="1" applyAlignment="1">
      <alignment vertical="center"/>
    </xf>
    <xf numFmtId="178" fontId="2" fillId="0" borderId="2" xfId="1" applyNumberFormat="1" applyFont="1" applyBorder="1" applyAlignment="1">
      <alignment vertical="center"/>
    </xf>
    <xf numFmtId="178" fontId="12" fillId="0" borderId="3" xfId="26" applyNumberFormat="1" applyFont="1" applyBorder="1" applyAlignment="1">
      <alignment vertical="center"/>
    </xf>
    <xf numFmtId="178" fontId="12" fillId="0" borderId="2" xfId="26" applyNumberFormat="1" applyFont="1" applyBorder="1" applyAlignment="1">
      <alignment vertical="center"/>
    </xf>
    <xf numFmtId="178" fontId="2" fillId="0" borderId="4" xfId="2" applyNumberFormat="1" applyFont="1" applyBorder="1" applyAlignment="1">
      <alignment vertical="center"/>
    </xf>
    <xf numFmtId="178" fontId="2" fillId="0" borderId="5" xfId="2" applyNumberFormat="1" applyFont="1" applyBorder="1" applyAlignment="1">
      <alignment vertical="center"/>
    </xf>
    <xf numFmtId="178" fontId="5" fillId="0" borderId="3" xfId="1" applyNumberFormat="1" applyBorder="1" applyAlignment="1">
      <alignment vertical="center"/>
    </xf>
    <xf numFmtId="178" fontId="5" fillId="0" borderId="2" xfId="1" applyNumberFormat="1" applyBorder="1" applyAlignment="1">
      <alignment vertical="center"/>
    </xf>
    <xf numFmtId="178" fontId="13" fillId="3" borderId="2" xfId="1" applyNumberFormat="1" applyFont="1" applyFill="1" applyBorder="1" applyAlignment="1">
      <alignment horizontal="center" vertical="center"/>
    </xf>
    <xf numFmtId="178" fontId="5" fillId="0" borderId="2" xfId="1" applyNumberFormat="1" applyFill="1" applyBorder="1" applyAlignment="1">
      <alignment vertical="center"/>
    </xf>
    <xf numFmtId="178" fontId="5" fillId="3" borderId="2" xfId="1" applyNumberFormat="1" applyFill="1" applyBorder="1" applyAlignment="1">
      <alignment vertical="center"/>
    </xf>
    <xf numFmtId="178" fontId="3" fillId="3" borderId="2" xfId="2" applyNumberFormat="1" applyFont="1" applyFill="1" applyBorder="1" applyAlignment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178" fontId="3" fillId="0" borderId="3" xfId="1" applyNumberFormat="1" applyFont="1" applyBorder="1" applyAlignment="1">
      <alignment vertical="center"/>
    </xf>
    <xf numFmtId="178" fontId="6" fillId="0" borderId="6" xfId="1" applyNumberFormat="1" applyFont="1" applyBorder="1" applyAlignment="1">
      <alignment vertical="center"/>
    </xf>
    <xf numFmtId="178" fontId="6" fillId="0" borderId="7" xfId="1" applyNumberFormat="1" applyFont="1" applyBorder="1" applyAlignment="1">
      <alignment vertical="center"/>
    </xf>
    <xf numFmtId="8" fontId="1" fillId="0" borderId="0" xfId="0" applyNumberFormat="1" applyFont="1" applyFill="1" applyAlignment="1">
      <alignment vertical="center"/>
    </xf>
    <xf numFmtId="0" fontId="5" fillId="0" borderId="0" xfId="1" applyAlignment="1" quotePrefix="1">
      <alignment horizontal="right" vertical="center"/>
    </xf>
    <xf numFmtId="0" fontId="2" fillId="0" borderId="0" xfId="1" applyFont="1" applyAlignment="1" quotePrefix="1">
      <alignment horizontal="right" vertical="center"/>
    </xf>
    <xf numFmtId="0" fontId="4" fillId="0" borderId="0" xfId="1" applyFont="1" applyAlignment="1" quotePrefix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Currency 5 2" xfId="26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tabSelected="1" workbookViewId="0">
      <selection activeCell="C87" sqref="C87"/>
    </sheetView>
  </sheetViews>
  <sheetFormatPr defaultColWidth="9.4765625" defaultRowHeight="12" outlineLevelCol="7"/>
  <cols>
    <col min="1" max="1" width="3.7890625" style="5" customWidth="1"/>
    <col min="2" max="2" width="2.1875" style="5" customWidth="1"/>
    <col min="3" max="3" width="25.6640625" style="5" customWidth="1"/>
    <col min="4" max="4" width="5.1015625" style="1" customWidth="1"/>
    <col min="5" max="8" width="9.4765625" style="1" customWidth="1"/>
    <col min="9" max="16384" width="9.4765625" style="1"/>
  </cols>
  <sheetData>
    <row r="1" s="1" customFormat="1" spans="1:3">
      <c r="A1" s="6" t="s">
        <v>0</v>
      </c>
      <c r="B1" s="5"/>
      <c r="C1" s="5"/>
    </row>
    <row r="2" s="1" customFormat="1" ht="14.8" spans="1:4">
      <c r="A2" s="6"/>
      <c r="B2" s="5" t="s">
        <v>1</v>
      </c>
      <c r="C2" s="5"/>
      <c r="D2" s="7">
        <v>0.1</v>
      </c>
    </row>
    <row r="3" s="1" customFormat="1" ht="14.8" spans="1:4">
      <c r="A3" s="6"/>
      <c r="B3" s="5" t="s">
        <v>2</v>
      </c>
      <c r="C3" s="5"/>
      <c r="D3" s="7">
        <v>0.091</v>
      </c>
    </row>
    <row r="4" s="1" customFormat="1" spans="1:3">
      <c r="A4" s="6"/>
      <c r="B4" s="5"/>
      <c r="C4" s="5"/>
    </row>
    <row r="5" s="1" customFormat="1" spans="1:8">
      <c r="A5" s="6" t="s">
        <v>3</v>
      </c>
      <c r="B5" s="5"/>
      <c r="C5" s="5"/>
      <c r="D5" s="8" t="s">
        <v>4</v>
      </c>
      <c r="E5" s="17">
        <v>0</v>
      </c>
      <c r="F5" s="17">
        <v>1</v>
      </c>
      <c r="G5" s="17">
        <v>2</v>
      </c>
      <c r="H5" s="17">
        <v>3</v>
      </c>
    </row>
    <row r="6" s="1" customFormat="1" ht="13" customHeight="1" spans="1:8">
      <c r="A6" s="9"/>
      <c r="B6" s="5" t="s">
        <v>5</v>
      </c>
      <c r="C6" s="5"/>
      <c r="D6" s="10"/>
      <c r="E6" s="18">
        <f t="shared" ref="E6:H6" si="0">SUM(E7:E14)</f>
        <v>0</v>
      </c>
      <c r="F6" s="18">
        <f t="shared" si="0"/>
        <v>60</v>
      </c>
      <c r="G6" s="18">
        <f t="shared" si="0"/>
        <v>60</v>
      </c>
      <c r="H6" s="19">
        <f t="shared" si="0"/>
        <v>60</v>
      </c>
    </row>
    <row r="7" s="1" customFormat="1" spans="1:8">
      <c r="A7" s="11"/>
      <c r="B7" s="12"/>
      <c r="C7" s="12" t="s">
        <v>6</v>
      </c>
      <c r="D7" s="13"/>
      <c r="E7" s="20"/>
      <c r="F7" s="20">
        <v>60</v>
      </c>
      <c r="G7" s="20">
        <v>60</v>
      </c>
      <c r="H7" s="21">
        <v>60</v>
      </c>
    </row>
    <row r="8" s="1" customFormat="1" hidden="1" spans="1:8">
      <c r="A8" s="11"/>
      <c r="B8" s="12"/>
      <c r="C8" s="12" t="s">
        <v>7</v>
      </c>
      <c r="D8" s="13"/>
      <c r="E8" s="20"/>
      <c r="F8" s="20"/>
      <c r="G8" s="20"/>
      <c r="H8" s="21"/>
    </row>
    <row r="9" s="1" customFormat="1" hidden="1" spans="1:8">
      <c r="A9" s="11"/>
      <c r="B9" s="12"/>
      <c r="C9" s="12" t="s">
        <v>7</v>
      </c>
      <c r="D9" s="13"/>
      <c r="E9" s="20"/>
      <c r="F9" s="20"/>
      <c r="G9" s="20"/>
      <c r="H9" s="21"/>
    </row>
    <row r="10" s="1" customFormat="1" hidden="1" spans="1:8">
      <c r="A10" s="11"/>
      <c r="B10" s="12"/>
      <c r="C10" s="12" t="s">
        <v>7</v>
      </c>
      <c r="D10" s="13"/>
      <c r="E10" s="20"/>
      <c r="F10" s="20"/>
      <c r="G10" s="20"/>
      <c r="H10" s="21"/>
    </row>
    <row r="11" s="1" customFormat="1" hidden="1" spans="1:8">
      <c r="A11" s="11"/>
      <c r="B11" s="12"/>
      <c r="C11" s="12" t="s">
        <v>7</v>
      </c>
      <c r="D11" s="13"/>
      <c r="E11" s="20"/>
      <c r="F11" s="20"/>
      <c r="G11" s="20"/>
      <c r="H11" s="21"/>
    </row>
    <row r="12" s="1" customFormat="1" hidden="1" spans="1:8">
      <c r="A12" s="11"/>
      <c r="B12" s="12"/>
      <c r="C12" s="12" t="s">
        <v>7</v>
      </c>
      <c r="D12" s="13"/>
      <c r="E12" s="20"/>
      <c r="F12" s="20"/>
      <c r="G12" s="20"/>
      <c r="H12" s="21"/>
    </row>
    <row r="13" s="1" customFormat="1" hidden="1" spans="1:8">
      <c r="A13" s="11"/>
      <c r="B13" s="12"/>
      <c r="C13" s="12" t="s">
        <v>7</v>
      </c>
      <c r="D13" s="13"/>
      <c r="E13" s="20"/>
      <c r="F13" s="20"/>
      <c r="G13" s="20"/>
      <c r="H13" s="21"/>
    </row>
    <row r="14" s="1" customFormat="1" hidden="1" spans="1:8">
      <c r="A14" s="11"/>
      <c r="B14" s="12"/>
      <c r="C14" s="12" t="s">
        <v>7</v>
      </c>
      <c r="D14" s="13"/>
      <c r="E14" s="20"/>
      <c r="F14" s="20"/>
      <c r="G14" s="20"/>
      <c r="H14" s="21"/>
    </row>
    <row r="15" s="1" customFormat="1" spans="1:8">
      <c r="A15" s="43" t="s">
        <v>8</v>
      </c>
      <c r="B15" s="5" t="s">
        <v>9</v>
      </c>
      <c r="C15" s="5"/>
      <c r="D15" s="10"/>
      <c r="E15" s="18">
        <f t="shared" ref="E15:H15" si="1">SUM(E16:E25)</f>
        <v>0</v>
      </c>
      <c r="F15" s="18">
        <f t="shared" si="1"/>
        <v>0</v>
      </c>
      <c r="G15" s="18">
        <f t="shared" si="1"/>
        <v>0</v>
      </c>
      <c r="H15" s="19">
        <f t="shared" si="1"/>
        <v>0</v>
      </c>
    </row>
    <row r="16" s="1" customFormat="1" spans="1:8">
      <c r="A16" s="11"/>
      <c r="B16" s="12"/>
      <c r="C16" s="12" t="s">
        <v>10</v>
      </c>
      <c r="D16" s="13"/>
      <c r="E16" s="20"/>
      <c r="F16" s="20">
        <v>0</v>
      </c>
      <c r="G16" s="20">
        <v>0</v>
      </c>
      <c r="H16" s="21">
        <v>0</v>
      </c>
    </row>
    <row r="17" s="1" customFormat="1" hidden="1" spans="1:8">
      <c r="A17" s="11"/>
      <c r="B17" s="12"/>
      <c r="C17" s="12" t="s">
        <v>11</v>
      </c>
      <c r="D17" s="13"/>
      <c r="E17" s="20"/>
      <c r="F17" s="20"/>
      <c r="G17" s="20"/>
      <c r="H17" s="21"/>
    </row>
    <row r="18" s="1" customFormat="1" hidden="1" spans="1:8">
      <c r="A18" s="11"/>
      <c r="B18" s="12"/>
      <c r="C18" s="12" t="s">
        <v>11</v>
      </c>
      <c r="D18" s="13"/>
      <c r="E18" s="20"/>
      <c r="F18" s="20"/>
      <c r="G18" s="20"/>
      <c r="H18" s="21"/>
    </row>
    <row r="19" s="1" customFormat="1" hidden="1" spans="1:8">
      <c r="A19" s="11"/>
      <c r="B19" s="12"/>
      <c r="C19" s="12" t="s">
        <v>11</v>
      </c>
      <c r="D19" s="13"/>
      <c r="E19" s="20"/>
      <c r="F19" s="20"/>
      <c r="G19" s="20"/>
      <c r="H19" s="21"/>
    </row>
    <row r="20" s="1" customFormat="1" hidden="1" spans="1:8">
      <c r="A20" s="11"/>
      <c r="B20" s="12"/>
      <c r="C20" s="12" t="s">
        <v>11</v>
      </c>
      <c r="D20" s="13"/>
      <c r="E20" s="20"/>
      <c r="F20" s="20"/>
      <c r="G20" s="20"/>
      <c r="H20" s="21"/>
    </row>
    <row r="21" s="1" customFormat="1" hidden="1" spans="1:8">
      <c r="A21" s="11"/>
      <c r="B21" s="12"/>
      <c r="C21" s="12" t="s">
        <v>11</v>
      </c>
      <c r="D21" s="13"/>
      <c r="E21" s="20"/>
      <c r="F21" s="20"/>
      <c r="G21" s="20"/>
      <c r="H21" s="21"/>
    </row>
    <row r="22" s="1" customFormat="1" hidden="1" spans="1:8">
      <c r="A22" s="11"/>
      <c r="B22" s="12"/>
      <c r="C22" s="12" t="s">
        <v>11</v>
      </c>
      <c r="D22" s="13"/>
      <c r="E22" s="20"/>
      <c r="F22" s="20"/>
      <c r="G22" s="20"/>
      <c r="H22" s="21"/>
    </row>
    <row r="23" s="1" customFormat="1" hidden="1" spans="1:8">
      <c r="A23" s="11"/>
      <c r="B23" s="12"/>
      <c r="C23" s="12" t="s">
        <v>11</v>
      </c>
      <c r="D23" s="13"/>
      <c r="E23" s="20"/>
      <c r="F23" s="20"/>
      <c r="G23" s="20"/>
      <c r="H23" s="21"/>
    </row>
    <row r="24" s="1" customFormat="1" hidden="1" spans="1:8">
      <c r="A24" s="11"/>
      <c r="B24" s="12"/>
      <c r="C24" s="12" t="s">
        <v>11</v>
      </c>
      <c r="D24" s="13"/>
      <c r="E24" s="20"/>
      <c r="F24" s="20"/>
      <c r="G24" s="20"/>
      <c r="H24" s="21"/>
    </row>
    <row r="25" s="1" customFormat="1" hidden="1" spans="1:8">
      <c r="A25" s="11"/>
      <c r="B25" s="12"/>
      <c r="C25" s="12" t="s">
        <v>11</v>
      </c>
      <c r="D25" s="13"/>
      <c r="E25" s="20"/>
      <c r="F25" s="20"/>
      <c r="G25" s="20"/>
      <c r="H25" s="21"/>
    </row>
    <row r="26" s="2" customFormat="1" ht="16" customHeight="1" spans="1:8">
      <c r="A26" s="44" t="s">
        <v>12</v>
      </c>
      <c r="B26" s="15" t="s">
        <v>13</v>
      </c>
      <c r="C26" s="15"/>
      <c r="D26" s="16"/>
      <c r="E26" s="22">
        <f t="shared" ref="E26:H26" si="2">E6-E15</f>
        <v>0</v>
      </c>
      <c r="F26" s="22">
        <f t="shared" si="2"/>
        <v>60</v>
      </c>
      <c r="G26" s="22">
        <f t="shared" si="2"/>
        <v>60</v>
      </c>
      <c r="H26" s="23">
        <f t="shared" si="2"/>
        <v>60</v>
      </c>
    </row>
    <row r="27" s="1" customFormat="1" spans="1:8">
      <c r="A27" s="43" t="s">
        <v>8</v>
      </c>
      <c r="B27" s="5" t="s">
        <v>14</v>
      </c>
      <c r="C27" s="5"/>
      <c r="D27" s="10"/>
      <c r="E27" s="18">
        <f t="shared" ref="E27:H27" si="3">SUM(E28:E37)</f>
        <v>0</v>
      </c>
      <c r="F27" s="18">
        <f t="shared" si="3"/>
        <v>20</v>
      </c>
      <c r="G27" s="18">
        <f t="shared" si="3"/>
        <v>20</v>
      </c>
      <c r="H27" s="19">
        <f t="shared" si="3"/>
        <v>20</v>
      </c>
    </row>
    <row r="28" s="3" customFormat="1" spans="1:8">
      <c r="A28" s="11"/>
      <c r="B28" s="12"/>
      <c r="C28" s="12" t="s">
        <v>15</v>
      </c>
      <c r="D28" s="13"/>
      <c r="E28" s="20"/>
      <c r="F28" s="20">
        <v>15</v>
      </c>
      <c r="G28" s="20">
        <v>15</v>
      </c>
      <c r="H28" s="21">
        <v>15</v>
      </c>
    </row>
    <row r="29" s="3" customFormat="1" spans="1:8">
      <c r="A29" s="11"/>
      <c r="B29" s="12"/>
      <c r="C29" s="12" t="s">
        <v>16</v>
      </c>
      <c r="D29" s="13"/>
      <c r="E29" s="20"/>
      <c r="F29" s="20">
        <v>5</v>
      </c>
      <c r="G29" s="20">
        <v>5</v>
      </c>
      <c r="H29" s="21">
        <v>5</v>
      </c>
    </row>
    <row r="30" s="3" customFormat="1" hidden="1" spans="1:8">
      <c r="A30" s="11"/>
      <c r="B30" s="12"/>
      <c r="C30" s="12" t="s">
        <v>11</v>
      </c>
      <c r="D30" s="13"/>
      <c r="E30" s="20"/>
      <c r="F30" s="20"/>
      <c r="G30" s="20"/>
      <c r="H30" s="21"/>
    </row>
    <row r="31" s="3" customFormat="1" hidden="1" spans="1:8">
      <c r="A31" s="11"/>
      <c r="B31" s="12"/>
      <c r="C31" s="12" t="s">
        <v>11</v>
      </c>
      <c r="D31" s="13"/>
      <c r="E31" s="20"/>
      <c r="F31" s="20"/>
      <c r="G31" s="20"/>
      <c r="H31" s="21"/>
    </row>
    <row r="32" s="3" customFormat="1" hidden="1" spans="1:8">
      <c r="A32" s="11"/>
      <c r="B32" s="12"/>
      <c r="C32" s="12" t="s">
        <v>11</v>
      </c>
      <c r="D32" s="13"/>
      <c r="E32" s="20"/>
      <c r="F32" s="20"/>
      <c r="G32" s="20"/>
      <c r="H32" s="21"/>
    </row>
    <row r="33" s="3" customFormat="1" hidden="1" spans="1:8">
      <c r="A33" s="11"/>
      <c r="B33" s="12"/>
      <c r="C33" s="12" t="s">
        <v>11</v>
      </c>
      <c r="D33" s="13"/>
      <c r="E33" s="20"/>
      <c r="F33" s="20"/>
      <c r="G33" s="20"/>
      <c r="H33" s="21"/>
    </row>
    <row r="34" s="3" customFormat="1" hidden="1" spans="1:8">
      <c r="A34" s="11"/>
      <c r="B34" s="12"/>
      <c r="C34" s="12" t="s">
        <v>11</v>
      </c>
      <c r="D34" s="13"/>
      <c r="E34" s="20"/>
      <c r="F34" s="20"/>
      <c r="G34" s="20"/>
      <c r="H34" s="21"/>
    </row>
    <row r="35" s="3" customFormat="1" hidden="1" spans="1:8">
      <c r="A35" s="11"/>
      <c r="B35" s="12"/>
      <c r="C35" s="12" t="s">
        <v>11</v>
      </c>
      <c r="D35" s="13"/>
      <c r="E35" s="20"/>
      <c r="F35" s="20"/>
      <c r="G35" s="20"/>
      <c r="H35" s="21"/>
    </row>
    <row r="36" s="3" customFormat="1" hidden="1" spans="1:8">
      <c r="A36" s="11"/>
      <c r="B36" s="12"/>
      <c r="C36" s="12" t="s">
        <v>11</v>
      </c>
      <c r="D36" s="13"/>
      <c r="E36" s="20"/>
      <c r="F36" s="20"/>
      <c r="G36" s="20"/>
      <c r="H36" s="21"/>
    </row>
    <row r="37" s="3" customFormat="1" hidden="1" spans="1:8">
      <c r="A37" s="11"/>
      <c r="B37" s="12"/>
      <c r="C37" s="12" t="s">
        <v>11</v>
      </c>
      <c r="D37" s="13"/>
      <c r="E37" s="20"/>
      <c r="F37" s="20"/>
      <c r="G37" s="20"/>
      <c r="H37" s="21"/>
    </row>
    <row r="38" s="2" customFormat="1" ht="17" customHeight="1" spans="1:8">
      <c r="A38" s="44" t="s">
        <v>12</v>
      </c>
      <c r="B38" s="15" t="s">
        <v>17</v>
      </c>
      <c r="C38" s="15"/>
      <c r="D38" s="16"/>
      <c r="E38" s="24">
        <f t="shared" ref="E38:H38" si="4">E26-E27</f>
        <v>0</v>
      </c>
      <c r="F38" s="24">
        <f t="shared" si="4"/>
        <v>40</v>
      </c>
      <c r="G38" s="24">
        <f t="shared" si="4"/>
        <v>40</v>
      </c>
      <c r="H38" s="25">
        <f t="shared" si="4"/>
        <v>40</v>
      </c>
    </row>
    <row r="39" s="1" customFormat="1" spans="1:8">
      <c r="A39" s="43" t="s">
        <v>8</v>
      </c>
      <c r="B39" s="5" t="s">
        <v>18</v>
      </c>
      <c r="C39" s="5"/>
      <c r="D39" s="10"/>
      <c r="E39" s="18">
        <f t="shared" ref="E39:H39" si="5">SUM(E40:E49)</f>
        <v>0</v>
      </c>
      <c r="F39" s="18">
        <f t="shared" si="5"/>
        <v>26.66</v>
      </c>
      <c r="G39" s="18">
        <f t="shared" si="5"/>
        <v>26.66</v>
      </c>
      <c r="H39" s="19">
        <f t="shared" si="5"/>
        <v>26.66</v>
      </c>
    </row>
    <row r="40" s="3" customFormat="1" spans="1:8">
      <c r="A40" s="11"/>
      <c r="B40" s="12"/>
      <c r="C40" s="12" t="s">
        <v>19</v>
      </c>
      <c r="D40" s="13"/>
      <c r="E40" s="20"/>
      <c r="F40" s="20">
        <v>26.66</v>
      </c>
      <c r="G40" s="20">
        <v>26.66</v>
      </c>
      <c r="H40" s="20">
        <v>26.66</v>
      </c>
    </row>
    <row r="41" s="3" customFormat="1" hidden="1" spans="1:8">
      <c r="A41" s="11"/>
      <c r="B41" s="12"/>
      <c r="C41" s="12" t="s">
        <v>20</v>
      </c>
      <c r="D41" s="13"/>
      <c r="E41" s="20"/>
      <c r="F41" s="20"/>
      <c r="G41" s="20"/>
      <c r="H41" s="21"/>
    </row>
    <row r="42" s="3" customFormat="1" hidden="1" spans="1:8">
      <c r="A42" s="11"/>
      <c r="B42" s="12"/>
      <c r="C42" s="12" t="s">
        <v>20</v>
      </c>
      <c r="D42" s="13"/>
      <c r="E42" s="20"/>
      <c r="F42" s="20"/>
      <c r="G42" s="20"/>
      <c r="H42" s="21"/>
    </row>
    <row r="43" s="3" customFormat="1" hidden="1" spans="1:8">
      <c r="A43" s="11"/>
      <c r="B43" s="12"/>
      <c r="C43" s="12" t="s">
        <v>20</v>
      </c>
      <c r="D43" s="13"/>
      <c r="E43" s="20"/>
      <c r="F43" s="20"/>
      <c r="G43" s="20"/>
      <c r="H43" s="21"/>
    </row>
    <row r="44" s="3" customFormat="1" hidden="1" spans="1:8">
      <c r="A44" s="11"/>
      <c r="B44" s="12"/>
      <c r="C44" s="12" t="s">
        <v>20</v>
      </c>
      <c r="D44" s="13"/>
      <c r="E44" s="20"/>
      <c r="F44" s="20"/>
      <c r="G44" s="20"/>
      <c r="H44" s="21"/>
    </row>
    <row r="45" s="3" customFormat="1" hidden="1" spans="1:8">
      <c r="A45" s="11"/>
      <c r="B45" s="12"/>
      <c r="C45" s="12" t="s">
        <v>20</v>
      </c>
      <c r="D45" s="13"/>
      <c r="E45" s="20"/>
      <c r="F45" s="20"/>
      <c r="G45" s="20"/>
      <c r="H45" s="21"/>
    </row>
    <row r="46" s="3" customFormat="1" hidden="1" spans="1:8">
      <c r="A46" s="11"/>
      <c r="B46" s="12"/>
      <c r="C46" s="12" t="s">
        <v>20</v>
      </c>
      <c r="D46" s="13"/>
      <c r="E46" s="20"/>
      <c r="F46" s="20"/>
      <c r="G46" s="20"/>
      <c r="H46" s="21"/>
    </row>
    <row r="47" s="3" customFormat="1" hidden="1" spans="1:8">
      <c r="A47" s="11"/>
      <c r="B47" s="12"/>
      <c r="C47" s="12" t="s">
        <v>20</v>
      </c>
      <c r="D47" s="13"/>
      <c r="E47" s="20"/>
      <c r="F47" s="20"/>
      <c r="G47" s="20"/>
      <c r="H47" s="21"/>
    </row>
    <row r="48" s="3" customFormat="1" hidden="1" spans="1:8">
      <c r="A48" s="11"/>
      <c r="B48" s="12"/>
      <c r="C48" s="12" t="s">
        <v>20</v>
      </c>
      <c r="D48" s="13"/>
      <c r="E48" s="20"/>
      <c r="F48" s="20"/>
      <c r="G48" s="20"/>
      <c r="H48" s="21"/>
    </row>
    <row r="49" s="3" customFormat="1" hidden="1" spans="1:8">
      <c r="A49" s="11"/>
      <c r="B49" s="12"/>
      <c r="C49" s="12" t="s">
        <v>20</v>
      </c>
      <c r="D49" s="13"/>
      <c r="E49" s="20"/>
      <c r="F49" s="20"/>
      <c r="G49" s="20"/>
      <c r="H49" s="21"/>
    </row>
    <row r="50" s="2" customFormat="1" ht="19" customHeight="1" spans="1:8">
      <c r="A50" s="44" t="s">
        <v>12</v>
      </c>
      <c r="B50" s="15" t="s">
        <v>21</v>
      </c>
      <c r="C50" s="15"/>
      <c r="D50" s="16"/>
      <c r="E50" s="24">
        <f t="shared" ref="E50:H50" si="6">E38-E39</f>
        <v>0</v>
      </c>
      <c r="F50" s="24">
        <f t="shared" si="6"/>
        <v>13.34</v>
      </c>
      <c r="G50" s="24">
        <f t="shared" si="6"/>
        <v>13.34</v>
      </c>
      <c r="H50" s="25">
        <f t="shared" si="6"/>
        <v>13.34</v>
      </c>
    </row>
    <row r="51" s="1" customFormat="1" spans="1:8">
      <c r="A51" s="43" t="s">
        <v>8</v>
      </c>
      <c r="B51" s="5" t="s">
        <v>22</v>
      </c>
      <c r="C51" s="5"/>
      <c r="D51" s="10"/>
      <c r="E51" s="26">
        <f>E50*$D$2</f>
        <v>0</v>
      </c>
      <c r="F51" s="26">
        <f>F50*$D$2</f>
        <v>1.334</v>
      </c>
      <c r="G51" s="26">
        <f>G50*$D$2</f>
        <v>1.334</v>
      </c>
      <c r="H51" s="27">
        <f>H50*$D$2</f>
        <v>1.334</v>
      </c>
    </row>
    <row r="52" s="2" customFormat="1" ht="19" customHeight="1" spans="1:8">
      <c r="A52" s="44" t="s">
        <v>12</v>
      </c>
      <c r="B52" s="15" t="s">
        <v>23</v>
      </c>
      <c r="C52" s="15"/>
      <c r="D52" s="16"/>
      <c r="E52" s="28">
        <f t="shared" ref="E52:H52" si="7">E50-E51</f>
        <v>0</v>
      </c>
      <c r="F52" s="28">
        <f t="shared" si="7"/>
        <v>12.006</v>
      </c>
      <c r="G52" s="28">
        <f t="shared" si="7"/>
        <v>12.006</v>
      </c>
      <c r="H52" s="29">
        <f t="shared" si="7"/>
        <v>12.006</v>
      </c>
    </row>
    <row r="53" s="1" customFormat="1" ht="12.75" spans="1:8">
      <c r="A53" s="5"/>
      <c r="B53" s="5"/>
      <c r="C53" s="5"/>
      <c r="D53" s="10"/>
      <c r="E53" s="30"/>
      <c r="F53" s="30"/>
      <c r="G53" s="30"/>
      <c r="H53" s="31"/>
    </row>
    <row r="54" s="1" customFormat="1" spans="1:8">
      <c r="A54" s="5"/>
      <c r="B54" s="5"/>
      <c r="C54" s="5"/>
      <c r="D54" s="10"/>
      <c r="E54" s="30"/>
      <c r="F54" s="30"/>
      <c r="G54" s="30"/>
      <c r="H54" s="31"/>
    </row>
    <row r="55" s="1" customFormat="1" spans="1:8">
      <c r="A55" s="6" t="s">
        <v>24</v>
      </c>
      <c r="B55" s="5"/>
      <c r="C55" s="5"/>
      <c r="D55" s="10"/>
      <c r="E55" s="30"/>
      <c r="F55" s="30"/>
      <c r="G55" s="30"/>
      <c r="H55" s="32" t="s">
        <v>25</v>
      </c>
    </row>
    <row r="56" s="1" customFormat="1" spans="1:8">
      <c r="A56" s="43" t="s">
        <v>26</v>
      </c>
      <c r="B56" s="5" t="s">
        <v>27</v>
      </c>
      <c r="C56" s="5"/>
      <c r="D56" s="10"/>
      <c r="E56" s="30"/>
      <c r="F56" s="30">
        <f t="shared" ref="F56:H56" si="8">F39</f>
        <v>26.66</v>
      </c>
      <c r="G56" s="30">
        <f t="shared" si="8"/>
        <v>26.66</v>
      </c>
      <c r="H56" s="33">
        <f t="shared" si="8"/>
        <v>26.66</v>
      </c>
    </row>
    <row r="57" s="1" customFormat="1" spans="1:8">
      <c r="A57" s="43" t="s">
        <v>8</v>
      </c>
      <c r="B57" s="5" t="s">
        <v>28</v>
      </c>
      <c r="C57" s="5"/>
      <c r="D57" s="10"/>
      <c r="E57" s="30">
        <f t="shared" ref="E57:H57" si="9">SUM(E58:E67)</f>
        <v>100</v>
      </c>
      <c r="F57" s="30">
        <f t="shared" si="9"/>
        <v>0</v>
      </c>
      <c r="G57" s="30">
        <f t="shared" si="9"/>
        <v>0</v>
      </c>
      <c r="H57" s="34">
        <f t="shared" si="9"/>
        <v>-20</v>
      </c>
    </row>
    <row r="58" s="3" customFormat="1" spans="1:8">
      <c r="A58" s="11"/>
      <c r="B58" s="12"/>
      <c r="C58" s="12" t="s">
        <v>29</v>
      </c>
      <c r="D58" s="13"/>
      <c r="E58" s="20">
        <v>100</v>
      </c>
      <c r="F58" s="20"/>
      <c r="G58" s="20"/>
      <c r="H58" s="35"/>
    </row>
    <row r="59" s="3" customFormat="1" spans="1:8">
      <c r="A59" s="11"/>
      <c r="B59" s="12"/>
      <c r="C59" s="12" t="s">
        <v>30</v>
      </c>
      <c r="D59" s="13"/>
      <c r="E59" s="20"/>
      <c r="F59" s="20"/>
      <c r="G59" s="20"/>
      <c r="H59" s="35">
        <v>-20</v>
      </c>
    </row>
    <row r="60" s="3" customFormat="1" hidden="1" spans="1:8">
      <c r="A60" s="11"/>
      <c r="B60" s="12"/>
      <c r="C60" s="12" t="s">
        <v>31</v>
      </c>
      <c r="D60" s="13"/>
      <c r="E60" s="20"/>
      <c r="F60" s="20"/>
      <c r="G60" s="20"/>
      <c r="H60" s="35"/>
    </row>
    <row r="61" s="3" customFormat="1" hidden="1" spans="1:8">
      <c r="A61" s="11"/>
      <c r="B61" s="12"/>
      <c r="C61" s="12" t="s">
        <v>31</v>
      </c>
      <c r="D61" s="13"/>
      <c r="E61" s="20"/>
      <c r="F61" s="20"/>
      <c r="G61" s="20"/>
      <c r="H61" s="35"/>
    </row>
    <row r="62" s="3" customFormat="1" hidden="1" spans="1:8">
      <c r="A62" s="11"/>
      <c r="B62" s="12"/>
      <c r="C62" s="12" t="s">
        <v>31</v>
      </c>
      <c r="D62" s="13"/>
      <c r="E62" s="20"/>
      <c r="F62" s="20"/>
      <c r="G62" s="20"/>
      <c r="H62" s="35"/>
    </row>
    <row r="63" s="3" customFormat="1" hidden="1" spans="1:8">
      <c r="A63" s="11"/>
      <c r="B63" s="12"/>
      <c r="C63" s="12" t="s">
        <v>31</v>
      </c>
      <c r="D63" s="13"/>
      <c r="E63" s="20"/>
      <c r="F63" s="20"/>
      <c r="G63" s="20"/>
      <c r="H63" s="35"/>
    </row>
    <row r="64" s="3" customFormat="1" hidden="1" spans="1:8">
      <c r="A64" s="11"/>
      <c r="B64" s="12"/>
      <c r="C64" s="12" t="s">
        <v>31</v>
      </c>
      <c r="D64" s="13"/>
      <c r="E64" s="20"/>
      <c r="F64" s="20"/>
      <c r="G64" s="20"/>
      <c r="H64" s="35"/>
    </row>
    <row r="65" s="3" customFormat="1" hidden="1" spans="1:8">
      <c r="A65" s="11"/>
      <c r="B65" s="12"/>
      <c r="C65" s="12" t="s">
        <v>31</v>
      </c>
      <c r="D65" s="13"/>
      <c r="E65" s="20"/>
      <c r="F65" s="20"/>
      <c r="G65" s="20"/>
      <c r="H65" s="35"/>
    </row>
    <row r="66" s="3" customFormat="1" hidden="1" spans="1:8">
      <c r="A66" s="11"/>
      <c r="B66" s="12"/>
      <c r="C66" s="12" t="s">
        <v>31</v>
      </c>
      <c r="D66" s="13"/>
      <c r="E66" s="20"/>
      <c r="F66" s="20"/>
      <c r="G66" s="20"/>
      <c r="H66" s="35"/>
    </row>
    <row r="67" s="3" customFormat="1" hidden="1" spans="1:8">
      <c r="A67" s="11"/>
      <c r="B67" s="12"/>
      <c r="C67" s="12" t="s">
        <v>31</v>
      </c>
      <c r="D67" s="13"/>
      <c r="E67" s="20"/>
      <c r="F67" s="20"/>
      <c r="G67" s="20"/>
      <c r="H67" s="35"/>
    </row>
    <row r="68" s="1" customFormat="1" spans="1:8">
      <c r="A68" s="43" t="s">
        <v>8</v>
      </c>
      <c r="B68" s="5" t="s">
        <v>32</v>
      </c>
      <c r="C68" s="5"/>
      <c r="D68" s="10"/>
      <c r="E68" s="30">
        <f t="shared" ref="E68:H68" si="10">E69+E70-E71</f>
        <v>0</v>
      </c>
      <c r="F68" s="30">
        <f t="shared" si="10"/>
        <v>0</v>
      </c>
      <c r="G68" s="30">
        <f t="shared" si="10"/>
        <v>0</v>
      </c>
      <c r="H68" s="34">
        <f t="shared" si="10"/>
        <v>0</v>
      </c>
    </row>
    <row r="69" s="4" customFormat="1" spans="1:8">
      <c r="A69" s="36"/>
      <c r="B69" s="45" t="s">
        <v>26</v>
      </c>
      <c r="C69" s="12" t="s">
        <v>33</v>
      </c>
      <c r="D69" s="13"/>
      <c r="E69" s="39"/>
      <c r="F69" s="20"/>
      <c r="G69" s="20"/>
      <c r="H69" s="35"/>
    </row>
    <row r="70" s="4" customFormat="1" spans="1:8">
      <c r="A70" s="36"/>
      <c r="B70" s="45" t="s">
        <v>26</v>
      </c>
      <c r="C70" s="12" t="s">
        <v>34</v>
      </c>
      <c r="D70" s="13"/>
      <c r="E70" s="20">
        <v>0</v>
      </c>
      <c r="F70" s="20"/>
      <c r="G70" s="20"/>
      <c r="H70" s="35">
        <f>-E70</f>
        <v>0</v>
      </c>
    </row>
    <row r="71" s="3" customFormat="1" spans="1:8">
      <c r="A71" s="11"/>
      <c r="B71" s="45" t="s">
        <v>8</v>
      </c>
      <c r="C71" s="12" t="s">
        <v>35</v>
      </c>
      <c r="D71" s="13"/>
      <c r="E71" s="20"/>
      <c r="F71" s="20"/>
      <c r="G71" s="20"/>
      <c r="H71" s="35"/>
    </row>
    <row r="72" s="1" customFormat="1" spans="1:8">
      <c r="A72" s="5"/>
      <c r="B72" s="5"/>
      <c r="C72" s="5"/>
      <c r="D72" s="10"/>
      <c r="E72" s="30"/>
      <c r="F72" s="30"/>
      <c r="G72" s="30"/>
      <c r="H72" s="34"/>
    </row>
    <row r="73" s="1" customFormat="1" ht="19" customHeight="1" spans="1:8">
      <c r="A73" s="6" t="s">
        <v>36</v>
      </c>
      <c r="B73" s="5"/>
      <c r="C73" s="5"/>
      <c r="D73" s="38"/>
      <c r="E73" s="40">
        <f t="shared" ref="E73:H73" si="11">E52+E56-E68-E57</f>
        <v>-100</v>
      </c>
      <c r="F73" s="40">
        <f t="shared" si="11"/>
        <v>38.666</v>
      </c>
      <c r="G73" s="40">
        <f t="shared" si="11"/>
        <v>38.666</v>
      </c>
      <c r="H73" s="41">
        <f t="shared" si="11"/>
        <v>58.666</v>
      </c>
    </row>
    <row r="74" s="1" customFormat="1" spans="1:4">
      <c r="A74" s="6"/>
      <c r="B74" s="5"/>
      <c r="C74" s="5"/>
      <c r="D74" s="38"/>
    </row>
    <row r="75" s="1" customFormat="1" spans="1:3">
      <c r="A75" s="5"/>
      <c r="B75" s="10"/>
      <c r="C75" s="10"/>
    </row>
    <row r="76" s="1" customFormat="1" spans="1:5">
      <c r="A76" s="5"/>
      <c r="B76" s="10"/>
      <c r="C76" s="10"/>
      <c r="D76" s="1"/>
      <c r="E76" s="42">
        <f>NPV(D3,F73:H73)+E73</f>
        <v>13.1021091738275</v>
      </c>
    </row>
    <row r="77" s="1" customFormat="1" spans="1:3">
      <c r="A77" s="5"/>
      <c r="B77" s="10"/>
      <c r="C77" s="10"/>
    </row>
    <row r="78" s="1" customFormat="1" spans="1:3">
      <c r="A78" s="5"/>
      <c r="B78" s="10"/>
      <c r="C78" s="10"/>
    </row>
    <row r="79" s="1" customFormat="1" spans="1:3">
      <c r="A79" s="5"/>
      <c r="B79" s="10"/>
      <c r="C79" s="10"/>
    </row>
    <row r="80" s="1" customFormat="1" spans="1:3">
      <c r="A80" s="5"/>
      <c r="B80" s="10"/>
      <c r="C80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workbookViewId="0">
      <selection activeCell="E76" sqref="E76"/>
    </sheetView>
  </sheetViews>
  <sheetFormatPr defaultColWidth="9.4765625" defaultRowHeight="12" outlineLevelCol="7"/>
  <cols>
    <col min="1" max="1" width="3.7890625" style="5" customWidth="1"/>
    <col min="2" max="2" width="2.1875" style="5" customWidth="1"/>
    <col min="3" max="3" width="25.6640625" style="5" customWidth="1"/>
    <col min="4" max="4" width="5.1015625" style="1" customWidth="1"/>
    <col min="5" max="8" width="9.4765625" style="1" customWidth="1"/>
    <col min="9" max="16384" width="9.4765625" style="1"/>
  </cols>
  <sheetData>
    <row r="1" s="1" customFormat="1" spans="1:3">
      <c r="A1" s="6" t="s">
        <v>0</v>
      </c>
      <c r="B1" s="5"/>
      <c r="C1" s="5"/>
    </row>
    <row r="2" s="1" customFormat="1" ht="14.8" spans="1:4">
      <c r="A2" s="6"/>
      <c r="B2" s="5" t="s">
        <v>1</v>
      </c>
      <c r="C2" s="5"/>
      <c r="D2" s="7">
        <v>0</v>
      </c>
    </row>
    <row r="3" s="1" customFormat="1" ht="14.8" spans="1:4">
      <c r="A3" s="6"/>
      <c r="B3" s="5" t="s">
        <v>2</v>
      </c>
      <c r="C3" s="5"/>
      <c r="D3" s="7">
        <v>0.091</v>
      </c>
    </row>
    <row r="4" s="1" customFormat="1" spans="1:3">
      <c r="A4" s="6"/>
      <c r="B4" s="5"/>
      <c r="C4" s="5"/>
    </row>
    <row r="5" s="1" customFormat="1" spans="1:8">
      <c r="A5" s="6" t="s">
        <v>3</v>
      </c>
      <c r="B5" s="5"/>
      <c r="C5" s="5"/>
      <c r="D5" s="8" t="s">
        <v>4</v>
      </c>
      <c r="E5" s="17">
        <v>0</v>
      </c>
      <c r="F5" s="17">
        <v>1</v>
      </c>
      <c r="G5" s="17">
        <v>2</v>
      </c>
      <c r="H5" s="17">
        <v>3</v>
      </c>
    </row>
    <row r="6" s="1" customFormat="1" ht="13" customHeight="1" spans="1:8">
      <c r="A6" s="9"/>
      <c r="B6" s="5" t="s">
        <v>5</v>
      </c>
      <c r="C6" s="5"/>
      <c r="D6" s="10"/>
      <c r="E6" s="18">
        <f t="shared" ref="E6:H6" si="0">SUM(E7:E14)</f>
        <v>0</v>
      </c>
      <c r="F6" s="18">
        <f t="shared" si="0"/>
        <v>40</v>
      </c>
      <c r="G6" s="18">
        <f t="shared" si="0"/>
        <v>40</v>
      </c>
      <c r="H6" s="19">
        <f t="shared" si="0"/>
        <v>40</v>
      </c>
    </row>
    <row r="7" s="1" customFormat="1" spans="1:8">
      <c r="A7" s="11"/>
      <c r="B7" s="12"/>
      <c r="C7" s="12" t="s">
        <v>6</v>
      </c>
      <c r="D7" s="13"/>
      <c r="E7" s="20"/>
      <c r="F7" s="20">
        <v>40</v>
      </c>
      <c r="G7" s="20">
        <v>40</v>
      </c>
      <c r="H7" s="21">
        <v>40</v>
      </c>
    </row>
    <row r="8" s="1" customFormat="1" hidden="1" spans="1:8">
      <c r="A8" s="11"/>
      <c r="B8" s="12"/>
      <c r="C8" s="12" t="s">
        <v>7</v>
      </c>
      <c r="D8" s="13"/>
      <c r="E8" s="20"/>
      <c r="F8" s="20"/>
      <c r="G8" s="20"/>
      <c r="H8" s="21"/>
    </row>
    <row r="9" s="1" customFormat="1" hidden="1" spans="1:8">
      <c r="A9" s="11"/>
      <c r="B9" s="12"/>
      <c r="C9" s="12" t="s">
        <v>7</v>
      </c>
      <c r="D9" s="13"/>
      <c r="E9" s="20"/>
      <c r="F9" s="20"/>
      <c r="G9" s="20"/>
      <c r="H9" s="21"/>
    </row>
    <row r="10" s="1" customFormat="1" hidden="1" spans="1:8">
      <c r="A10" s="11"/>
      <c r="B10" s="12"/>
      <c r="C10" s="12" t="s">
        <v>7</v>
      </c>
      <c r="D10" s="13"/>
      <c r="E10" s="20"/>
      <c r="F10" s="20"/>
      <c r="G10" s="20"/>
      <c r="H10" s="21"/>
    </row>
    <row r="11" s="1" customFormat="1" hidden="1" spans="1:8">
      <c r="A11" s="11"/>
      <c r="B11" s="12"/>
      <c r="C11" s="12" t="s">
        <v>7</v>
      </c>
      <c r="D11" s="13"/>
      <c r="E11" s="20"/>
      <c r="F11" s="20"/>
      <c r="G11" s="20"/>
      <c r="H11" s="21"/>
    </row>
    <row r="12" s="1" customFormat="1" hidden="1" spans="1:8">
      <c r="A12" s="11"/>
      <c r="B12" s="12"/>
      <c r="C12" s="12" t="s">
        <v>7</v>
      </c>
      <c r="D12" s="13"/>
      <c r="E12" s="20"/>
      <c r="F12" s="20"/>
      <c r="G12" s="20"/>
      <c r="H12" s="21"/>
    </row>
    <row r="13" s="1" customFormat="1" hidden="1" spans="1:8">
      <c r="A13" s="11"/>
      <c r="B13" s="12"/>
      <c r="C13" s="12" t="s">
        <v>7</v>
      </c>
      <c r="D13" s="13"/>
      <c r="E13" s="20"/>
      <c r="F13" s="20"/>
      <c r="G13" s="20"/>
      <c r="H13" s="21"/>
    </row>
    <row r="14" s="1" customFormat="1" hidden="1" spans="1:8">
      <c r="A14" s="11"/>
      <c r="B14" s="12"/>
      <c r="C14" s="12" t="s">
        <v>7</v>
      </c>
      <c r="D14" s="13"/>
      <c r="E14" s="20"/>
      <c r="F14" s="20"/>
      <c r="G14" s="20"/>
      <c r="H14" s="21"/>
    </row>
    <row r="15" s="1" customFormat="1" spans="1:8">
      <c r="A15" s="43" t="s">
        <v>8</v>
      </c>
      <c r="B15" s="5" t="s">
        <v>9</v>
      </c>
      <c r="C15" s="5"/>
      <c r="D15" s="10"/>
      <c r="E15" s="18">
        <f t="shared" ref="E15:H15" si="1">SUM(E16:E25)</f>
        <v>0</v>
      </c>
      <c r="F15" s="18">
        <f t="shared" si="1"/>
        <v>0</v>
      </c>
      <c r="G15" s="18">
        <f t="shared" si="1"/>
        <v>0</v>
      </c>
      <c r="H15" s="19">
        <f t="shared" si="1"/>
        <v>0</v>
      </c>
    </row>
    <row r="16" s="1" customFormat="1" spans="1:8">
      <c r="A16" s="11"/>
      <c r="B16" s="12"/>
      <c r="C16" s="12" t="s">
        <v>10</v>
      </c>
      <c r="D16" s="13"/>
      <c r="E16" s="20"/>
      <c r="F16" s="20">
        <v>0</v>
      </c>
      <c r="G16" s="20">
        <v>0</v>
      </c>
      <c r="H16" s="21">
        <v>0</v>
      </c>
    </row>
    <row r="17" s="1" customFormat="1" hidden="1" spans="1:8">
      <c r="A17" s="11"/>
      <c r="B17" s="12"/>
      <c r="C17" s="12" t="s">
        <v>11</v>
      </c>
      <c r="D17" s="13"/>
      <c r="E17" s="20"/>
      <c r="F17" s="20"/>
      <c r="G17" s="20"/>
      <c r="H17" s="21"/>
    </row>
    <row r="18" s="1" customFormat="1" hidden="1" spans="1:8">
      <c r="A18" s="11"/>
      <c r="B18" s="12"/>
      <c r="C18" s="12" t="s">
        <v>11</v>
      </c>
      <c r="D18" s="13"/>
      <c r="E18" s="20"/>
      <c r="F18" s="20"/>
      <c r="G18" s="20"/>
      <c r="H18" s="21"/>
    </row>
    <row r="19" s="1" customFormat="1" hidden="1" spans="1:8">
      <c r="A19" s="11"/>
      <c r="B19" s="12"/>
      <c r="C19" s="12" t="s">
        <v>11</v>
      </c>
      <c r="D19" s="13"/>
      <c r="E19" s="20"/>
      <c r="F19" s="20"/>
      <c r="G19" s="20"/>
      <c r="H19" s="21"/>
    </row>
    <row r="20" s="1" customFormat="1" hidden="1" spans="1:8">
      <c r="A20" s="11"/>
      <c r="B20" s="12"/>
      <c r="C20" s="12" t="s">
        <v>11</v>
      </c>
      <c r="D20" s="13"/>
      <c r="E20" s="20"/>
      <c r="F20" s="20"/>
      <c r="G20" s="20"/>
      <c r="H20" s="21"/>
    </row>
    <row r="21" s="1" customFormat="1" hidden="1" spans="1:8">
      <c r="A21" s="11"/>
      <c r="B21" s="12"/>
      <c r="C21" s="12" t="s">
        <v>11</v>
      </c>
      <c r="D21" s="13"/>
      <c r="E21" s="20"/>
      <c r="F21" s="20"/>
      <c r="G21" s="20"/>
      <c r="H21" s="21"/>
    </row>
    <row r="22" s="1" customFormat="1" hidden="1" spans="1:8">
      <c r="A22" s="11"/>
      <c r="B22" s="12"/>
      <c r="C22" s="12" t="s">
        <v>11</v>
      </c>
      <c r="D22" s="13"/>
      <c r="E22" s="20"/>
      <c r="F22" s="20"/>
      <c r="G22" s="20"/>
      <c r="H22" s="21"/>
    </row>
    <row r="23" s="1" customFormat="1" hidden="1" spans="1:8">
      <c r="A23" s="11"/>
      <c r="B23" s="12"/>
      <c r="C23" s="12" t="s">
        <v>11</v>
      </c>
      <c r="D23" s="13"/>
      <c r="E23" s="20"/>
      <c r="F23" s="20"/>
      <c r="G23" s="20"/>
      <c r="H23" s="21"/>
    </row>
    <row r="24" s="1" customFormat="1" hidden="1" spans="1:8">
      <c r="A24" s="11"/>
      <c r="B24" s="12"/>
      <c r="C24" s="12" t="s">
        <v>11</v>
      </c>
      <c r="D24" s="13"/>
      <c r="E24" s="20"/>
      <c r="F24" s="20"/>
      <c r="G24" s="20"/>
      <c r="H24" s="21"/>
    </row>
    <row r="25" s="1" customFormat="1" hidden="1" spans="1:8">
      <c r="A25" s="11"/>
      <c r="B25" s="12"/>
      <c r="C25" s="12" t="s">
        <v>11</v>
      </c>
      <c r="D25" s="13"/>
      <c r="E25" s="20"/>
      <c r="F25" s="20"/>
      <c r="G25" s="20"/>
      <c r="H25" s="21"/>
    </row>
    <row r="26" s="2" customFormat="1" ht="16" customHeight="1" spans="1:8">
      <c r="A26" s="44" t="s">
        <v>12</v>
      </c>
      <c r="B26" s="15" t="s">
        <v>13</v>
      </c>
      <c r="C26" s="15"/>
      <c r="D26" s="16"/>
      <c r="E26" s="22">
        <f t="shared" ref="E26:H26" si="2">E6-E15</f>
        <v>0</v>
      </c>
      <c r="F26" s="22">
        <f t="shared" si="2"/>
        <v>40</v>
      </c>
      <c r="G26" s="22">
        <f t="shared" si="2"/>
        <v>40</v>
      </c>
      <c r="H26" s="23">
        <f t="shared" si="2"/>
        <v>40</v>
      </c>
    </row>
    <row r="27" s="1" customFormat="1" spans="1:8">
      <c r="A27" s="43" t="s">
        <v>8</v>
      </c>
      <c r="B27" s="5" t="s">
        <v>14</v>
      </c>
      <c r="C27" s="5"/>
      <c r="D27" s="10"/>
      <c r="E27" s="18">
        <f t="shared" ref="E27:H27" si="3">SUM(E28:E37)</f>
        <v>0</v>
      </c>
      <c r="F27" s="18">
        <f t="shared" si="3"/>
        <v>30</v>
      </c>
      <c r="G27" s="18">
        <f t="shared" si="3"/>
        <v>30</v>
      </c>
      <c r="H27" s="19">
        <f t="shared" si="3"/>
        <v>30</v>
      </c>
    </row>
    <row r="28" s="3" customFormat="1" spans="1:8">
      <c r="A28" s="11"/>
      <c r="B28" s="12"/>
      <c r="C28" s="12" t="s">
        <v>15</v>
      </c>
      <c r="D28" s="13"/>
      <c r="E28" s="20"/>
      <c r="F28" s="20">
        <v>15</v>
      </c>
      <c r="G28" s="20">
        <v>15</v>
      </c>
      <c r="H28" s="21">
        <v>15</v>
      </c>
    </row>
    <row r="29" s="3" customFormat="1" spans="1:8">
      <c r="A29" s="11"/>
      <c r="B29" s="12"/>
      <c r="C29" s="12" t="s">
        <v>16</v>
      </c>
      <c r="D29" s="13"/>
      <c r="E29" s="20"/>
      <c r="F29" s="20">
        <v>15</v>
      </c>
      <c r="G29" s="20">
        <v>15</v>
      </c>
      <c r="H29" s="21">
        <v>15</v>
      </c>
    </row>
    <row r="30" s="3" customFormat="1" hidden="1" spans="1:8">
      <c r="A30" s="11"/>
      <c r="B30" s="12"/>
      <c r="C30" s="12" t="s">
        <v>11</v>
      </c>
      <c r="D30" s="13"/>
      <c r="E30" s="20"/>
      <c r="F30" s="20"/>
      <c r="G30" s="20"/>
      <c r="H30" s="21"/>
    </row>
    <row r="31" s="3" customFormat="1" hidden="1" spans="1:8">
      <c r="A31" s="11"/>
      <c r="B31" s="12"/>
      <c r="C31" s="12" t="s">
        <v>11</v>
      </c>
      <c r="D31" s="13"/>
      <c r="E31" s="20"/>
      <c r="F31" s="20"/>
      <c r="G31" s="20"/>
      <c r="H31" s="21"/>
    </row>
    <row r="32" s="3" customFormat="1" hidden="1" spans="1:8">
      <c r="A32" s="11"/>
      <c r="B32" s="12"/>
      <c r="C32" s="12" t="s">
        <v>11</v>
      </c>
      <c r="D32" s="13"/>
      <c r="E32" s="20"/>
      <c r="F32" s="20"/>
      <c r="G32" s="20"/>
      <c r="H32" s="21"/>
    </row>
    <row r="33" s="3" customFormat="1" hidden="1" spans="1:8">
      <c r="A33" s="11"/>
      <c r="B33" s="12"/>
      <c r="C33" s="12" t="s">
        <v>11</v>
      </c>
      <c r="D33" s="13"/>
      <c r="E33" s="20"/>
      <c r="F33" s="20"/>
      <c r="G33" s="20"/>
      <c r="H33" s="21"/>
    </row>
    <row r="34" s="3" customFormat="1" hidden="1" spans="1:8">
      <c r="A34" s="11"/>
      <c r="B34" s="12"/>
      <c r="C34" s="12" t="s">
        <v>11</v>
      </c>
      <c r="D34" s="13"/>
      <c r="E34" s="20"/>
      <c r="F34" s="20"/>
      <c r="G34" s="20"/>
      <c r="H34" s="21"/>
    </row>
    <row r="35" s="3" customFormat="1" hidden="1" spans="1:8">
      <c r="A35" s="11"/>
      <c r="B35" s="12"/>
      <c r="C35" s="12" t="s">
        <v>11</v>
      </c>
      <c r="D35" s="13"/>
      <c r="E35" s="20"/>
      <c r="F35" s="20"/>
      <c r="G35" s="20"/>
      <c r="H35" s="21"/>
    </row>
    <row r="36" s="3" customFormat="1" hidden="1" spans="1:8">
      <c r="A36" s="11"/>
      <c r="B36" s="12"/>
      <c r="C36" s="12" t="s">
        <v>11</v>
      </c>
      <c r="D36" s="13"/>
      <c r="E36" s="20"/>
      <c r="F36" s="20"/>
      <c r="G36" s="20"/>
      <c r="H36" s="21"/>
    </row>
    <row r="37" s="3" customFormat="1" hidden="1" spans="1:8">
      <c r="A37" s="11"/>
      <c r="B37" s="12"/>
      <c r="C37" s="12" t="s">
        <v>11</v>
      </c>
      <c r="D37" s="13"/>
      <c r="E37" s="20"/>
      <c r="F37" s="20"/>
      <c r="G37" s="20"/>
      <c r="H37" s="21"/>
    </row>
    <row r="38" s="2" customFormat="1" ht="17" customHeight="1" spans="1:8">
      <c r="A38" s="44" t="s">
        <v>12</v>
      </c>
      <c r="B38" s="15" t="s">
        <v>17</v>
      </c>
      <c r="C38" s="15"/>
      <c r="D38" s="16"/>
      <c r="E38" s="24">
        <f t="shared" ref="E38:H38" si="4">E26-E27</f>
        <v>0</v>
      </c>
      <c r="F38" s="24">
        <f t="shared" si="4"/>
        <v>10</v>
      </c>
      <c r="G38" s="24">
        <f t="shared" si="4"/>
        <v>10</v>
      </c>
      <c r="H38" s="25">
        <f t="shared" si="4"/>
        <v>10</v>
      </c>
    </row>
    <row r="39" s="1" customFormat="1" spans="1:8">
      <c r="A39" s="43" t="s">
        <v>8</v>
      </c>
      <c r="B39" s="5" t="s">
        <v>18</v>
      </c>
      <c r="C39" s="5"/>
      <c r="D39" s="10"/>
      <c r="E39" s="18">
        <f t="shared" ref="E39:H39" si="5">SUM(E40:E49)</f>
        <v>0</v>
      </c>
      <c r="F39" s="18">
        <f t="shared" si="5"/>
        <v>5</v>
      </c>
      <c r="G39" s="18">
        <f t="shared" si="5"/>
        <v>5</v>
      </c>
      <c r="H39" s="19">
        <f t="shared" si="5"/>
        <v>5</v>
      </c>
    </row>
    <row r="40" s="3" customFormat="1" spans="1:8">
      <c r="A40" s="11"/>
      <c r="B40" s="12"/>
      <c r="C40" s="12" t="s">
        <v>19</v>
      </c>
      <c r="D40" s="13"/>
      <c r="E40" s="20"/>
      <c r="F40" s="20">
        <v>5</v>
      </c>
      <c r="G40" s="20">
        <v>5</v>
      </c>
      <c r="H40" s="20">
        <v>5</v>
      </c>
    </row>
    <row r="41" s="3" customFormat="1" hidden="1" spans="1:8">
      <c r="A41" s="11"/>
      <c r="B41" s="12"/>
      <c r="C41" s="12" t="s">
        <v>20</v>
      </c>
      <c r="D41" s="13"/>
      <c r="E41" s="20"/>
      <c r="F41" s="20"/>
      <c r="G41" s="20"/>
      <c r="H41" s="21"/>
    </row>
    <row r="42" s="3" customFormat="1" hidden="1" spans="1:8">
      <c r="A42" s="11"/>
      <c r="B42" s="12"/>
      <c r="C42" s="12" t="s">
        <v>20</v>
      </c>
      <c r="D42" s="13"/>
      <c r="E42" s="20"/>
      <c r="F42" s="20"/>
      <c r="G42" s="20"/>
      <c r="H42" s="21"/>
    </row>
    <row r="43" s="3" customFormat="1" hidden="1" spans="1:8">
      <c r="A43" s="11"/>
      <c r="B43" s="12"/>
      <c r="C43" s="12" t="s">
        <v>20</v>
      </c>
      <c r="D43" s="13"/>
      <c r="E43" s="20"/>
      <c r="F43" s="20"/>
      <c r="G43" s="20"/>
      <c r="H43" s="21"/>
    </row>
    <row r="44" s="3" customFormat="1" hidden="1" spans="1:8">
      <c r="A44" s="11"/>
      <c r="B44" s="12"/>
      <c r="C44" s="12" t="s">
        <v>20</v>
      </c>
      <c r="D44" s="13"/>
      <c r="E44" s="20"/>
      <c r="F44" s="20"/>
      <c r="G44" s="20"/>
      <c r="H44" s="21"/>
    </row>
    <row r="45" s="3" customFormat="1" hidden="1" spans="1:8">
      <c r="A45" s="11"/>
      <c r="B45" s="12"/>
      <c r="C45" s="12" t="s">
        <v>20</v>
      </c>
      <c r="D45" s="13"/>
      <c r="E45" s="20"/>
      <c r="F45" s="20"/>
      <c r="G45" s="20"/>
      <c r="H45" s="21"/>
    </row>
    <row r="46" s="3" customFormat="1" hidden="1" spans="1:8">
      <c r="A46" s="11"/>
      <c r="B46" s="12"/>
      <c r="C46" s="12" t="s">
        <v>20</v>
      </c>
      <c r="D46" s="13"/>
      <c r="E46" s="20"/>
      <c r="F46" s="20"/>
      <c r="G46" s="20"/>
      <c r="H46" s="21"/>
    </row>
    <row r="47" s="3" customFormat="1" hidden="1" spans="1:8">
      <c r="A47" s="11"/>
      <c r="B47" s="12"/>
      <c r="C47" s="12" t="s">
        <v>20</v>
      </c>
      <c r="D47" s="13"/>
      <c r="E47" s="20"/>
      <c r="F47" s="20"/>
      <c r="G47" s="20"/>
      <c r="H47" s="21"/>
    </row>
    <row r="48" s="3" customFormat="1" hidden="1" spans="1:8">
      <c r="A48" s="11"/>
      <c r="B48" s="12"/>
      <c r="C48" s="12" t="s">
        <v>20</v>
      </c>
      <c r="D48" s="13"/>
      <c r="E48" s="20"/>
      <c r="F48" s="20"/>
      <c r="G48" s="20"/>
      <c r="H48" s="21"/>
    </row>
    <row r="49" s="3" customFormat="1" hidden="1" spans="1:8">
      <c r="A49" s="11"/>
      <c r="B49" s="12"/>
      <c r="C49" s="12" t="s">
        <v>20</v>
      </c>
      <c r="D49" s="13"/>
      <c r="E49" s="20"/>
      <c r="F49" s="20"/>
      <c r="G49" s="20"/>
      <c r="H49" s="21"/>
    </row>
    <row r="50" s="2" customFormat="1" ht="19" customHeight="1" spans="1:8">
      <c r="A50" s="44" t="s">
        <v>12</v>
      </c>
      <c r="B50" s="15" t="s">
        <v>21</v>
      </c>
      <c r="C50" s="15"/>
      <c r="D50" s="16"/>
      <c r="E50" s="24">
        <f t="shared" ref="E50:H50" si="6">E38-E39</f>
        <v>0</v>
      </c>
      <c r="F50" s="24">
        <f t="shared" si="6"/>
        <v>5</v>
      </c>
      <c r="G50" s="24">
        <f t="shared" si="6"/>
        <v>5</v>
      </c>
      <c r="H50" s="25">
        <f t="shared" si="6"/>
        <v>5</v>
      </c>
    </row>
    <row r="51" s="1" customFormat="1" spans="1:8">
      <c r="A51" s="43" t="s">
        <v>8</v>
      </c>
      <c r="B51" s="5" t="s">
        <v>22</v>
      </c>
      <c r="C51" s="5"/>
      <c r="D51" s="10"/>
      <c r="E51" s="26">
        <f>E50*$D$2</f>
        <v>0</v>
      </c>
      <c r="F51" s="26">
        <f>F50*$D$2</f>
        <v>0</v>
      </c>
      <c r="G51" s="26">
        <f>G50*$D$2</f>
        <v>0</v>
      </c>
      <c r="H51" s="27">
        <f>H50*$D$2</f>
        <v>0</v>
      </c>
    </row>
    <row r="52" s="2" customFormat="1" ht="19" customHeight="1" spans="1:8">
      <c r="A52" s="44" t="s">
        <v>12</v>
      </c>
      <c r="B52" s="15" t="s">
        <v>23</v>
      </c>
      <c r="C52" s="15"/>
      <c r="D52" s="16"/>
      <c r="E52" s="28">
        <f t="shared" ref="E52:H52" si="7">E50-E51</f>
        <v>0</v>
      </c>
      <c r="F52" s="28">
        <f t="shared" si="7"/>
        <v>5</v>
      </c>
      <c r="G52" s="28">
        <f t="shared" si="7"/>
        <v>5</v>
      </c>
      <c r="H52" s="29">
        <f t="shared" si="7"/>
        <v>5</v>
      </c>
    </row>
    <row r="53" s="1" customFormat="1" ht="12.75" spans="1:8">
      <c r="A53" s="5"/>
      <c r="B53" s="5"/>
      <c r="C53" s="5"/>
      <c r="D53" s="10"/>
      <c r="E53" s="30"/>
      <c r="F53" s="30"/>
      <c r="G53" s="30"/>
      <c r="H53" s="31"/>
    </row>
    <row r="54" s="1" customFormat="1" spans="1:8">
      <c r="A54" s="5"/>
      <c r="B54" s="5"/>
      <c r="C54" s="5"/>
      <c r="D54" s="10"/>
      <c r="E54" s="30"/>
      <c r="F54" s="30"/>
      <c r="G54" s="30"/>
      <c r="H54" s="31"/>
    </row>
    <row r="55" s="1" customFormat="1" spans="1:8">
      <c r="A55" s="6" t="s">
        <v>24</v>
      </c>
      <c r="B55" s="5"/>
      <c r="C55" s="5"/>
      <c r="D55" s="10"/>
      <c r="E55" s="30"/>
      <c r="F55" s="30"/>
      <c r="G55" s="30"/>
      <c r="H55" s="32" t="s">
        <v>25</v>
      </c>
    </row>
    <row r="56" s="1" customFormat="1" spans="1:8">
      <c r="A56" s="43" t="s">
        <v>26</v>
      </c>
      <c r="B56" s="5" t="s">
        <v>27</v>
      </c>
      <c r="C56" s="5"/>
      <c r="D56" s="10"/>
      <c r="E56" s="30"/>
      <c r="F56" s="30">
        <f t="shared" ref="F56:H56" si="8">F39</f>
        <v>5</v>
      </c>
      <c r="G56" s="30">
        <f t="shared" si="8"/>
        <v>5</v>
      </c>
      <c r="H56" s="33">
        <f t="shared" si="8"/>
        <v>5</v>
      </c>
    </row>
    <row r="57" s="1" customFormat="1" spans="1:8">
      <c r="A57" s="43" t="s">
        <v>8</v>
      </c>
      <c r="B57" s="5" t="s">
        <v>28</v>
      </c>
      <c r="C57" s="5"/>
      <c r="D57" s="10"/>
      <c r="E57" s="30">
        <f t="shared" ref="E57:H57" si="9">SUM(E58:E67)</f>
        <v>15</v>
      </c>
      <c r="F57" s="30">
        <f t="shared" si="9"/>
        <v>0</v>
      </c>
      <c r="G57" s="30">
        <f t="shared" si="9"/>
        <v>0</v>
      </c>
      <c r="H57" s="34">
        <f t="shared" si="9"/>
        <v>0</v>
      </c>
    </row>
    <row r="58" s="3" customFormat="1" spans="1:8">
      <c r="A58" s="11"/>
      <c r="B58" s="12"/>
      <c r="C58" s="12" t="s">
        <v>29</v>
      </c>
      <c r="D58" s="13"/>
      <c r="E58" s="20">
        <v>15</v>
      </c>
      <c r="F58" s="20"/>
      <c r="G58" s="20"/>
      <c r="H58" s="35"/>
    </row>
    <row r="59" s="3" customFormat="1" spans="1:8">
      <c r="A59" s="11"/>
      <c r="B59" s="12"/>
      <c r="C59" s="12" t="s">
        <v>30</v>
      </c>
      <c r="D59" s="13"/>
      <c r="E59" s="20"/>
      <c r="F59" s="20"/>
      <c r="G59" s="20"/>
      <c r="H59" s="35">
        <v>0</v>
      </c>
    </row>
    <row r="60" s="3" customFormat="1" hidden="1" spans="1:8">
      <c r="A60" s="11"/>
      <c r="B60" s="12"/>
      <c r="C60" s="12" t="s">
        <v>31</v>
      </c>
      <c r="D60" s="13"/>
      <c r="E60" s="20"/>
      <c r="F60" s="20"/>
      <c r="G60" s="20"/>
      <c r="H60" s="35"/>
    </row>
    <row r="61" s="3" customFormat="1" hidden="1" spans="1:8">
      <c r="A61" s="11"/>
      <c r="B61" s="12"/>
      <c r="C61" s="12" t="s">
        <v>31</v>
      </c>
      <c r="D61" s="13"/>
      <c r="E61" s="20"/>
      <c r="F61" s="20"/>
      <c r="G61" s="20"/>
      <c r="H61" s="35"/>
    </row>
    <row r="62" s="3" customFormat="1" hidden="1" spans="1:8">
      <c r="A62" s="11"/>
      <c r="B62" s="12"/>
      <c r="C62" s="12" t="s">
        <v>31</v>
      </c>
      <c r="D62" s="13"/>
      <c r="E62" s="20"/>
      <c r="F62" s="20"/>
      <c r="G62" s="20"/>
      <c r="H62" s="35"/>
    </row>
    <row r="63" s="3" customFormat="1" hidden="1" spans="1:8">
      <c r="A63" s="11"/>
      <c r="B63" s="12"/>
      <c r="C63" s="12" t="s">
        <v>31</v>
      </c>
      <c r="D63" s="13"/>
      <c r="E63" s="20"/>
      <c r="F63" s="20"/>
      <c r="G63" s="20"/>
      <c r="H63" s="35"/>
    </row>
    <row r="64" s="3" customFormat="1" hidden="1" spans="1:8">
      <c r="A64" s="11"/>
      <c r="B64" s="12"/>
      <c r="C64" s="12" t="s">
        <v>31</v>
      </c>
      <c r="D64" s="13"/>
      <c r="E64" s="20"/>
      <c r="F64" s="20"/>
      <c r="G64" s="20"/>
      <c r="H64" s="35"/>
    </row>
    <row r="65" s="3" customFormat="1" hidden="1" spans="1:8">
      <c r="A65" s="11"/>
      <c r="B65" s="12"/>
      <c r="C65" s="12" t="s">
        <v>31</v>
      </c>
      <c r="D65" s="13"/>
      <c r="E65" s="20"/>
      <c r="F65" s="20"/>
      <c r="G65" s="20"/>
      <c r="H65" s="35"/>
    </row>
    <row r="66" s="3" customFormat="1" hidden="1" spans="1:8">
      <c r="A66" s="11"/>
      <c r="B66" s="12"/>
      <c r="C66" s="12" t="s">
        <v>31</v>
      </c>
      <c r="D66" s="13"/>
      <c r="E66" s="20"/>
      <c r="F66" s="20"/>
      <c r="G66" s="20"/>
      <c r="H66" s="35"/>
    </row>
    <row r="67" s="3" customFormat="1" hidden="1" spans="1:8">
      <c r="A67" s="11"/>
      <c r="B67" s="12"/>
      <c r="C67" s="12" t="s">
        <v>31</v>
      </c>
      <c r="D67" s="13"/>
      <c r="E67" s="20"/>
      <c r="F67" s="20"/>
      <c r="G67" s="20"/>
      <c r="H67" s="35"/>
    </row>
    <row r="68" s="1" customFormat="1" spans="1:8">
      <c r="A68" s="43" t="s">
        <v>8</v>
      </c>
      <c r="B68" s="5" t="s">
        <v>32</v>
      </c>
      <c r="C68" s="5"/>
      <c r="D68" s="10"/>
      <c r="E68" s="30">
        <f t="shared" ref="E68:H68" si="10">E69+E70-E71</f>
        <v>0</v>
      </c>
      <c r="F68" s="30">
        <f t="shared" si="10"/>
        <v>0</v>
      </c>
      <c r="G68" s="30">
        <f t="shared" si="10"/>
        <v>0</v>
      </c>
      <c r="H68" s="34">
        <f t="shared" si="10"/>
        <v>0</v>
      </c>
    </row>
    <row r="69" s="4" customFormat="1" spans="1:8">
      <c r="A69" s="36"/>
      <c r="B69" s="45" t="s">
        <v>26</v>
      </c>
      <c r="C69" s="12" t="s">
        <v>33</v>
      </c>
      <c r="D69" s="13"/>
      <c r="E69" s="39"/>
      <c r="F69" s="20"/>
      <c r="G69" s="20"/>
      <c r="H69" s="35"/>
    </row>
    <row r="70" s="4" customFormat="1" spans="1:8">
      <c r="A70" s="36"/>
      <c r="B70" s="45" t="s">
        <v>26</v>
      </c>
      <c r="C70" s="12" t="s">
        <v>34</v>
      </c>
      <c r="D70" s="13"/>
      <c r="E70" s="20">
        <v>0</v>
      </c>
      <c r="F70" s="20"/>
      <c r="G70" s="20"/>
      <c r="H70" s="35">
        <f>-E70</f>
        <v>0</v>
      </c>
    </row>
    <row r="71" s="3" customFormat="1" spans="1:8">
      <c r="A71" s="11"/>
      <c r="B71" s="45" t="s">
        <v>8</v>
      </c>
      <c r="C71" s="12" t="s">
        <v>35</v>
      </c>
      <c r="D71" s="13"/>
      <c r="E71" s="20"/>
      <c r="F71" s="20"/>
      <c r="G71" s="20"/>
      <c r="H71" s="35"/>
    </row>
    <row r="72" s="1" customFormat="1" spans="1:8">
      <c r="A72" s="5"/>
      <c r="B72" s="5"/>
      <c r="C72" s="5"/>
      <c r="D72" s="10"/>
      <c r="E72" s="30"/>
      <c r="F72" s="30"/>
      <c r="G72" s="30"/>
      <c r="H72" s="34"/>
    </row>
    <row r="73" s="1" customFormat="1" ht="19" customHeight="1" spans="1:8">
      <c r="A73" s="6" t="s">
        <v>36</v>
      </c>
      <c r="B73" s="5"/>
      <c r="C73" s="5"/>
      <c r="D73" s="38"/>
      <c r="E73" s="40">
        <f t="shared" ref="E73:H73" si="11">E52+E56-E68-E57</f>
        <v>-15</v>
      </c>
      <c r="F73" s="40">
        <f t="shared" si="11"/>
        <v>10</v>
      </c>
      <c r="G73" s="40">
        <f t="shared" si="11"/>
        <v>10</v>
      </c>
      <c r="H73" s="41">
        <f t="shared" si="11"/>
        <v>10</v>
      </c>
    </row>
    <row r="74" s="1" customFormat="1" spans="1:4">
      <c r="A74" s="6"/>
      <c r="B74" s="5"/>
      <c r="C74" s="5"/>
      <c r="D74" s="38"/>
    </row>
    <row r="75" s="1" customFormat="1" spans="1:3">
      <c r="A75" s="5"/>
      <c r="B75" s="10"/>
      <c r="C75" s="10"/>
    </row>
    <row r="76" s="1" customFormat="1" spans="1:5">
      <c r="A76" s="5"/>
      <c r="B76" s="10"/>
      <c r="C76" s="10"/>
      <c r="D76" s="1"/>
      <c r="E76" s="42">
        <f>NPV(D3,F73:H73)+E73</f>
        <v>10.2679013119002</v>
      </c>
    </row>
    <row r="77" s="1" customFormat="1" spans="1:3">
      <c r="A77" s="5"/>
      <c r="B77" s="10"/>
      <c r="C77" s="10"/>
    </row>
    <row r="78" s="1" customFormat="1" spans="1:3">
      <c r="A78" s="5"/>
      <c r="B78" s="10"/>
      <c r="C78" s="10"/>
    </row>
    <row r="79" s="1" customFormat="1" spans="1:3">
      <c r="A79" s="5"/>
      <c r="B79" s="10"/>
      <c r="C79" s="10"/>
    </row>
    <row r="80" s="1" customFormat="1" spans="1:3">
      <c r="A80" s="5"/>
      <c r="B80" s="10"/>
      <c r="C80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yestinyang</dc:creator>
  <dcterms:created xsi:type="dcterms:W3CDTF">2019-07-08T16:20:39Z</dcterms:created>
  <dcterms:modified xsi:type="dcterms:W3CDTF">2019-07-08T16:59:18Z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