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stinyang/MITx_Supply_Chain_Management/SC2x/W1/"/>
    </mc:Choice>
  </mc:AlternateContent>
  <xr:revisionPtr revIDLastSave="0" documentId="8_{6250875C-C65E-1B42-8B13-198F917B3EAF}" xr6:coauthVersionLast="43" xr6:coauthVersionMax="43" xr10:uidLastSave="{00000000-0000-0000-0000-000000000000}"/>
  <bookViews>
    <workbookView xWindow="38400" yWindow="2640" windowWidth="21600" windowHeight="18960" xr2:uid="{FC0F389A-4E95-AF4A-9E8F-9FCA307BF6F5}"/>
  </bookViews>
  <sheets>
    <sheet name="Sheet1" sheetId="1" r:id="rId1"/>
  </sheets>
  <definedNames>
    <definedName name="solver_adj" localSheetId="0" hidden="1">Sheet1!$B$6:$F$6,Sheet1!$C$9:$L$13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itr" localSheetId="0" hidden="1">2147483647</definedName>
    <definedName name="solver_lhs1" localSheetId="0" hidden="1">Sheet1!$B$6:$F$6</definedName>
    <definedName name="solver_lhs2" localSheetId="0" hidden="1">Sheet1!$C$23:$C$32</definedName>
    <definedName name="solver_lhs3" localSheetId="0" hidden="1">Sheet1!$C$35:$L$39</definedName>
    <definedName name="solver_lhs4" localSheetId="0" hidden="1">Sheet1!$C$48</definedName>
    <definedName name="solver_lhs5" localSheetId="0" hidden="1">Sheet1!$C$49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5</definedName>
    <definedName name="solver_opt" localSheetId="0" hidden="1">Sheet1!$B$3</definedName>
    <definedName name="solver_pre" localSheetId="0" hidden="1">0.000001</definedName>
    <definedName name="solver_rbv" localSheetId="0" hidden="1">1</definedName>
    <definedName name="solver_rel1" localSheetId="0" hidden="1">5</definedName>
    <definedName name="solver_rel2" localSheetId="0" hidden="1">3</definedName>
    <definedName name="solver_rel3" localSheetId="0" hidden="1">1</definedName>
    <definedName name="solver_rel4" localSheetId="0" hidden="1">3</definedName>
    <definedName name="solver_rel5" localSheetId="0" hidden="1">1</definedName>
    <definedName name="solver_rhs1" localSheetId="0" hidden="1">binary</definedName>
    <definedName name="solver_rhs2" localSheetId="0" hidden="1">Sheet1!$E$23:$E$32</definedName>
    <definedName name="solver_rhs3" localSheetId="0" hidden="1">Sheet1!$C$42:$L$46</definedName>
    <definedName name="solver_rhs4" localSheetId="0" hidden="1">Sheet1!$E$48</definedName>
    <definedName name="solver_rhs5" localSheetId="0" hidden="1">Sheet1!$E$49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" i="1" l="1"/>
  <c r="D37" i="1"/>
  <c r="E37" i="1"/>
  <c r="F37" i="1"/>
  <c r="G37" i="1"/>
  <c r="H37" i="1"/>
  <c r="I37" i="1"/>
  <c r="J37" i="1"/>
  <c r="K37" i="1"/>
  <c r="L37" i="1"/>
  <c r="C37" i="1"/>
  <c r="C49" i="1"/>
  <c r="C48" i="1"/>
  <c r="D36" i="1"/>
  <c r="E36" i="1"/>
  <c r="F36" i="1"/>
  <c r="G36" i="1"/>
  <c r="H36" i="1"/>
  <c r="I36" i="1"/>
  <c r="J36" i="1"/>
  <c r="K36" i="1"/>
  <c r="L36" i="1"/>
  <c r="D38" i="1"/>
  <c r="E38" i="1"/>
  <c r="F38" i="1"/>
  <c r="G38" i="1"/>
  <c r="H38" i="1"/>
  <c r="I38" i="1"/>
  <c r="J38" i="1"/>
  <c r="K38" i="1"/>
  <c r="L38" i="1"/>
  <c r="D39" i="1"/>
  <c r="E39" i="1"/>
  <c r="F39" i="1"/>
  <c r="G39" i="1"/>
  <c r="H39" i="1"/>
  <c r="I39" i="1"/>
  <c r="J39" i="1"/>
  <c r="K39" i="1"/>
  <c r="L39" i="1"/>
  <c r="C39" i="1"/>
  <c r="C38" i="1"/>
  <c r="C36" i="1"/>
  <c r="D35" i="1"/>
  <c r="E35" i="1"/>
  <c r="F35" i="1"/>
  <c r="G35" i="1"/>
  <c r="H35" i="1"/>
  <c r="I35" i="1"/>
  <c r="J35" i="1"/>
  <c r="K35" i="1"/>
  <c r="L35" i="1"/>
  <c r="C35" i="1"/>
  <c r="C32" i="1"/>
  <c r="C31" i="1"/>
  <c r="C30" i="1"/>
  <c r="C29" i="1"/>
  <c r="C28" i="1"/>
  <c r="C27" i="1"/>
  <c r="C26" i="1"/>
  <c r="C25" i="1"/>
  <c r="C24" i="1"/>
  <c r="C23" i="1"/>
</calcChain>
</file>

<file path=xl/sharedStrings.xml><?xml version="1.0" encoding="utf-8"?>
<sst xmlns="http://schemas.openxmlformats.org/spreadsheetml/2006/main" count="91" uniqueCount="26">
  <si>
    <t>Chihuahua</t>
  </si>
  <si>
    <t>Ciudad Victoria</t>
  </si>
  <si>
    <t>Durango</t>
  </si>
  <si>
    <t>Mexico City</t>
  </si>
  <si>
    <t>Monterrey</t>
  </si>
  <si>
    <t>Morelia</t>
  </si>
  <si>
    <t>Oaxaca</t>
  </si>
  <si>
    <t>Puebla</t>
  </si>
  <si>
    <t>San Luis Potosi</t>
  </si>
  <si>
    <t>Villahermosa</t>
  </si>
  <si>
    <t>Z</t>
  </si>
  <si>
    <t>Chi</t>
  </si>
  <si>
    <t>Ciu</t>
  </si>
  <si>
    <t>Dur</t>
  </si>
  <si>
    <t>Mex</t>
  </si>
  <si>
    <t>Mon</t>
  </si>
  <si>
    <t>Mor</t>
  </si>
  <si>
    <t>Oax</t>
  </si>
  <si>
    <t>Pue</t>
  </si>
  <si>
    <t>San</t>
  </si>
  <si>
    <t>Vil</t>
  </si>
  <si>
    <t>Demand Constraints</t>
  </si>
  <si>
    <t>&lt;=</t>
  </si>
  <si>
    <t>&gt;=</t>
  </si>
  <si>
    <t>Pmin</t>
  </si>
  <si>
    <t>Pmax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</si>
</sst>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DBBF9-136A-7643-9F82-B0B8A5427EA6}">
  <dimension ref="A3:L49"/>
  <sheetViews>
    <sheetView tabSelected="1" workbookViewId="0">
      <selection activeCell="B4" sqref="B4"/>
    </sheetView>
  </sheetViews>
  <sheetFormatPr baseColWidth="10" defaultRowHeight="16"/>
  <cols>
    <col min="2" max="2" width="11.1640625" bestFit="1" customWidth="1"/>
  </cols>
  <sheetData>
    <row r="3" spans="1:12">
      <c r="A3" t="s">
        <v>10</v>
      </c>
      <c r="B3">
        <f>SUMPRODUCT(C9:L13,C16:L20)/991+SUM(B6:F6)*464000</f>
        <v>3175608</v>
      </c>
    </row>
    <row r="5" spans="1:12">
      <c r="B5" t="s">
        <v>11</v>
      </c>
      <c r="C5" t="s">
        <v>14</v>
      </c>
      <c r="D5" t="s">
        <v>15</v>
      </c>
      <c r="E5" t="s">
        <v>18</v>
      </c>
      <c r="F5" t="s">
        <v>19</v>
      </c>
    </row>
    <row r="6" spans="1:12">
      <c r="B6">
        <v>1</v>
      </c>
      <c r="C6">
        <v>1</v>
      </c>
      <c r="D6">
        <v>1</v>
      </c>
      <c r="E6">
        <v>1</v>
      </c>
      <c r="F6">
        <v>0</v>
      </c>
    </row>
    <row r="8" spans="1:12"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</row>
    <row r="9" spans="1:12">
      <c r="B9" t="s">
        <v>11</v>
      </c>
      <c r="C9">
        <v>917666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B10" t="s">
        <v>14</v>
      </c>
      <c r="C10">
        <v>0</v>
      </c>
      <c r="D10">
        <v>0</v>
      </c>
      <c r="E10">
        <v>0</v>
      </c>
      <c r="F10">
        <v>20235229</v>
      </c>
      <c r="G10">
        <v>0</v>
      </c>
      <c r="H10">
        <v>777935</v>
      </c>
      <c r="I10">
        <v>0</v>
      </c>
      <c r="J10">
        <v>0</v>
      </c>
      <c r="K10">
        <v>1031631</v>
      </c>
      <c r="L10">
        <v>0</v>
      </c>
    </row>
    <row r="11" spans="1:12">
      <c r="B11" t="s">
        <v>15</v>
      </c>
      <c r="C11">
        <v>0</v>
      </c>
      <c r="D11">
        <v>319102</v>
      </c>
      <c r="E11">
        <v>514329</v>
      </c>
      <c r="F11">
        <v>0</v>
      </c>
      <c r="G11">
        <v>4479320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B12" t="s">
        <v>18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644150</v>
      </c>
      <c r="J12">
        <v>2902639</v>
      </c>
      <c r="K12">
        <v>0</v>
      </c>
      <c r="L12">
        <v>634240</v>
      </c>
    </row>
    <row r="13" spans="1:12">
      <c r="B13" t="s">
        <v>19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5" spans="1:12">
      <c r="C15" t="s">
        <v>11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 t="s">
        <v>17</v>
      </c>
      <c r="J15" t="s">
        <v>18</v>
      </c>
      <c r="K15" t="s">
        <v>19</v>
      </c>
      <c r="L15" t="s">
        <v>20</v>
      </c>
    </row>
    <row r="16" spans="1:12">
      <c r="B16" t="s">
        <v>11</v>
      </c>
      <c r="C16">
        <v>5</v>
      </c>
      <c r="D16">
        <v>719</v>
      </c>
      <c r="E16">
        <v>503</v>
      </c>
      <c r="F16">
        <v>1158</v>
      </c>
      <c r="G16">
        <v>590</v>
      </c>
      <c r="H16">
        <v>1069</v>
      </c>
      <c r="I16">
        <v>1458</v>
      </c>
      <c r="J16">
        <v>1250</v>
      </c>
      <c r="K16">
        <v>913</v>
      </c>
      <c r="L16">
        <v>1575</v>
      </c>
    </row>
    <row r="17" spans="2:12">
      <c r="B17" t="s">
        <v>14</v>
      </c>
      <c r="C17">
        <v>1158</v>
      </c>
      <c r="D17">
        <v>475</v>
      </c>
      <c r="E17">
        <v>698</v>
      </c>
      <c r="F17">
        <v>10</v>
      </c>
      <c r="G17">
        <v>643</v>
      </c>
      <c r="H17">
        <v>188</v>
      </c>
      <c r="I17">
        <v>310</v>
      </c>
      <c r="J17">
        <v>127</v>
      </c>
      <c r="K17">
        <v>253</v>
      </c>
      <c r="L17">
        <v>545</v>
      </c>
    </row>
    <row r="18" spans="2:12">
      <c r="B18" t="s">
        <v>15</v>
      </c>
      <c r="C18">
        <v>590</v>
      </c>
      <c r="D18">
        <v>203</v>
      </c>
      <c r="E18">
        <v>376</v>
      </c>
      <c r="F18">
        <v>643</v>
      </c>
      <c r="G18">
        <v>5</v>
      </c>
      <c r="H18">
        <v>626</v>
      </c>
      <c r="I18">
        <v>911</v>
      </c>
      <c r="J18">
        <v>706</v>
      </c>
      <c r="K18">
        <v>393</v>
      </c>
      <c r="L18">
        <v>990</v>
      </c>
    </row>
    <row r="19" spans="2:12">
      <c r="B19" t="s">
        <v>18</v>
      </c>
      <c r="C19">
        <v>1250</v>
      </c>
      <c r="D19">
        <v>519</v>
      </c>
      <c r="E19">
        <v>808</v>
      </c>
      <c r="F19">
        <v>127</v>
      </c>
      <c r="G19">
        <v>706</v>
      </c>
      <c r="H19">
        <v>313</v>
      </c>
      <c r="I19">
        <v>208</v>
      </c>
      <c r="J19">
        <v>5</v>
      </c>
      <c r="K19">
        <v>338</v>
      </c>
      <c r="L19">
        <v>417</v>
      </c>
    </row>
    <row r="20" spans="2:12">
      <c r="B20" t="s">
        <v>19</v>
      </c>
      <c r="C20">
        <v>913</v>
      </c>
      <c r="D20">
        <v>249</v>
      </c>
      <c r="E20">
        <v>482</v>
      </c>
      <c r="F20">
        <v>253</v>
      </c>
      <c r="G20">
        <v>393</v>
      </c>
      <c r="H20">
        <v>258</v>
      </c>
      <c r="I20">
        <v>545</v>
      </c>
      <c r="J20">
        <v>338</v>
      </c>
      <c r="K20">
        <v>5</v>
      </c>
      <c r="L20">
        <v>704</v>
      </c>
    </row>
    <row r="22" spans="2:12">
      <c r="B22" t="s">
        <v>21</v>
      </c>
    </row>
    <row r="23" spans="2:12">
      <c r="B23" t="s">
        <v>0</v>
      </c>
      <c r="C23">
        <f>SUM(C9:C13)</f>
        <v>917666</v>
      </c>
      <c r="D23" t="s">
        <v>23</v>
      </c>
      <c r="E23">
        <v>917666</v>
      </c>
    </row>
    <row r="24" spans="2:12">
      <c r="B24" t="s">
        <v>1</v>
      </c>
      <c r="C24">
        <f>SUM(D9:D13)</f>
        <v>319102</v>
      </c>
      <c r="D24" t="s">
        <v>23</v>
      </c>
      <c r="E24">
        <v>319102</v>
      </c>
    </row>
    <row r="25" spans="2:12">
      <c r="B25" t="s">
        <v>2</v>
      </c>
      <c r="C25">
        <f>SUM(E9:E13)</f>
        <v>514329</v>
      </c>
      <c r="D25" t="s">
        <v>23</v>
      </c>
      <c r="E25">
        <v>514329</v>
      </c>
    </row>
    <row r="26" spans="2:12">
      <c r="B26" t="s">
        <v>3</v>
      </c>
      <c r="C26">
        <f>SUM(F9:F13)</f>
        <v>20235229</v>
      </c>
      <c r="D26" t="s">
        <v>23</v>
      </c>
      <c r="E26">
        <v>20235229</v>
      </c>
    </row>
    <row r="27" spans="2:12">
      <c r="B27" t="s">
        <v>4</v>
      </c>
      <c r="C27">
        <f>SUM(G9:G13)</f>
        <v>4479320</v>
      </c>
      <c r="D27" t="s">
        <v>23</v>
      </c>
      <c r="E27">
        <v>4479320</v>
      </c>
    </row>
    <row r="28" spans="2:12">
      <c r="B28" t="s">
        <v>5</v>
      </c>
      <c r="C28">
        <f>SUM(H9:H13)</f>
        <v>777935</v>
      </c>
      <c r="D28" t="s">
        <v>23</v>
      </c>
      <c r="E28">
        <v>777935</v>
      </c>
    </row>
    <row r="29" spans="2:12">
      <c r="B29" t="s">
        <v>6</v>
      </c>
      <c r="C29">
        <f>SUM(I9:I13)</f>
        <v>644150</v>
      </c>
      <c r="D29" t="s">
        <v>23</v>
      </c>
      <c r="E29">
        <v>644150</v>
      </c>
    </row>
    <row r="30" spans="2:12">
      <c r="B30" t="s">
        <v>7</v>
      </c>
      <c r="C30">
        <f>SUM(J9:J13)</f>
        <v>2902639</v>
      </c>
      <c r="D30" t="s">
        <v>23</v>
      </c>
      <c r="E30">
        <v>2902639</v>
      </c>
    </row>
    <row r="31" spans="2:12">
      <c r="B31" t="s">
        <v>8</v>
      </c>
      <c r="C31">
        <f>SUM(K9:K13)</f>
        <v>1031631</v>
      </c>
      <c r="D31" t="s">
        <v>23</v>
      </c>
      <c r="E31">
        <v>1031631</v>
      </c>
    </row>
    <row r="32" spans="2:12">
      <c r="B32" t="s">
        <v>9</v>
      </c>
      <c r="C32">
        <f>SUM(L9:L13)</f>
        <v>634240</v>
      </c>
      <c r="D32" t="s">
        <v>23</v>
      </c>
      <c r="E32">
        <v>634240</v>
      </c>
    </row>
    <row r="34" spans="2:12">
      <c r="C34" t="s">
        <v>11</v>
      </c>
      <c r="D34" t="s">
        <v>12</v>
      </c>
      <c r="E34" t="s">
        <v>13</v>
      </c>
      <c r="F34" t="s">
        <v>14</v>
      </c>
      <c r="G34" t="s">
        <v>15</v>
      </c>
      <c r="H34" t="s">
        <v>16</v>
      </c>
      <c r="I34" t="s">
        <v>17</v>
      </c>
      <c r="J34" t="s">
        <v>18</v>
      </c>
      <c r="K34" t="s">
        <v>19</v>
      </c>
      <c r="L34" t="s">
        <v>20</v>
      </c>
    </row>
    <row r="35" spans="2:12">
      <c r="B35" t="s">
        <v>11</v>
      </c>
      <c r="C35">
        <f>C9-$E$26*$B$6</f>
        <v>-19317563</v>
      </c>
      <c r="D35">
        <f t="shared" ref="D35:L35" si="0">D9-$E$26*$B$6</f>
        <v>-20235229</v>
      </c>
      <c r="E35">
        <f t="shared" si="0"/>
        <v>-20235229</v>
      </c>
      <c r="F35">
        <f t="shared" si="0"/>
        <v>-20235229</v>
      </c>
      <c r="G35">
        <f t="shared" si="0"/>
        <v>-20235229</v>
      </c>
      <c r="H35">
        <f t="shared" si="0"/>
        <v>-20235229</v>
      </c>
      <c r="I35">
        <f t="shared" si="0"/>
        <v>-20235229</v>
      </c>
      <c r="J35">
        <f t="shared" si="0"/>
        <v>-20235229</v>
      </c>
      <c r="K35">
        <f t="shared" si="0"/>
        <v>-20235229</v>
      </c>
      <c r="L35">
        <f t="shared" si="0"/>
        <v>-20235229</v>
      </c>
    </row>
    <row r="36" spans="2:12">
      <c r="B36" t="s">
        <v>14</v>
      </c>
      <c r="C36">
        <f>C10-$E$26*$C$6</f>
        <v>-20235229</v>
      </c>
      <c r="D36">
        <f t="shared" ref="D36:L36" si="1">D10-$E$26*$C$6</f>
        <v>-20235229</v>
      </c>
      <c r="E36">
        <f t="shared" si="1"/>
        <v>-20235229</v>
      </c>
      <c r="F36">
        <f t="shared" si="1"/>
        <v>0</v>
      </c>
      <c r="G36">
        <f t="shared" si="1"/>
        <v>-20235229</v>
      </c>
      <c r="H36">
        <f t="shared" si="1"/>
        <v>-19457294</v>
      </c>
      <c r="I36">
        <f t="shared" si="1"/>
        <v>-20235229</v>
      </c>
      <c r="J36">
        <f t="shared" si="1"/>
        <v>-20235229</v>
      </c>
      <c r="K36">
        <f t="shared" si="1"/>
        <v>-19203598</v>
      </c>
      <c r="L36">
        <f t="shared" si="1"/>
        <v>-20235229</v>
      </c>
    </row>
    <row r="37" spans="2:12">
      <c r="B37" t="s">
        <v>15</v>
      </c>
      <c r="C37">
        <f>C11-$E$26*$D$6</f>
        <v>-20235229</v>
      </c>
      <c r="D37">
        <f t="shared" ref="D37:L37" si="2">D11-$E$26*$D$6</f>
        <v>-19916127</v>
      </c>
      <c r="E37">
        <f t="shared" si="2"/>
        <v>-19720900</v>
      </c>
      <c r="F37">
        <f t="shared" si="2"/>
        <v>-20235229</v>
      </c>
      <c r="G37">
        <f t="shared" si="2"/>
        <v>-15755909</v>
      </c>
      <c r="H37">
        <f t="shared" si="2"/>
        <v>-20235229</v>
      </c>
      <c r="I37">
        <f t="shared" si="2"/>
        <v>-20235229</v>
      </c>
      <c r="J37">
        <f t="shared" si="2"/>
        <v>-20235229</v>
      </c>
      <c r="K37">
        <f t="shared" si="2"/>
        <v>-20235229</v>
      </c>
      <c r="L37">
        <f t="shared" si="2"/>
        <v>-20235229</v>
      </c>
    </row>
    <row r="38" spans="2:12">
      <c r="B38" t="s">
        <v>18</v>
      </c>
      <c r="C38">
        <f>C12-$E$26*$E$6</f>
        <v>-20235229</v>
      </c>
      <c r="D38">
        <f t="shared" ref="D38:L38" si="3">D12-$E$26*$E$6</f>
        <v>-20235229</v>
      </c>
      <c r="E38">
        <f t="shared" si="3"/>
        <v>-20235229</v>
      </c>
      <c r="F38">
        <f t="shared" si="3"/>
        <v>-20235229</v>
      </c>
      <c r="G38">
        <f t="shared" si="3"/>
        <v>-20235229</v>
      </c>
      <c r="H38">
        <f t="shared" si="3"/>
        <v>-20235229</v>
      </c>
      <c r="I38">
        <f t="shared" si="3"/>
        <v>-19591079</v>
      </c>
      <c r="J38">
        <f t="shared" si="3"/>
        <v>-17332590</v>
      </c>
      <c r="K38">
        <f t="shared" si="3"/>
        <v>-20235229</v>
      </c>
      <c r="L38">
        <f t="shared" si="3"/>
        <v>-19600989</v>
      </c>
    </row>
    <row r="39" spans="2:12">
      <c r="B39" t="s">
        <v>19</v>
      </c>
      <c r="C39">
        <f>C13-$E$26*$F$6</f>
        <v>0</v>
      </c>
      <c r="D39">
        <f t="shared" ref="D39:L39" si="4">D13-$E$26*$F$6</f>
        <v>0</v>
      </c>
      <c r="E39">
        <f t="shared" si="4"/>
        <v>0</v>
      </c>
      <c r="F39">
        <f t="shared" si="4"/>
        <v>0</v>
      </c>
      <c r="G39">
        <f t="shared" si="4"/>
        <v>0</v>
      </c>
      <c r="H39">
        <f t="shared" si="4"/>
        <v>0</v>
      </c>
      <c r="I39">
        <f t="shared" si="4"/>
        <v>0</v>
      </c>
      <c r="J39">
        <f t="shared" si="4"/>
        <v>0</v>
      </c>
      <c r="K39">
        <f t="shared" si="4"/>
        <v>0</v>
      </c>
      <c r="L39">
        <f t="shared" si="4"/>
        <v>0</v>
      </c>
    </row>
    <row r="41" spans="2:12">
      <c r="C41" t="s">
        <v>11</v>
      </c>
      <c r="D41" t="s">
        <v>12</v>
      </c>
      <c r="E41" t="s">
        <v>13</v>
      </c>
      <c r="F41" t="s">
        <v>14</v>
      </c>
      <c r="G41" t="s">
        <v>15</v>
      </c>
      <c r="H41" t="s">
        <v>16</v>
      </c>
      <c r="I41" t="s">
        <v>17</v>
      </c>
      <c r="J41" t="s">
        <v>18</v>
      </c>
      <c r="K41" t="s">
        <v>19</v>
      </c>
      <c r="L41" t="s">
        <v>20</v>
      </c>
    </row>
    <row r="42" spans="2:12">
      <c r="B42" t="s">
        <v>11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2:12">
      <c r="B43" t="s">
        <v>14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2:12">
      <c r="B44" t="s">
        <v>15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2:12">
      <c r="B45" t="s">
        <v>18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2:12">
      <c r="B46" t="s">
        <v>19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8" spans="2:12">
      <c r="B48" t="s">
        <v>24</v>
      </c>
      <c r="C48">
        <f>SUM(B6:F6)</f>
        <v>4</v>
      </c>
      <c r="D48" s="1" t="s">
        <v>23</v>
      </c>
      <c r="E48">
        <v>0</v>
      </c>
    </row>
    <row r="49" spans="2:5">
      <c r="B49" t="s">
        <v>25</v>
      </c>
      <c r="C49">
        <f>SUM(B6:F6)</f>
        <v>4</v>
      </c>
      <c r="D49" s="1" t="s">
        <v>22</v>
      </c>
      <c r="E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Yang</dc:creator>
  <cp:lastModifiedBy>Yue Yang</cp:lastModifiedBy>
  <dcterms:created xsi:type="dcterms:W3CDTF">2019-04-30T09:41:56Z</dcterms:created>
  <dcterms:modified xsi:type="dcterms:W3CDTF">2019-04-30T10:55:10Z</dcterms:modified>
</cp:coreProperties>
</file>