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estinyang/MITx_Supply_Chain_Management/SC3x/W4/"/>
    </mc:Choice>
  </mc:AlternateContent>
  <xr:revisionPtr revIDLastSave="0" documentId="13_ncr:1_{F696E3E9-FDE0-824B-AD51-5E194DFF4B67}" xr6:coauthVersionLast="43" xr6:coauthVersionMax="43" xr10:uidLastSave="{00000000-0000-0000-0000-000000000000}"/>
  <bookViews>
    <workbookView xWindow="5180" yWindow="1860" windowWidth="28040" windowHeight="17440" activeTab="1" xr2:uid="{F23AEDD0-3948-6B42-80BF-3212C5D8DC97}"/>
  </bookViews>
  <sheets>
    <sheet name="Sheet1" sheetId="1" r:id="rId1"/>
    <sheet name="Araz Model" sheetId="2" r:id="rId2"/>
  </sheets>
  <definedNames>
    <definedName name="_xlnm._FilterDatabase" localSheetId="1" hidden="1">'Araz Model'!#REF!</definedName>
    <definedName name="solver_adj" localSheetId="1" hidden="1">'Araz Model'!$C$8,'Araz Model'!$B$13:$D$13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'Araz Model'!$C$13</definedName>
    <definedName name="solver_lhs10" localSheetId="1" hidden="1">'Araz Model'!#REF!</definedName>
    <definedName name="solver_lhs11" localSheetId="1" hidden="1">'Araz Model'!#REF!</definedName>
    <definedName name="solver_lhs12" localSheetId="1" hidden="1">'Araz Model'!#REF!</definedName>
    <definedName name="solver_lhs2" localSheetId="1" hidden="1">'Araz Model'!$C$8</definedName>
    <definedName name="solver_lhs3" localSheetId="1" hidden="1">'Araz Model'!$D$13</definedName>
    <definedName name="solver_lhs4" localSheetId="1" hidden="1">'Araz Model'!$E$13</definedName>
    <definedName name="solver_lhs5" localSheetId="1" hidden="1">'Araz Model'!$E$8</definedName>
    <definedName name="solver_lhs6" localSheetId="1" hidden="1">'Araz Model'!#REF!</definedName>
    <definedName name="solver_lhs7" localSheetId="1" hidden="1">'Araz Model'!#REF!</definedName>
    <definedName name="solver_lhs8" localSheetId="1" hidden="1">'Araz Model'!#REF!</definedName>
    <definedName name="solver_lhs9" localSheetId="1" hidden="1">'Araz Model'!#REF!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'Araz Model'!$B$4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10" localSheetId="1" hidden="1">1</definedName>
    <definedName name="solver_rel11" localSheetId="1" hidden="1">1</definedName>
    <definedName name="solver_rel12" localSheetId="1" hidden="1">1</definedName>
    <definedName name="solver_rel2" localSheetId="1" hidden="1">5</definedName>
    <definedName name="solver_rel3" localSheetId="1" hidden="1">1</definedName>
    <definedName name="solver_rel4" localSheetId="1" hidden="1">3</definedName>
    <definedName name="solver_rel5" localSheetId="1" hidden="1">1</definedName>
    <definedName name="solver_rel6" localSheetId="1" hidden="1">1</definedName>
    <definedName name="solver_rel7" localSheetId="1" hidden="1">2</definedName>
    <definedName name="solver_rel8" localSheetId="1" hidden="1">2</definedName>
    <definedName name="solver_rel9" localSheetId="1" hidden="1">5</definedName>
    <definedName name="solver_rhs1" localSheetId="1" hidden="1">'Araz Model'!$C$14</definedName>
    <definedName name="solver_rhs10" localSheetId="1" hidden="1">'Araz Model'!#REF!</definedName>
    <definedName name="solver_rhs11" localSheetId="1" hidden="1">'Araz Model'!#REF!</definedName>
    <definedName name="solver_rhs12" localSheetId="1" hidden="1">'Araz Model'!#REF!</definedName>
    <definedName name="solver_rhs2" localSheetId="1" hidden="1">binary</definedName>
    <definedName name="solver_rhs3" localSheetId="1" hidden="1">'Araz Model'!$D$14</definedName>
    <definedName name="solver_rhs4" localSheetId="1" hidden="1">'Araz Model'!$G$13</definedName>
    <definedName name="solver_rhs5" localSheetId="1" hidden="1">'Araz Model'!$G$8</definedName>
    <definedName name="solver_rhs6" localSheetId="1" hidden="1">'Araz Model'!#REF!</definedName>
    <definedName name="solver_rhs7" localSheetId="1" hidden="1">'Araz Model'!#REF!</definedName>
    <definedName name="solver_rhs8" localSheetId="1" hidden="1">0</definedName>
    <definedName name="solver_rhs9" localSheetId="1" hidden="1">binary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E13" i="2"/>
  <c r="E8" i="2"/>
  <c r="D8" i="2"/>
  <c r="B4" i="2" s="1"/>
</calcChain>
</file>

<file path=xl/sharedStrings.xml><?xml version="1.0" encoding="utf-8"?>
<sst xmlns="http://schemas.openxmlformats.org/spreadsheetml/2006/main" count="25" uniqueCount="17">
  <si>
    <t>TOTAL COST</t>
  </si>
  <si>
    <t>Intermediate Depots</t>
  </si>
  <si>
    <t>Fixed Cost</t>
  </si>
  <si>
    <t xml:space="preserve">ID Open </t>
  </si>
  <si>
    <t>Flow</t>
  </si>
  <si>
    <t>Home</t>
  </si>
  <si>
    <t>Capacity</t>
  </si>
  <si>
    <t>&lt;=</t>
  </si>
  <si>
    <t>&gt;=</t>
  </si>
  <si>
    <t>Pick Up</t>
  </si>
  <si>
    <t>IMDC</t>
  </si>
  <si>
    <t>RDC</t>
  </si>
  <si>
    <t>Cost</t>
  </si>
  <si>
    <t>3rd Party</t>
  </si>
  <si>
    <t>Logical Constraint</t>
  </si>
  <si>
    <t>Sum</t>
  </si>
  <si>
    <t>Omni-Channel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</si>
</sst>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(&quot;$&quot;* #,##0.00_);_(&quot;$&quot;* \(#,##0.00\);_(&quot;$&quot;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Arial"/>
      <family val="2"/>
    </font>
    <font>
      <sz val="14"/>
      <color rgb="FF333333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165" fontId="5" fillId="0" borderId="4" xfId="1" applyNumberFormat="1" applyFont="1" applyBorder="1" applyAlignment="1">
      <alignment horizontal="center"/>
    </xf>
    <xf numFmtId="165" fontId="5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2">
    <cellStyle name="Currency 2" xfId="1" xr:uid="{6AC27018-1E53-C846-B6DB-479490009E5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6904-7511-5845-9025-41A47A0B351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93194-20E8-BE4D-B8BC-231F56A3FD53}">
  <dimension ref="A1:Y27"/>
  <sheetViews>
    <sheetView tabSelected="1" workbookViewId="0">
      <selection activeCell="D2" sqref="D2"/>
    </sheetView>
  </sheetViews>
  <sheetFormatPr baseColWidth="10" defaultColWidth="11" defaultRowHeight="16"/>
  <cols>
    <col min="1" max="1" width="24.83203125" style="1" customWidth="1"/>
    <col min="2" max="5" width="13.83203125" style="1" customWidth="1"/>
    <col min="6" max="6" width="10.5" style="1" customWidth="1"/>
    <col min="7" max="7" width="9.5" style="1" customWidth="1"/>
    <col min="8" max="8" width="7.83203125" style="1" customWidth="1"/>
    <col min="9" max="9" width="9.5" style="1" customWidth="1"/>
    <col min="10" max="13" width="10.33203125" style="1" customWidth="1"/>
    <col min="14" max="25" width="8" style="1" bestFit="1" customWidth="1"/>
    <col min="26" max="26" width="4.6640625" style="1" bestFit="1" customWidth="1"/>
    <col min="27" max="27" width="7" style="1" customWidth="1"/>
    <col min="28" max="38" width="5" style="1" customWidth="1"/>
    <col min="39" max="40" width="6.83203125" style="1" customWidth="1"/>
    <col min="41" max="67" width="5" style="1" customWidth="1"/>
    <col min="68" max="68" width="9.5" style="1" customWidth="1"/>
    <col min="69" max="69" width="2.1640625" style="1" bestFit="1" customWidth="1"/>
    <col min="70" max="70" width="5.1640625" style="1" bestFit="1" customWidth="1"/>
    <col min="71" max="73" width="11" style="1"/>
    <col min="74" max="74" width="8.83203125" style="1" customWidth="1"/>
    <col min="75" max="16384" width="11" style="1"/>
  </cols>
  <sheetData>
    <row r="1" spans="1:25" ht="21">
      <c r="A1" s="12" t="s">
        <v>16</v>
      </c>
    </row>
    <row r="2" spans="1:25" ht="22" thickBot="1">
      <c r="A2" s="12"/>
    </row>
    <row r="3" spans="1:25" ht="20" thickBot="1">
      <c r="A3" s="10"/>
      <c r="B3" s="13"/>
      <c r="E3" s="14"/>
    </row>
    <row r="4" spans="1:25" ht="20" thickBot="1">
      <c r="A4" s="2" t="s">
        <v>0</v>
      </c>
      <c r="B4" s="15">
        <f>D8+SUMPRODUCT(B12:D13,B17:D18)</f>
        <v>9200</v>
      </c>
      <c r="C4" s="16"/>
      <c r="D4" s="17"/>
    </row>
    <row r="5" spans="1:25">
      <c r="B5" s="20"/>
      <c r="C5" s="20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9">
      <c r="A6" s="14" t="s">
        <v>1</v>
      </c>
      <c r="I6" s="4"/>
    </row>
    <row r="7" spans="1:25" ht="20" thickBot="1">
      <c r="A7" s="17"/>
      <c r="B7" s="1" t="s">
        <v>2</v>
      </c>
      <c r="C7" s="1" t="s">
        <v>3</v>
      </c>
      <c r="D7" s="1" t="s">
        <v>12</v>
      </c>
      <c r="E7" s="7" t="s">
        <v>14</v>
      </c>
      <c r="I7" s="4"/>
      <c r="M7" s="14"/>
    </row>
    <row r="8" spans="1:25">
      <c r="A8" s="10" t="s">
        <v>10</v>
      </c>
      <c r="B8" s="5">
        <v>1000</v>
      </c>
      <c r="C8" s="6">
        <v>0</v>
      </c>
      <c r="D8" s="18">
        <f>B8*C8</f>
        <v>0</v>
      </c>
      <c r="E8" s="1">
        <f>C13-C8*1400</f>
        <v>0</v>
      </c>
      <c r="F8" s="1" t="s">
        <v>7</v>
      </c>
      <c r="G8" s="24">
        <v>0</v>
      </c>
      <c r="H8" s="19"/>
      <c r="I8" s="4"/>
    </row>
    <row r="9" spans="1:25"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F10" s="17"/>
      <c r="G10" s="17"/>
      <c r="H10" s="17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20" thickBot="1">
      <c r="A11" s="16" t="s">
        <v>4</v>
      </c>
      <c r="B11" s="1" t="s">
        <v>11</v>
      </c>
      <c r="C11" s="1" t="s">
        <v>10</v>
      </c>
      <c r="D11" s="1" t="s">
        <v>13</v>
      </c>
      <c r="E11" s="1" t="s">
        <v>15</v>
      </c>
    </row>
    <row r="12" spans="1:25" ht="17" thickBot="1">
      <c r="A12" s="10" t="s">
        <v>9</v>
      </c>
      <c r="B12" s="10">
        <v>600</v>
      </c>
      <c r="C12" s="10">
        <v>0</v>
      </c>
      <c r="D12" s="10">
        <v>0</v>
      </c>
      <c r="E12" s="8">
        <f>SUM(B12:D12)</f>
        <v>600</v>
      </c>
      <c r="F12" s="10" t="s">
        <v>8</v>
      </c>
      <c r="G12" s="11">
        <v>600</v>
      </c>
    </row>
    <row r="13" spans="1:25" ht="17" thickBot="1">
      <c r="A13" s="10" t="s">
        <v>5</v>
      </c>
      <c r="B13" s="6">
        <v>800</v>
      </c>
      <c r="C13" s="6">
        <v>0</v>
      </c>
      <c r="D13" s="6">
        <v>0</v>
      </c>
      <c r="E13" s="8">
        <f>SUM(B13:D13)</f>
        <v>800</v>
      </c>
      <c r="F13" s="10" t="s">
        <v>8</v>
      </c>
      <c r="G13" s="11">
        <v>800</v>
      </c>
    </row>
    <row r="14" spans="1:25">
      <c r="B14" s="5" t="s">
        <v>6</v>
      </c>
      <c r="C14" s="11">
        <v>100</v>
      </c>
      <c r="D14" s="11">
        <v>99999</v>
      </c>
    </row>
    <row r="16" spans="1:25" ht="20" thickBot="1">
      <c r="A16" s="16" t="s">
        <v>12</v>
      </c>
      <c r="B16" s="1" t="s">
        <v>11</v>
      </c>
      <c r="C16" s="1" t="s">
        <v>10</v>
      </c>
      <c r="D16" s="1" t="s">
        <v>13</v>
      </c>
    </row>
    <row r="17" spans="1:5" ht="17" thickBot="1">
      <c r="A17" s="10" t="s">
        <v>9</v>
      </c>
      <c r="B17" s="5">
        <v>2</v>
      </c>
      <c r="C17" s="5">
        <v>0</v>
      </c>
      <c r="D17" s="5">
        <v>0</v>
      </c>
    </row>
    <row r="18" spans="1:5">
      <c r="A18" s="10" t="s">
        <v>5</v>
      </c>
      <c r="B18" s="5">
        <v>10</v>
      </c>
      <c r="C18" s="5">
        <v>7</v>
      </c>
      <c r="D18" s="5">
        <v>12</v>
      </c>
    </row>
    <row r="23" spans="1:5" ht="18">
      <c r="A23" s="21"/>
    </row>
    <row r="24" spans="1:5" ht="18">
      <c r="A24" s="22"/>
      <c r="B24" s="22"/>
      <c r="C24" s="22"/>
      <c r="D24" s="23"/>
      <c r="E24" s="23"/>
    </row>
    <row r="25" spans="1:5" ht="18">
      <c r="A25" s="22"/>
      <c r="B25" s="22"/>
      <c r="C25" s="22"/>
      <c r="D25" s="23"/>
      <c r="E25" s="23"/>
    </row>
    <row r="26" spans="1:5" ht="18">
      <c r="A26" s="23"/>
      <c r="B26" s="23"/>
      <c r="C26" s="23"/>
      <c r="D26" s="23"/>
      <c r="E26" s="23"/>
    </row>
    <row r="27" spans="1:5" ht="18">
      <c r="A27" s="23"/>
      <c r="B27" s="23"/>
      <c r="C27" s="23"/>
      <c r="D27" s="23"/>
      <c r="E27" s="23"/>
    </row>
  </sheetData>
  <mergeCells count="3">
    <mergeCell ref="A24:A25"/>
    <mergeCell ref="B24:B25"/>
    <mergeCell ref="C24:C25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Araz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Yang</dc:creator>
  <cp:lastModifiedBy>Yue Yang</cp:lastModifiedBy>
  <dcterms:created xsi:type="dcterms:W3CDTF">2019-05-22T06:42:42Z</dcterms:created>
  <dcterms:modified xsi:type="dcterms:W3CDTF">2019-05-22T07:42:17Z</dcterms:modified>
</cp:coreProperties>
</file>