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a2feb08f8162e1/p_merge/Stat/11_SEM/"/>
    </mc:Choice>
  </mc:AlternateContent>
  <xr:revisionPtr revIDLastSave="56" documentId="13_ncr:40009_{287AB457-547E-4320-A64E-97FE49CA0137}" xr6:coauthVersionLast="46" xr6:coauthVersionMax="46" xr10:uidLastSave="{2CE1B50A-D809-49B4-B2C5-F5E2E7CB682F}"/>
  <bookViews>
    <workbookView xWindow="-19290" yWindow="-90" windowWidth="19380" windowHeight="10380" activeTab="1" xr2:uid="{00000000-000D-0000-FFFF-FFFF00000000}"/>
  </bookViews>
  <sheets>
    <sheet name="path_gene" sheetId="2" r:id="rId1"/>
    <sheet name="path_otu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3" l="1"/>
  <c r="O3" i="3"/>
  <c r="O4" i="3"/>
  <c r="O5" i="3"/>
  <c r="O6" i="3"/>
  <c r="O7" i="3"/>
  <c r="O8" i="3"/>
  <c r="O9" i="3"/>
  <c r="O10" i="3"/>
  <c r="O11" i="3"/>
  <c r="O12" i="3"/>
  <c r="O13" i="3"/>
  <c r="O2" i="3"/>
  <c r="J3" i="3"/>
  <c r="J4" i="3"/>
  <c r="J5" i="3"/>
  <c r="J6" i="3"/>
  <c r="J7" i="3"/>
  <c r="J8" i="3"/>
  <c r="J9" i="3"/>
  <c r="J10" i="3"/>
  <c r="J11" i="3"/>
  <c r="J2" i="3"/>
  <c r="E3" i="3"/>
  <c r="E4" i="3"/>
  <c r="E5" i="3"/>
  <c r="E6" i="3"/>
  <c r="E7" i="3"/>
  <c r="E8" i="3"/>
  <c r="E9" i="3"/>
  <c r="E10" i="3"/>
  <c r="E2" i="3"/>
  <c r="E4" i="2"/>
  <c r="E5" i="2"/>
  <c r="E6" i="2"/>
  <c r="E7" i="2"/>
  <c r="E8" i="2"/>
  <c r="E9" i="2"/>
  <c r="E10" i="2"/>
  <c r="E11" i="2"/>
  <c r="E12" i="2"/>
  <c r="E3" i="2"/>
  <c r="O3" i="2"/>
  <c r="O12" i="2"/>
  <c r="O11" i="2"/>
  <c r="O10" i="2"/>
  <c r="O9" i="2"/>
  <c r="O8" i="2"/>
  <c r="O7" i="2"/>
  <c r="O6" i="2"/>
  <c r="O5" i="2"/>
  <c r="O4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<sst xmlns="http://schemas.openxmlformats.org/spreadsheetml/2006/main" count="217" uniqueCount="17">
  <si>
    <t>lhs</t>
  </si>
  <si>
    <t>op</t>
  </si>
  <si>
    <t>rhs</t>
  </si>
  <si>
    <t>est.std</t>
  </si>
  <si>
    <t>Bray</t>
  </si>
  <si>
    <t>~</t>
  </si>
  <si>
    <t>pH</t>
  </si>
  <si>
    <t>Rainfall</t>
  </si>
  <si>
    <t>Distance</t>
  </si>
  <si>
    <t>Temperature</t>
  </si>
  <si>
    <t>Multifuncitonality</t>
  </si>
  <si>
    <t>gene</t>
    <phoneticPr fontId="18" type="noConversion"/>
  </si>
  <si>
    <t xml:space="preserve">     rmsea        cfi        tli </t>
  </si>
  <si>
    <t xml:space="preserve">0.07321689 0.99122764 0.96491056 </t>
  </si>
  <si>
    <t xml:space="preserve">0.06523437 0.98970179 0.96395626 </t>
  </si>
  <si>
    <t xml:space="preserve">     rmsea        cfi        tli </t>
    <phoneticPr fontId="18" type="noConversion"/>
  </si>
  <si>
    <t>0.04168542 0.99819165 0.99367078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</si>
</sst>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workbookViewId="0">
      <selection activeCell="E3" sqref="E3"/>
    </sheetView>
  </sheetViews>
  <sheetFormatPr defaultRowHeight="13.8" x14ac:dyDescent="0.25"/>
  <cols>
    <col min="3" max="3" width="13.21875" customWidth="1"/>
    <col min="4" max="5" width="12.77734375" bestFit="1" customWidth="1"/>
  </cols>
  <sheetData>
    <row r="1" spans="1:15" x14ac:dyDescent="0.25">
      <c r="A1" t="s">
        <v>11</v>
      </c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</row>
    <row r="3" spans="1:15" x14ac:dyDescent="0.25">
      <c r="A3" t="s">
        <v>4</v>
      </c>
      <c r="B3" t="s">
        <v>5</v>
      </c>
      <c r="C3" t="s">
        <v>6</v>
      </c>
      <c r="D3">
        <v>2.9985641452293401E-2</v>
      </c>
      <c r="E3" s="1">
        <f>ABS( D3/0.15)</f>
        <v>0.19990427634862268</v>
      </c>
      <c r="F3" t="s">
        <v>4</v>
      </c>
      <c r="G3" t="s">
        <v>5</v>
      </c>
      <c r="H3" t="s">
        <v>7</v>
      </c>
      <c r="I3">
        <v>-6.8117716999999994E-2</v>
      </c>
      <c r="J3" s="1">
        <f>I3/0.2</f>
        <v>-0.34058858499999994</v>
      </c>
      <c r="K3" t="s">
        <v>4</v>
      </c>
      <c r="L3" t="s">
        <v>5</v>
      </c>
      <c r="M3" t="s">
        <v>6</v>
      </c>
      <c r="N3">
        <v>8.8266465925631393E-2</v>
      </c>
      <c r="O3" s="1">
        <f>N3/0.2</f>
        <v>0.44133232962815694</v>
      </c>
    </row>
    <row r="4" spans="1:15" x14ac:dyDescent="0.25">
      <c r="A4" t="s">
        <v>4</v>
      </c>
      <c r="B4" t="s">
        <v>5</v>
      </c>
      <c r="C4" t="s">
        <v>7</v>
      </c>
      <c r="D4">
        <v>0.16155453040746801</v>
      </c>
      <c r="E4" s="1">
        <f t="shared" ref="E4:E12" si="0">ABS( D4/0.15)</f>
        <v>1.0770302027164533</v>
      </c>
      <c r="F4" t="s">
        <v>4</v>
      </c>
      <c r="G4" t="s">
        <v>5</v>
      </c>
      <c r="H4" t="s">
        <v>8</v>
      </c>
      <c r="I4">
        <v>-7.3889214999999994E-2</v>
      </c>
      <c r="J4" s="1">
        <f t="shared" ref="J4:J15" si="1">I4/0.2</f>
        <v>-0.36944607499999993</v>
      </c>
      <c r="K4" t="s">
        <v>4</v>
      </c>
      <c r="L4" t="s">
        <v>5</v>
      </c>
      <c r="M4" t="s">
        <v>7</v>
      </c>
      <c r="N4">
        <v>0.37564829199510902</v>
      </c>
      <c r="O4" s="1">
        <f t="shared" ref="O4:O12" si="2">N4/0.2</f>
        <v>1.878241459975545</v>
      </c>
    </row>
    <row r="5" spans="1:15" x14ac:dyDescent="0.25">
      <c r="A5" t="s">
        <v>4</v>
      </c>
      <c r="B5" t="s">
        <v>5</v>
      </c>
      <c r="C5" t="s">
        <v>8</v>
      </c>
      <c r="D5">
        <v>0.16936905111668801</v>
      </c>
      <c r="E5" s="1">
        <f t="shared" si="0"/>
        <v>1.1291270074445867</v>
      </c>
      <c r="F5" t="s">
        <v>4</v>
      </c>
      <c r="G5" t="s">
        <v>5</v>
      </c>
      <c r="H5" t="s">
        <v>9</v>
      </c>
      <c r="I5">
        <v>8.3703738E-2</v>
      </c>
      <c r="J5" s="1">
        <f t="shared" si="1"/>
        <v>0.41851868999999997</v>
      </c>
      <c r="K5" t="s">
        <v>6</v>
      </c>
      <c r="L5" t="s">
        <v>5</v>
      </c>
      <c r="M5" t="s">
        <v>7</v>
      </c>
      <c r="N5">
        <v>0.99853239937599902</v>
      </c>
      <c r="O5" s="1">
        <f t="shared" si="2"/>
        <v>4.9926619968799946</v>
      </c>
    </row>
    <row r="6" spans="1:15" x14ac:dyDescent="0.25">
      <c r="A6" t="s">
        <v>4</v>
      </c>
      <c r="B6" t="s">
        <v>5</v>
      </c>
      <c r="C6" t="s">
        <v>9</v>
      </c>
      <c r="D6">
        <v>-0.15782653604004199</v>
      </c>
      <c r="E6" s="1">
        <f t="shared" si="0"/>
        <v>1.0521769069336133</v>
      </c>
      <c r="F6" t="s">
        <v>9</v>
      </c>
      <c r="G6" t="s">
        <v>5</v>
      </c>
      <c r="H6" t="s">
        <v>8</v>
      </c>
      <c r="I6">
        <v>0.78399956699999995</v>
      </c>
      <c r="J6" s="1">
        <f t="shared" si="1"/>
        <v>3.9199978349999998</v>
      </c>
      <c r="K6" t="s">
        <v>6</v>
      </c>
      <c r="L6" t="s">
        <v>5</v>
      </c>
      <c r="M6" t="s">
        <v>8</v>
      </c>
      <c r="N6">
        <v>-0.21989243089279201</v>
      </c>
      <c r="O6" s="1">
        <f t="shared" si="2"/>
        <v>-1.09946215446396</v>
      </c>
    </row>
    <row r="7" spans="1:15" x14ac:dyDescent="0.25">
      <c r="A7" t="s">
        <v>9</v>
      </c>
      <c r="B7" t="s">
        <v>5</v>
      </c>
      <c r="C7" t="s">
        <v>8</v>
      </c>
      <c r="D7">
        <v>0.22466206611425299</v>
      </c>
      <c r="E7" s="1">
        <f t="shared" si="0"/>
        <v>1.4977471074283533</v>
      </c>
      <c r="F7" t="s">
        <v>7</v>
      </c>
      <c r="G7" t="s">
        <v>5</v>
      </c>
      <c r="H7" t="s">
        <v>9</v>
      </c>
      <c r="I7">
        <v>0.68247724300000001</v>
      </c>
      <c r="J7" s="1">
        <f t="shared" si="1"/>
        <v>3.4123862149999997</v>
      </c>
      <c r="K7" t="s">
        <v>7</v>
      </c>
      <c r="L7" t="s">
        <v>5</v>
      </c>
      <c r="M7" t="s">
        <v>8</v>
      </c>
      <c r="N7">
        <v>1.53943191872818</v>
      </c>
      <c r="O7" s="1">
        <f t="shared" si="2"/>
        <v>7.6971595936408992</v>
      </c>
    </row>
    <row r="8" spans="1:15" x14ac:dyDescent="0.25">
      <c r="A8" t="s">
        <v>9</v>
      </c>
      <c r="B8" t="s">
        <v>5</v>
      </c>
      <c r="C8" t="s">
        <v>7</v>
      </c>
      <c r="D8">
        <v>0.73720736266210896</v>
      </c>
      <c r="E8" s="1">
        <f t="shared" si="0"/>
        <v>4.9147157510807267</v>
      </c>
      <c r="F8" t="s">
        <v>10</v>
      </c>
      <c r="G8" t="s">
        <v>5</v>
      </c>
      <c r="H8" t="s">
        <v>4</v>
      </c>
      <c r="I8">
        <v>0.113283037</v>
      </c>
      <c r="J8" s="1">
        <f t="shared" si="1"/>
        <v>0.56641518499999999</v>
      </c>
      <c r="K8" t="s">
        <v>7</v>
      </c>
      <c r="L8" t="s">
        <v>5</v>
      </c>
      <c r="M8" t="s">
        <v>9</v>
      </c>
      <c r="N8">
        <v>-0.87336007699076801</v>
      </c>
      <c r="O8" s="1">
        <f t="shared" si="2"/>
        <v>-4.3668003849538399</v>
      </c>
    </row>
    <row r="9" spans="1:15" x14ac:dyDescent="0.25">
      <c r="A9" t="s">
        <v>10</v>
      </c>
      <c r="B9" t="s">
        <v>5</v>
      </c>
      <c r="C9" t="s">
        <v>4</v>
      </c>
      <c r="D9">
        <v>9.3481722420399704E-2</v>
      </c>
      <c r="E9" s="1">
        <f t="shared" si="0"/>
        <v>0.6232114828026647</v>
      </c>
      <c r="F9" t="s">
        <v>10</v>
      </c>
      <c r="G9" t="s">
        <v>5</v>
      </c>
      <c r="H9" t="s">
        <v>7</v>
      </c>
      <c r="I9">
        <v>3.7264791999999998E-2</v>
      </c>
      <c r="J9" s="1">
        <f t="shared" si="1"/>
        <v>0.18632395999999998</v>
      </c>
      <c r="K9" t="s">
        <v>10</v>
      </c>
      <c r="L9" t="s">
        <v>5</v>
      </c>
      <c r="M9" t="s">
        <v>4</v>
      </c>
      <c r="N9">
        <v>-0.126820946823898</v>
      </c>
      <c r="O9" s="1">
        <f t="shared" si="2"/>
        <v>-0.63410473411948998</v>
      </c>
    </row>
    <row r="10" spans="1:15" x14ac:dyDescent="0.25">
      <c r="A10" t="s">
        <v>10</v>
      </c>
      <c r="B10" t="s">
        <v>5</v>
      </c>
      <c r="C10" t="s">
        <v>7</v>
      </c>
      <c r="D10">
        <v>-0.46245767552797501</v>
      </c>
      <c r="E10" s="1">
        <f t="shared" si="0"/>
        <v>3.0830511701865002</v>
      </c>
      <c r="F10" t="s">
        <v>10</v>
      </c>
      <c r="G10" t="s">
        <v>5</v>
      </c>
      <c r="H10" t="s">
        <v>9</v>
      </c>
      <c r="I10">
        <v>8.8168748000000005E-2</v>
      </c>
      <c r="J10" s="1">
        <f t="shared" si="1"/>
        <v>0.44084373999999998</v>
      </c>
      <c r="K10" t="s">
        <v>10</v>
      </c>
      <c r="L10" t="s">
        <v>5</v>
      </c>
      <c r="M10" t="s">
        <v>7</v>
      </c>
      <c r="N10">
        <v>0.37370303707335301</v>
      </c>
      <c r="O10" s="1">
        <f t="shared" si="2"/>
        <v>1.868515185366765</v>
      </c>
    </row>
    <row r="11" spans="1:15" x14ac:dyDescent="0.25">
      <c r="A11" t="s">
        <v>10</v>
      </c>
      <c r="B11" t="s">
        <v>5</v>
      </c>
      <c r="C11" t="s">
        <v>8</v>
      </c>
      <c r="D11">
        <v>0.19807705105366699</v>
      </c>
      <c r="E11" s="1">
        <f t="shared" si="0"/>
        <v>1.3205136736911134</v>
      </c>
      <c r="F11" t="s">
        <v>10</v>
      </c>
      <c r="G11" t="s">
        <v>5</v>
      </c>
      <c r="H11" t="s">
        <v>8</v>
      </c>
      <c r="I11">
        <v>6.0078982000000003E-2</v>
      </c>
      <c r="J11" s="1">
        <f t="shared" si="1"/>
        <v>0.30039491000000001</v>
      </c>
      <c r="K11" t="s">
        <v>10</v>
      </c>
      <c r="L11" t="s">
        <v>5</v>
      </c>
      <c r="M11" t="s">
        <v>8</v>
      </c>
      <c r="N11">
        <v>0.85846946667438595</v>
      </c>
      <c r="O11" s="1">
        <f t="shared" si="2"/>
        <v>4.2923473333719295</v>
      </c>
    </row>
    <row r="12" spans="1:15" x14ac:dyDescent="0.25">
      <c r="A12" t="s">
        <v>10</v>
      </c>
      <c r="B12" t="s">
        <v>5</v>
      </c>
      <c r="C12" t="s">
        <v>9</v>
      </c>
      <c r="D12">
        <v>0.77174921138850605</v>
      </c>
      <c r="E12" s="1">
        <f t="shared" si="0"/>
        <v>5.1449947425900406</v>
      </c>
      <c r="F12" t="s">
        <v>10</v>
      </c>
      <c r="G12" t="s">
        <v>5</v>
      </c>
      <c r="H12" t="s">
        <v>6</v>
      </c>
      <c r="I12">
        <v>6.5967303000000005E-2</v>
      </c>
      <c r="J12" s="1">
        <f t="shared" si="1"/>
        <v>0.329836515</v>
      </c>
      <c r="K12" t="s">
        <v>10</v>
      </c>
      <c r="L12" t="s">
        <v>5</v>
      </c>
      <c r="M12" t="s">
        <v>9</v>
      </c>
      <c r="N12">
        <v>-0.81382729014675403</v>
      </c>
      <c r="O12" s="1">
        <f t="shared" si="2"/>
        <v>-4.0691364507337697</v>
      </c>
    </row>
    <row r="13" spans="1:15" x14ac:dyDescent="0.25">
      <c r="E13" s="1"/>
      <c r="J13" s="1">
        <f t="shared" si="1"/>
        <v>0</v>
      </c>
      <c r="O13" s="1"/>
    </row>
    <row r="14" spans="1:15" x14ac:dyDescent="0.25">
      <c r="E14" s="1"/>
      <c r="J14" s="1">
        <f t="shared" si="1"/>
        <v>0</v>
      </c>
      <c r="O14" s="1"/>
    </row>
    <row r="15" spans="1:15" x14ac:dyDescent="0.25">
      <c r="A15" t="s">
        <v>12</v>
      </c>
      <c r="E15" s="1"/>
      <c r="F15" t="s">
        <v>15</v>
      </c>
      <c r="J15" s="1">
        <f t="shared" si="1"/>
        <v>0</v>
      </c>
      <c r="K15" t="s">
        <v>12</v>
      </c>
      <c r="O15" s="1"/>
    </row>
    <row r="16" spans="1:15" x14ac:dyDescent="0.25">
      <c r="A16" t="s">
        <v>13</v>
      </c>
      <c r="F16" t="s">
        <v>14</v>
      </c>
      <c r="K16" t="s">
        <v>16</v>
      </c>
    </row>
  </sheetData>
  <phoneticPr fontId="18" type="noConversion"/>
  <conditionalFormatting sqref="D3:D15">
    <cfRule type="colorScale" priority="5">
      <colorScale>
        <cfvo type="num" val="-1"/>
        <cfvo type="num" val="0"/>
        <cfvo type="num" val="1"/>
        <color rgb="FF002060"/>
        <color theme="0"/>
        <color rgb="FFC00000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:I11">
    <cfRule type="colorScale" priority="3">
      <colorScale>
        <cfvo type="num" val="-1"/>
        <cfvo type="num" val="0"/>
        <cfvo type="num" val="1"/>
        <color rgb="FF002060"/>
        <color theme="0"/>
        <color rgb="FFC00000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:N13">
    <cfRule type="colorScale" priority="1">
      <colorScale>
        <cfvo type="num" val="-1"/>
        <cfvo type="num" val="0"/>
        <cfvo type="num" val="1"/>
        <color rgb="FF002060"/>
        <color theme="0"/>
        <color rgb="FFC00000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E57E-4A57-447B-8010-CE9A45A57B54}">
  <dimension ref="A1:O13"/>
  <sheetViews>
    <sheetView tabSelected="1" workbookViewId="0">
      <selection activeCell="M9" sqref="M9"/>
    </sheetView>
  </sheetViews>
  <sheetFormatPr defaultRowHeight="13.8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5" x14ac:dyDescent="0.25">
      <c r="A2" t="s">
        <v>4</v>
      </c>
      <c r="B2" t="s">
        <v>5</v>
      </c>
      <c r="C2" t="s">
        <v>6</v>
      </c>
      <c r="D2">
        <v>0.374045419201815</v>
      </c>
      <c r="E2" s="1">
        <f>ABS( D2/0.2)</f>
        <v>1.870227096009075</v>
      </c>
      <c r="F2" t="s">
        <v>4</v>
      </c>
      <c r="G2" t="s">
        <v>5</v>
      </c>
      <c r="H2" t="s">
        <v>6</v>
      </c>
      <c r="I2">
        <v>0.457752945530435</v>
      </c>
      <c r="J2" s="1">
        <f>ABS( I2/0.2)</f>
        <v>2.288764727652175</v>
      </c>
      <c r="K2" t="s">
        <v>4</v>
      </c>
      <c r="L2" t="s">
        <v>5</v>
      </c>
      <c r="M2" t="s">
        <v>7</v>
      </c>
      <c r="N2">
        <v>0.59016415</v>
      </c>
      <c r="O2" s="1">
        <f>ABS( N2/0.2)</f>
        <v>2.9508207499999997</v>
      </c>
    </row>
    <row r="3" spans="1:15" x14ac:dyDescent="0.25">
      <c r="A3" t="s">
        <v>4</v>
      </c>
      <c r="B3" t="s">
        <v>5</v>
      </c>
      <c r="C3" t="s">
        <v>7</v>
      </c>
      <c r="D3">
        <v>0.19394078425737701</v>
      </c>
      <c r="E3" s="1">
        <f t="shared" ref="E3:E10" si="0">ABS( D3/0.2)</f>
        <v>0.96970392128688498</v>
      </c>
      <c r="F3" t="s">
        <v>4</v>
      </c>
      <c r="G3" t="s">
        <v>5</v>
      </c>
      <c r="H3" t="s">
        <v>7</v>
      </c>
      <c r="I3">
        <v>0.38437050415875901</v>
      </c>
      <c r="J3" s="1">
        <f t="shared" ref="J3:J11" si="1">ABS( I3/0.2)</f>
        <v>1.9218525207937949</v>
      </c>
      <c r="K3" t="s">
        <v>4</v>
      </c>
      <c r="L3" t="s">
        <v>5</v>
      </c>
      <c r="M3" t="s">
        <v>6</v>
      </c>
      <c r="N3">
        <v>0.202820419</v>
      </c>
      <c r="O3" s="1">
        <f t="shared" ref="O3:O13" si="2">ABS( N3/0.2)</f>
        <v>1.0141020949999999</v>
      </c>
    </row>
    <row r="4" spans="1:15" x14ac:dyDescent="0.25">
      <c r="A4" t="s">
        <v>4</v>
      </c>
      <c r="B4" t="s">
        <v>5</v>
      </c>
      <c r="C4" t="s">
        <v>8</v>
      </c>
      <c r="D4">
        <v>0.24925654151417401</v>
      </c>
      <c r="E4" s="1">
        <f t="shared" si="0"/>
        <v>1.24628270757087</v>
      </c>
      <c r="F4" t="s">
        <v>4</v>
      </c>
      <c r="G4" t="s">
        <v>5</v>
      </c>
      <c r="H4" t="s">
        <v>9</v>
      </c>
      <c r="I4">
        <v>-0.26814067022883498</v>
      </c>
      <c r="J4" s="1">
        <f t="shared" si="1"/>
        <v>1.3407033511441748</v>
      </c>
      <c r="K4" t="s">
        <v>4</v>
      </c>
      <c r="L4" t="s">
        <v>5</v>
      </c>
      <c r="M4" t="s">
        <v>8</v>
      </c>
      <c r="N4">
        <v>-0.118587691</v>
      </c>
      <c r="O4" s="1">
        <f t="shared" si="2"/>
        <v>0.59293845499999998</v>
      </c>
    </row>
    <row r="5" spans="1:15" x14ac:dyDescent="0.25">
      <c r="A5" t="s">
        <v>4</v>
      </c>
      <c r="B5" t="s">
        <v>5</v>
      </c>
      <c r="C5" t="s">
        <v>9</v>
      </c>
      <c r="D5">
        <v>0.39902598514698601</v>
      </c>
      <c r="E5" s="1">
        <f t="shared" si="0"/>
        <v>1.99512992573493</v>
      </c>
      <c r="F5" t="s">
        <v>4</v>
      </c>
      <c r="G5" t="s">
        <v>5</v>
      </c>
      <c r="H5" t="s">
        <v>8</v>
      </c>
      <c r="I5">
        <v>0.34618947704085101</v>
      </c>
      <c r="J5" s="1">
        <f t="shared" si="1"/>
        <v>1.730947385204255</v>
      </c>
      <c r="K5" t="s">
        <v>4</v>
      </c>
      <c r="L5" t="s">
        <v>5</v>
      </c>
      <c r="M5" t="s">
        <v>9</v>
      </c>
      <c r="N5">
        <v>0.25815848699999999</v>
      </c>
      <c r="O5" s="1">
        <f t="shared" si="2"/>
        <v>1.290792435</v>
      </c>
    </row>
    <row r="6" spans="1:15" x14ac:dyDescent="0.25">
      <c r="A6" t="s">
        <v>9</v>
      </c>
      <c r="B6" t="s">
        <v>5</v>
      </c>
      <c r="C6" t="s">
        <v>8</v>
      </c>
      <c r="D6">
        <v>0.22466205635227501</v>
      </c>
      <c r="E6" s="1">
        <f t="shared" si="0"/>
        <v>1.1233102817613749</v>
      </c>
      <c r="F6" t="s">
        <v>9</v>
      </c>
      <c r="G6" t="s">
        <v>5</v>
      </c>
      <c r="H6" t="s">
        <v>8</v>
      </c>
      <c r="I6">
        <v>0.78399956971117302</v>
      </c>
      <c r="J6" s="1">
        <f t="shared" si="1"/>
        <v>3.9199978485558651</v>
      </c>
      <c r="K6" t="s">
        <v>6</v>
      </c>
      <c r="L6" t="s">
        <v>5</v>
      </c>
      <c r="M6" t="s">
        <v>7</v>
      </c>
      <c r="N6">
        <v>0.99161938900000002</v>
      </c>
      <c r="O6" s="1">
        <f t="shared" si="2"/>
        <v>4.9580969449999994</v>
      </c>
    </row>
    <row r="7" spans="1:15" x14ac:dyDescent="0.25">
      <c r="A7" t="s">
        <v>9</v>
      </c>
      <c r="B7" t="s">
        <v>5</v>
      </c>
      <c r="C7" t="s">
        <v>7</v>
      </c>
      <c r="D7">
        <v>0.73720737067975495</v>
      </c>
      <c r="E7" s="1">
        <f t="shared" si="0"/>
        <v>3.6860368533987744</v>
      </c>
      <c r="F7" t="s">
        <v>7</v>
      </c>
      <c r="G7" t="s">
        <v>5</v>
      </c>
      <c r="H7" t="s">
        <v>9</v>
      </c>
      <c r="I7">
        <v>0.68247724147538802</v>
      </c>
      <c r="J7" s="1">
        <f t="shared" si="1"/>
        <v>3.4123862073769398</v>
      </c>
      <c r="K7" t="s">
        <v>6</v>
      </c>
      <c r="L7" t="s">
        <v>5</v>
      </c>
      <c r="M7" t="s">
        <v>8</v>
      </c>
      <c r="N7">
        <v>-0.201448926</v>
      </c>
      <c r="O7" s="1">
        <f t="shared" si="2"/>
        <v>1.00724463</v>
      </c>
    </row>
    <row r="8" spans="1:15" x14ac:dyDescent="0.25">
      <c r="A8" t="s">
        <v>10</v>
      </c>
      <c r="B8" t="s">
        <v>5</v>
      </c>
      <c r="C8" t="s">
        <v>4</v>
      </c>
      <c r="D8">
        <v>0.50386662360062695</v>
      </c>
      <c r="E8" s="1">
        <f t="shared" si="0"/>
        <v>2.5193331180031344</v>
      </c>
      <c r="F8" t="s">
        <v>10</v>
      </c>
      <c r="G8" t="s">
        <v>5</v>
      </c>
      <c r="H8" t="s">
        <v>4</v>
      </c>
      <c r="I8">
        <v>0.134731573060379</v>
      </c>
      <c r="J8" s="1">
        <f t="shared" si="1"/>
        <v>0.67365786530189498</v>
      </c>
      <c r="K8" t="s">
        <v>7</v>
      </c>
      <c r="L8" t="s">
        <v>5</v>
      </c>
      <c r="M8" t="s">
        <v>8</v>
      </c>
      <c r="N8">
        <v>1.5439581579999999</v>
      </c>
      <c r="O8" s="1">
        <f t="shared" si="2"/>
        <v>7.7197907899999993</v>
      </c>
    </row>
    <row r="9" spans="1:15" x14ac:dyDescent="0.25">
      <c r="A9" t="s">
        <v>10</v>
      </c>
      <c r="B9" t="s">
        <v>5</v>
      </c>
      <c r="C9" t="s">
        <v>6</v>
      </c>
      <c r="D9">
        <v>-0.123132643125397</v>
      </c>
      <c r="E9" s="1">
        <f t="shared" si="0"/>
        <v>0.61566321562698501</v>
      </c>
      <c r="F9" t="s">
        <v>10</v>
      </c>
      <c r="G9" t="s">
        <v>5</v>
      </c>
      <c r="H9" t="s">
        <v>6</v>
      </c>
      <c r="I9">
        <v>-8.2176721129453706E-3</v>
      </c>
      <c r="J9" s="1">
        <f t="shared" si="1"/>
        <v>4.1088360564726853E-2</v>
      </c>
      <c r="K9" t="s">
        <v>7</v>
      </c>
      <c r="L9" t="s">
        <v>5</v>
      </c>
      <c r="M9" t="s">
        <v>9</v>
      </c>
      <c r="N9">
        <v>-0.87905479900000005</v>
      </c>
      <c r="O9" s="1">
        <f t="shared" si="2"/>
        <v>4.3952739950000002</v>
      </c>
    </row>
    <row r="10" spans="1:15" x14ac:dyDescent="0.25">
      <c r="A10" t="s">
        <v>10</v>
      </c>
      <c r="B10" t="s">
        <v>5</v>
      </c>
      <c r="C10" t="s">
        <v>7</v>
      </c>
      <c r="D10">
        <v>-0.52872764446952203</v>
      </c>
      <c r="E10" s="1">
        <f t="shared" si="0"/>
        <v>2.6436382223476098</v>
      </c>
      <c r="F10" t="s">
        <v>10</v>
      </c>
      <c r="G10" t="s">
        <v>5</v>
      </c>
      <c r="H10" t="s">
        <v>7</v>
      </c>
      <c r="I10">
        <v>2.6673896867694599E-2</v>
      </c>
      <c r="J10" s="1">
        <f t="shared" si="1"/>
        <v>0.13336948433847298</v>
      </c>
      <c r="K10" t="s">
        <v>10</v>
      </c>
      <c r="L10" t="s">
        <v>5</v>
      </c>
      <c r="M10" t="s">
        <v>4</v>
      </c>
      <c r="N10">
        <v>-6.4473332999999994E-2</v>
      </c>
      <c r="O10" s="1">
        <f t="shared" si="2"/>
        <v>0.32236666499999994</v>
      </c>
    </row>
    <row r="11" spans="1:15" x14ac:dyDescent="0.25">
      <c r="A11" t="s">
        <v>10</v>
      </c>
      <c r="B11" t="s">
        <v>5</v>
      </c>
      <c r="C11" t="s">
        <v>9</v>
      </c>
      <c r="D11">
        <v>0.59022714460946402</v>
      </c>
      <c r="E11" s="1">
        <f>ABS( D11/0.2)</f>
        <v>2.9511357230473201</v>
      </c>
      <c r="F11" t="s">
        <v>10</v>
      </c>
      <c r="G11" t="s">
        <v>5</v>
      </c>
      <c r="H11" t="s">
        <v>8</v>
      </c>
      <c r="I11">
        <v>9.1017681616955795E-2</v>
      </c>
      <c r="J11" s="1">
        <f t="shared" si="1"/>
        <v>0.45508840808477896</v>
      </c>
      <c r="K11" t="s">
        <v>10</v>
      </c>
      <c r="L11" t="s">
        <v>5</v>
      </c>
      <c r="M11" t="s">
        <v>7</v>
      </c>
      <c r="N11">
        <v>0.36183770100000001</v>
      </c>
      <c r="O11" s="1">
        <f t="shared" si="2"/>
        <v>1.8091885050000001</v>
      </c>
    </row>
    <row r="12" spans="1:15" x14ac:dyDescent="0.25">
      <c r="K12" t="s">
        <v>10</v>
      </c>
      <c r="L12" t="s">
        <v>5</v>
      </c>
      <c r="M12" t="s">
        <v>9</v>
      </c>
      <c r="N12">
        <v>-0.81394362099999995</v>
      </c>
      <c r="O12" s="1">
        <f t="shared" si="2"/>
        <v>4.0697181049999998</v>
      </c>
    </row>
    <row r="13" spans="1:15" x14ac:dyDescent="0.25">
      <c r="K13" t="s">
        <v>10</v>
      </c>
      <c r="L13" t="s">
        <v>5</v>
      </c>
      <c r="M13" t="s">
        <v>8</v>
      </c>
      <c r="N13">
        <v>0.87217703199999996</v>
      </c>
      <c r="O13" s="1">
        <f t="shared" si="2"/>
        <v>4.3608851599999996</v>
      </c>
    </row>
  </sheetData>
  <phoneticPr fontId="18" type="noConversion"/>
  <conditionalFormatting sqref="D2:D10">
    <cfRule type="colorScale" priority="5">
      <colorScale>
        <cfvo type="num" val="-1"/>
        <cfvo type="num" val="0"/>
        <cfvo type="num" val="1"/>
        <color rgb="FF002060"/>
        <color theme="0"/>
        <color rgb="FFC00000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11">
    <cfRule type="colorScale" priority="3">
      <colorScale>
        <cfvo type="num" val="-1"/>
        <cfvo type="num" val="0"/>
        <cfvo type="num" val="1"/>
        <color rgb="FF002060"/>
        <color theme="0"/>
        <color rgb="FFC00000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N13">
    <cfRule type="colorScale" priority="1">
      <colorScale>
        <cfvo type="num" val="-1"/>
        <cfvo type="num" val="0"/>
        <cfvo type="num" val="1"/>
        <color rgb="FF002060"/>
        <color theme="0"/>
        <color rgb="FFC00000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path_gene</vt:lpstr>
      <vt:lpstr>path_otu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Yufei</cp:lastModifiedBy>
  <dcterms:created xsi:type="dcterms:W3CDTF">2021-04-13T17:19:51Z</dcterms:created>
  <dcterms:modified xsi:type="dcterms:W3CDTF">2021-04-20T17:03:59Z</dcterms:modified>
</cp:coreProperties>
</file>