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ayh\Desktop\Sort\"/>
    </mc:Choice>
  </mc:AlternateContent>
  <xr:revisionPtr revIDLastSave="0" documentId="13_ncr:1_{0374F72E-E741-4BF7-9C6D-57D845927872}" xr6:coauthVersionLast="41" xr6:coauthVersionMax="41" xr10:uidLastSave="{00000000-0000-0000-0000-000000000000}"/>
  <bookViews>
    <workbookView xWindow="-120" yWindow="-120" windowWidth="29040" windowHeight="15840" xr2:uid="{8EEBC6E4-3297-479D-8382-90AE5433642F}"/>
  </bookViews>
  <sheets>
    <sheet name="Exte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H8" i="1" s="1"/>
  <c r="C8" i="1"/>
  <c r="E8" i="1" s="1"/>
  <c r="D7" i="1"/>
  <c r="F7" i="1" s="1"/>
  <c r="C7" i="1"/>
  <c r="D6" i="1"/>
  <c r="F6" i="1" s="1"/>
  <c r="C6" i="1"/>
  <c r="D5" i="1"/>
  <c r="C5" i="1"/>
  <c r="D4" i="1"/>
  <c r="F4" i="1" s="1"/>
  <c r="H4" i="1" s="1"/>
  <c r="C4" i="1"/>
  <c r="E4" i="1" s="1"/>
  <c r="D3" i="1"/>
  <c r="F3" i="1" s="1"/>
  <c r="C3" i="1"/>
  <c r="E3" i="1" s="1"/>
  <c r="D2" i="1"/>
  <c r="F2" i="1" s="1"/>
  <c r="C2" i="1"/>
  <c r="E2" i="1" s="1"/>
  <c r="G11" i="1" l="1"/>
  <c r="G10" i="1"/>
  <c r="E7" i="1"/>
  <c r="G7" i="1" s="1"/>
  <c r="E6" i="1"/>
  <c r="G6" i="1" s="1"/>
  <c r="E5" i="1"/>
  <c r="G5" i="1" s="1"/>
  <c r="F5" i="1"/>
  <c r="H5" i="1" s="1"/>
  <c r="G4" i="1"/>
  <c r="G3" i="1"/>
  <c r="G8" i="1"/>
  <c r="G9" i="1"/>
  <c r="G2" i="1"/>
  <c r="H9" i="1"/>
  <c r="H6" i="1"/>
  <c r="H3" i="1"/>
  <c r="H10" i="1"/>
  <c r="H11" i="1"/>
  <c r="H7" i="1"/>
  <c r="H2" i="1"/>
  <c r="I2" i="1" l="1"/>
  <c r="J2" i="1"/>
</calcChain>
</file>

<file path=xl/sharedStrings.xml><?xml version="1.0" encoding="utf-8"?>
<sst xmlns="http://schemas.openxmlformats.org/spreadsheetml/2006/main" count="11" uniqueCount="11">
  <si>
    <t>x: Dataset Size</t>
  </si>
  <si>
    <t>y: Time</t>
  </si>
  <si>
    <t>O(n^2)</t>
  </si>
  <si>
    <t>O(nlogn)</t>
  </si>
  <si>
    <t>EST: n^2</t>
  </si>
  <si>
    <t>EST: nlogn</t>
  </si>
  <si>
    <t>Difference^2: n^2</t>
  </si>
  <si>
    <t>Difference^2: nlogn</t>
  </si>
  <si>
    <t>MSE: n^2</t>
  </si>
  <si>
    <t>MSE: nlogn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</si>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</sst>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/>
    <xf numFmtId="0" fontId="0" fillId="2" borderId="3" xfId="0" applyFill="1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0" borderId="8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External!$A$2:$A$11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External!$B$2:$B$11</c:f>
              <c:numCache>
                <c:formatCode>General</c:formatCode>
                <c:ptCount val="10"/>
                <c:pt idx="0">
                  <c:v>2142</c:v>
                </c:pt>
                <c:pt idx="1">
                  <c:v>4375</c:v>
                </c:pt>
                <c:pt idx="2">
                  <c:v>6505</c:v>
                </c:pt>
                <c:pt idx="3">
                  <c:v>8749</c:v>
                </c:pt>
                <c:pt idx="4">
                  <c:v>10900</c:v>
                </c:pt>
                <c:pt idx="5">
                  <c:v>13014</c:v>
                </c:pt>
                <c:pt idx="6">
                  <c:v>15413</c:v>
                </c:pt>
                <c:pt idx="7">
                  <c:v>17316</c:v>
                </c:pt>
                <c:pt idx="8">
                  <c:v>19642</c:v>
                </c:pt>
                <c:pt idx="9">
                  <c:v>21721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A-4FB4-A032-24322DB86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12256"/>
        <c:axId val="1522356480"/>
      </c:scatterChart>
      <c:valAx>
        <c:axId val="17603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6480"/>
        <c:crosses val="autoZero"/>
        <c:crossBetween val="midCat"/>
      </c:valAx>
      <c:valAx>
        <c:axId val="15223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Sort vs n^2</a:t>
            </a:r>
          </a:p>
        </c:rich>
      </c:tx>
      <c:layout>
        <c:manualLayout>
          <c:xMode val="edge"/>
          <c:yMode val="edge"/>
          <c:x val="0.28693587047630253"/>
          <c:y val="4.2911887751383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85436690361985E-2"/>
                  <c:y val="-0.11615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External!$C$2:$C$11</c:f>
              <c:numCache>
                <c:formatCode>General</c:formatCode>
                <c:ptCount val="10"/>
                <c:pt idx="0">
                  <c:v>10000000000</c:v>
                </c:pt>
                <c:pt idx="1">
                  <c:v>40000000000</c:v>
                </c:pt>
                <c:pt idx="2">
                  <c:v>90000000000</c:v>
                </c:pt>
                <c:pt idx="3">
                  <c:v>160000000000</c:v>
                </c:pt>
                <c:pt idx="4">
                  <c:v>250000000000</c:v>
                </c:pt>
                <c:pt idx="5">
                  <c:v>360000000000</c:v>
                </c:pt>
                <c:pt idx="6">
                  <c:v>490000000000</c:v>
                </c:pt>
                <c:pt idx="7">
                  <c:v>640000000000</c:v>
                </c:pt>
                <c:pt idx="8">
                  <c:v>810000000000</c:v>
                </c:pt>
                <c:pt idx="9">
                  <c:v>1000000000000</c:v>
                </c:pt>
              </c:numCache>
            </c:numRef>
          </c:xVal>
          <c:yVal>
            <c:numRef>
              <c:f>External!$B$2:$B$11</c:f>
              <c:numCache>
                <c:formatCode>General</c:formatCode>
                <c:ptCount val="10"/>
                <c:pt idx="0">
                  <c:v>2142</c:v>
                </c:pt>
                <c:pt idx="1">
                  <c:v>4375</c:v>
                </c:pt>
                <c:pt idx="2">
                  <c:v>6505</c:v>
                </c:pt>
                <c:pt idx="3">
                  <c:v>8749</c:v>
                </c:pt>
                <c:pt idx="4">
                  <c:v>10900</c:v>
                </c:pt>
                <c:pt idx="5">
                  <c:v>13014</c:v>
                </c:pt>
                <c:pt idx="6">
                  <c:v>15413</c:v>
                </c:pt>
                <c:pt idx="7">
                  <c:v>17316</c:v>
                </c:pt>
                <c:pt idx="8">
                  <c:v>19642</c:v>
                </c:pt>
                <c:pt idx="9">
                  <c:v>21721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6-469D-983F-B5437596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11856"/>
        <c:axId val="1519424048"/>
      </c:scatterChart>
      <c:valAx>
        <c:axId val="1643811856"/>
        <c:scaling>
          <c:orientation val="minMax"/>
          <c:max val="1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24048"/>
        <c:crosses val="autoZero"/>
        <c:crossBetween val="midCat"/>
      </c:valAx>
      <c:valAx>
        <c:axId val="15194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Sort vs nlogn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7167760279965"/>
                  <c:y val="-0.1351972149314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External!$D$2:$D$11</c:f>
              <c:numCache>
                <c:formatCode>General</c:formatCode>
                <c:ptCount val="10"/>
                <c:pt idx="0">
                  <c:v>1660964.0474436812</c:v>
                </c:pt>
                <c:pt idx="1">
                  <c:v>3521928.0948873623</c:v>
                </c:pt>
                <c:pt idx="2">
                  <c:v>5458380.8925473904</c:v>
                </c:pt>
                <c:pt idx="3">
                  <c:v>7443856.1897747247</c:v>
                </c:pt>
                <c:pt idx="4">
                  <c:v>9465784.2846620865</c:v>
                </c:pt>
                <c:pt idx="5">
                  <c:v>11516761.785094781</c:v>
                </c:pt>
                <c:pt idx="6">
                  <c:v>13591896.777546093</c:v>
                </c:pt>
                <c:pt idx="7">
                  <c:v>15687712.379549449</c:v>
                </c:pt>
                <c:pt idx="8">
                  <c:v>17801608.928291213</c:v>
                </c:pt>
                <c:pt idx="9">
                  <c:v>19931568.569324173</c:v>
                </c:pt>
              </c:numCache>
            </c:numRef>
          </c:xVal>
          <c:yVal>
            <c:numRef>
              <c:f>External!$B$2:$B$11</c:f>
              <c:numCache>
                <c:formatCode>General</c:formatCode>
                <c:ptCount val="10"/>
                <c:pt idx="0">
                  <c:v>2142</c:v>
                </c:pt>
                <c:pt idx="1">
                  <c:v>4375</c:v>
                </c:pt>
                <c:pt idx="2">
                  <c:v>6505</c:v>
                </c:pt>
                <c:pt idx="3">
                  <c:v>8749</c:v>
                </c:pt>
                <c:pt idx="4">
                  <c:v>10900</c:v>
                </c:pt>
                <c:pt idx="5">
                  <c:v>13014</c:v>
                </c:pt>
                <c:pt idx="6">
                  <c:v>15413</c:v>
                </c:pt>
                <c:pt idx="7">
                  <c:v>17316</c:v>
                </c:pt>
                <c:pt idx="8">
                  <c:v>19642</c:v>
                </c:pt>
                <c:pt idx="9">
                  <c:v>21721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0-46AA-8832-25914F1E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51072"/>
        <c:axId val="1845957136"/>
      </c:scatterChart>
      <c:valAx>
        <c:axId val="17716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57136"/>
        <c:crosses val="autoZero"/>
        <c:crossBetween val="midCat"/>
      </c:valAx>
      <c:valAx>
        <c:axId val="18459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5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18257</xdr:rowOff>
    </xdr:from>
    <xdr:to>
      <xdr:col>5</xdr:col>
      <xdr:colOff>297656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B6F1A7-3A92-4080-8E30-751378C81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309563</xdr:colOff>
      <xdr:row>11</xdr:row>
      <xdr:rowOff>23813</xdr:rowOff>
    </xdr:from>
    <xdr:to>
      <xdr:col>9</xdr:col>
      <xdr:colOff>666749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5D3830-A792-4905-ABF1-691E2E52A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11906</xdr:rowOff>
    </xdr:from>
    <xdr:to>
      <xdr:col>5</xdr:col>
      <xdr:colOff>273844</xdr:colOff>
      <xdr:row>33</xdr:row>
      <xdr:rowOff>166686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29665A-0622-49C9-B525-997FAA7EE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8439-73F0-4CA5-9D62-DED5108F1E36}">
  <dimension ref="A1:J46"/>
  <sheetViews>
    <sheetView tabSelected="1" zoomScale="80" zoomScaleNormal="80" workbookViewId="0">
      <selection activeCell="J27" sqref="J27"/>
    </sheetView>
  </sheetViews>
  <sheetFormatPr defaultRowHeight="15" x14ac:dyDescent="0.25"/>
  <cols>
    <col min="1" max="1" width="15.5703125" bestFit="1" customWidth="1"/>
    <col min="2" max="2" width="8" bestFit="1" customWidth="1"/>
    <col min="3" max="3" width="7.85546875" bestFit="1" customWidth="1"/>
    <col min="4" max="4" width="11.85546875" bestFit="1" customWidth="1"/>
    <col min="6" max="6" width="8.85546875" customWidth="1"/>
    <col min="7" max="7" width="11.85546875" bestFit="1" customWidth="1"/>
    <col min="8" max="8" width="18.140625" bestFit="1" customWidth="1"/>
    <col min="9" max="9" width="12" bestFit="1" customWidth="1"/>
    <col min="10" max="10" width="13" bestFit="1" customWidth="1"/>
    <col min="11" max="11" width="11.85546875" bestFit="1" customWidth="1"/>
  </cols>
  <sheetData>
    <row r="1" spans="1:10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8" t="s">
        <v>9</v>
      </c>
    </row>
    <row r="2" spans="1:10" ht="15.75" thickBot="1" x14ac:dyDescent="0.3">
      <c r="A2" s="9">
        <v>100000</v>
      </c>
      <c r="B2" s="10">
        <v>2142</v>
      </c>
      <c r="C2" s="11">
        <f t="shared" ref="C2:C11" si="0">A2*A2</f>
        <v>10000000000</v>
      </c>
      <c r="D2" s="12">
        <f t="shared" ref="D2:D11" si="1">A2*LOG(A2,2)</f>
        <v>1660964.0474436812</v>
      </c>
      <c r="E2" s="9">
        <f>(2*POWER(10,-8) *C2) + 4759.3</f>
        <v>4959.3</v>
      </c>
      <c r="F2" s="10">
        <f>0.0011*D2 + 663.46</f>
        <v>2490.5204521880496</v>
      </c>
      <c r="G2" s="11">
        <f>(B2-E2)^2</f>
        <v>7937179.290000001</v>
      </c>
      <c r="H2" s="10">
        <f>(B2-F2)^2</f>
        <v>121466.50559336257</v>
      </c>
      <c r="I2" s="13">
        <f>SUM(G2:G11)/10</f>
        <v>2413445.3699999996</v>
      </c>
      <c r="J2" s="14">
        <f>SUM(H2:H11)/10</f>
        <v>183814.95577870627</v>
      </c>
    </row>
    <row r="3" spans="1:10" x14ac:dyDescent="0.25">
      <c r="A3" s="9">
        <v>200000</v>
      </c>
      <c r="B3" s="10">
        <v>4375</v>
      </c>
      <c r="C3" s="11">
        <f t="shared" si="0"/>
        <v>40000000000</v>
      </c>
      <c r="D3" s="12">
        <f t="shared" si="1"/>
        <v>3521928.0948873623</v>
      </c>
      <c r="E3" s="9">
        <f>(2*POWER(10,-8) *C3) + 4759.3</f>
        <v>5559.3</v>
      </c>
      <c r="F3" s="10">
        <f>0.0011*D3 + 663.46</f>
        <v>4537.5809043760983</v>
      </c>
      <c r="G3" s="11">
        <f>(B3-E3)^2</f>
        <v>1402566.4900000005</v>
      </c>
      <c r="H3" s="12">
        <f>(B3-F3)^2</f>
        <v>26432.550467750007</v>
      </c>
    </row>
    <row r="4" spans="1:10" x14ac:dyDescent="0.25">
      <c r="A4" s="9">
        <v>300000</v>
      </c>
      <c r="B4" s="10">
        <v>6505</v>
      </c>
      <c r="C4" s="11">
        <f t="shared" si="0"/>
        <v>90000000000</v>
      </c>
      <c r="D4" s="12">
        <f t="shared" si="1"/>
        <v>5458380.8925473904</v>
      </c>
      <c r="E4" s="9">
        <f>(2*POWER(10,-8) *C4) + 4759.3</f>
        <v>6559.3</v>
      </c>
      <c r="F4" s="10">
        <f>0.0011*D4 + 663.46</f>
        <v>6667.6789818021298</v>
      </c>
      <c r="G4" s="11">
        <f>(B4-E4)^2</f>
        <v>2948.4900000000198</v>
      </c>
      <c r="H4" s="12">
        <f>(B4-F4)^2</f>
        <v>26464.451120177673</v>
      </c>
    </row>
    <row r="5" spans="1:10" x14ac:dyDescent="0.25">
      <c r="A5" s="9">
        <v>400000</v>
      </c>
      <c r="B5" s="10">
        <v>8749</v>
      </c>
      <c r="C5" s="11">
        <f t="shared" si="0"/>
        <v>160000000000</v>
      </c>
      <c r="D5" s="12">
        <f t="shared" si="1"/>
        <v>7443856.1897747247</v>
      </c>
      <c r="E5" s="9">
        <f>(2*POWER(10,-8) *C5) + 4759.3</f>
        <v>7959.3</v>
      </c>
      <c r="F5" s="10">
        <f>0.0011*D5 + 663.46</f>
        <v>8851.7018087521974</v>
      </c>
      <c r="G5" s="11">
        <f>(B5-E5)^2</f>
        <v>623626.08999999973</v>
      </c>
      <c r="H5" s="12">
        <f>(B5-F5)^2</f>
        <v>10547.66152097293</v>
      </c>
    </row>
    <row r="6" spans="1:10" x14ac:dyDescent="0.25">
      <c r="A6" s="9">
        <v>500000</v>
      </c>
      <c r="B6" s="10">
        <v>10900</v>
      </c>
      <c r="C6" s="11">
        <f t="shared" si="0"/>
        <v>250000000000</v>
      </c>
      <c r="D6" s="12">
        <f t="shared" si="1"/>
        <v>9465784.2846620865</v>
      </c>
      <c r="E6" s="9">
        <f>(2*POWER(10,-8) *C6) + 4759.3</f>
        <v>9759.2999999999993</v>
      </c>
      <c r="F6" s="10">
        <f>0.0011*D6 + 663.46</f>
        <v>11075.822713128295</v>
      </c>
      <c r="G6" s="11">
        <f>(B6-E6)^2</f>
        <v>1301196.4900000016</v>
      </c>
      <c r="H6" s="12">
        <f>(B6-F6)^2</f>
        <v>30913.626451794615</v>
      </c>
    </row>
    <row r="7" spans="1:10" x14ac:dyDescent="0.25">
      <c r="A7" s="9">
        <v>600000</v>
      </c>
      <c r="B7" s="10">
        <v>13014</v>
      </c>
      <c r="C7" s="11">
        <f t="shared" si="0"/>
        <v>360000000000</v>
      </c>
      <c r="D7" s="12">
        <f t="shared" si="1"/>
        <v>11516761.785094781</v>
      </c>
      <c r="E7" s="9">
        <f>(2*POWER(10,-8) *C7) + 4759.3</f>
        <v>11959.3</v>
      </c>
      <c r="F7" s="10">
        <f>0.0011*D7 + 663.46</f>
        <v>13331.89796360426</v>
      </c>
      <c r="G7" s="11">
        <f>(B7-E7)^2</f>
        <v>1112392.0900000015</v>
      </c>
      <c r="H7" s="12">
        <f>(B7-F7)^2</f>
        <v>101059.1152637357</v>
      </c>
    </row>
    <row r="8" spans="1:10" x14ac:dyDescent="0.25">
      <c r="A8" s="9">
        <v>700000</v>
      </c>
      <c r="B8" s="10">
        <v>15413</v>
      </c>
      <c r="C8" s="11">
        <f t="shared" si="0"/>
        <v>490000000000</v>
      </c>
      <c r="D8" s="12">
        <f t="shared" si="1"/>
        <v>13591896.777546093</v>
      </c>
      <c r="E8" s="9">
        <f>(2*POWER(10,-8) *C8) + 4759.3</f>
        <v>14559.3</v>
      </c>
      <c r="F8" s="10">
        <f>0.0011*D8 + 663.46</f>
        <v>15614.546455300704</v>
      </c>
      <c r="G8" s="11">
        <f>(B8-E8)^2</f>
        <v>728803.69000000122</v>
      </c>
      <c r="H8" s="12">
        <f>(B8-F8)^2</f>
        <v>40620.973644278718</v>
      </c>
    </row>
    <row r="9" spans="1:10" x14ac:dyDescent="0.25">
      <c r="A9" s="9">
        <v>800000</v>
      </c>
      <c r="B9" s="10">
        <v>17316</v>
      </c>
      <c r="C9" s="11">
        <f t="shared" si="0"/>
        <v>640000000000</v>
      </c>
      <c r="D9" s="12">
        <f t="shared" si="1"/>
        <v>15687712.379549449</v>
      </c>
      <c r="E9" s="9">
        <f>(2*POWER(10,-8) *C9) + 4759.3</f>
        <v>17559.3</v>
      </c>
      <c r="F9" s="10">
        <f>0.0011*D9 + 663.46</f>
        <v>17919.943617504396</v>
      </c>
      <c r="G9" s="11">
        <f>(B9-E9)^2</f>
        <v>59194.889999999643</v>
      </c>
      <c r="H9" s="12">
        <f>(B9-F9)^2</f>
        <v>364747.89312429575</v>
      </c>
    </row>
    <row r="10" spans="1:10" x14ac:dyDescent="0.25">
      <c r="A10" s="9">
        <v>900000</v>
      </c>
      <c r="B10" s="10">
        <v>19642</v>
      </c>
      <c r="C10" s="11">
        <f t="shared" si="0"/>
        <v>810000000000</v>
      </c>
      <c r="D10" s="12">
        <f t="shared" si="1"/>
        <v>17801608.928291213</v>
      </c>
      <c r="E10" s="9">
        <f>(2*POWER(10,-8) *C10) + 4759.3</f>
        <v>20959.3</v>
      </c>
      <c r="F10" s="10">
        <f>0.0011*D10 + 663.46</f>
        <v>20245.229821120334</v>
      </c>
      <c r="G10" s="11">
        <f>(B10-E10)^2</f>
        <v>1735279.2899999982</v>
      </c>
      <c r="H10" s="12">
        <f>(B10-F10)^2</f>
        <v>363886.21708887041</v>
      </c>
    </row>
    <row r="11" spans="1:10" ht="15.75" thickBot="1" x14ac:dyDescent="0.3">
      <c r="A11" s="13">
        <v>1000000</v>
      </c>
      <c r="B11" s="15">
        <v>21721</v>
      </c>
      <c r="C11" s="16">
        <f t="shared" si="0"/>
        <v>1000000000000</v>
      </c>
      <c r="D11" s="14">
        <f t="shared" si="1"/>
        <v>19931568.569324173</v>
      </c>
      <c r="E11" s="13">
        <f>(2*POWER(10,-8) *C11) + 4759.3</f>
        <v>24759.3</v>
      </c>
      <c r="F11" s="15">
        <f>0.0011*D11 + 663.46</f>
        <v>22588.18542625659</v>
      </c>
      <c r="G11" s="16">
        <f>(B11-E11)^2</f>
        <v>9231266.889999995</v>
      </c>
      <c r="H11" s="14">
        <f>(B11-F11)^2</f>
        <v>752010.56351182424</v>
      </c>
    </row>
    <row r="12" spans="1:10" x14ac:dyDescent="0.25">
      <c r="A12" s="11"/>
      <c r="B12" s="17"/>
      <c r="C12" s="11"/>
      <c r="D12" s="17"/>
      <c r="E12" s="11"/>
      <c r="F12" s="11"/>
    </row>
    <row r="13" spans="1:10" x14ac:dyDescent="0.25">
      <c r="A13" s="11"/>
      <c r="B13" s="11"/>
      <c r="C13" s="11"/>
      <c r="D13" s="11"/>
      <c r="E13" s="11"/>
      <c r="F13" s="11"/>
    </row>
    <row r="14" spans="1:10" x14ac:dyDescent="0.25">
      <c r="A14" s="11"/>
      <c r="B14" s="11"/>
      <c r="C14" s="11"/>
      <c r="D14" s="11"/>
      <c r="E14" s="11"/>
      <c r="F14" s="11"/>
    </row>
    <row r="15" spans="1:10" x14ac:dyDescent="0.25">
      <c r="A15" s="11"/>
      <c r="B15" s="11"/>
      <c r="C15" s="11"/>
      <c r="D15" s="11"/>
      <c r="E15" s="11"/>
      <c r="F15" s="11"/>
    </row>
    <row r="16" spans="1:10" x14ac:dyDescent="0.25">
      <c r="A16" s="11"/>
      <c r="B16" s="11"/>
      <c r="C16" s="11"/>
      <c r="D16" s="11"/>
      <c r="E16" s="11"/>
      <c r="F16" s="11"/>
    </row>
    <row r="17" spans="1:6" x14ac:dyDescent="0.25">
      <c r="A17" s="11"/>
      <c r="B17" s="11"/>
      <c r="C17" s="11"/>
      <c r="D17" s="11"/>
      <c r="E17" s="11"/>
      <c r="F17" s="11"/>
    </row>
    <row r="18" spans="1:6" x14ac:dyDescent="0.25">
      <c r="A18" s="11"/>
      <c r="B18" s="11"/>
      <c r="C18" s="11"/>
      <c r="D18" s="11"/>
      <c r="E18" s="11"/>
      <c r="F18" s="11"/>
    </row>
    <row r="19" spans="1:6" x14ac:dyDescent="0.25">
      <c r="A19" s="11"/>
      <c r="B19" s="11"/>
      <c r="C19" s="11"/>
      <c r="D19" s="11"/>
      <c r="E19" s="11"/>
      <c r="F19" s="11"/>
    </row>
    <row r="20" spans="1:6" x14ac:dyDescent="0.25">
      <c r="A20" s="11"/>
      <c r="B20" s="11"/>
      <c r="C20" s="11"/>
      <c r="D20" s="11"/>
      <c r="E20" s="11"/>
      <c r="F20" s="11"/>
    </row>
    <row r="21" spans="1:6" x14ac:dyDescent="0.25">
      <c r="A21" s="11"/>
      <c r="B21" s="11"/>
      <c r="C21" s="11"/>
      <c r="D21" s="11"/>
      <c r="E21" s="11"/>
      <c r="F21" s="11"/>
    </row>
    <row r="22" spans="1:6" x14ac:dyDescent="0.25">
      <c r="A22" s="11"/>
      <c r="B22" s="11"/>
      <c r="C22" s="11"/>
      <c r="D22" s="11"/>
      <c r="E22" s="11"/>
      <c r="F22" s="11"/>
    </row>
    <row r="23" spans="1:6" x14ac:dyDescent="0.25">
      <c r="A23" s="11"/>
      <c r="B23" s="11"/>
      <c r="C23" s="11"/>
      <c r="D23" s="11"/>
      <c r="E23" s="11"/>
      <c r="F23" s="11"/>
    </row>
    <row r="24" spans="1:6" x14ac:dyDescent="0.25">
      <c r="A24" s="11"/>
      <c r="B24" s="11"/>
      <c r="C24" s="11"/>
      <c r="D24" s="11"/>
      <c r="E24" s="11"/>
      <c r="F24" s="11"/>
    </row>
    <row r="25" spans="1:6" x14ac:dyDescent="0.25">
      <c r="A25" s="11"/>
      <c r="B25" s="11"/>
      <c r="C25" s="11"/>
      <c r="D25" s="11"/>
      <c r="E25" s="11"/>
      <c r="F25" s="11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11"/>
      <c r="B27" s="11"/>
      <c r="C27" s="11"/>
      <c r="D27" s="11"/>
      <c r="E27" s="11"/>
      <c r="F27" s="11"/>
    </row>
    <row r="28" spans="1:6" x14ac:dyDescent="0.25">
      <c r="A28" s="11"/>
      <c r="B28" s="11"/>
      <c r="C28" s="11"/>
      <c r="D28" s="11"/>
      <c r="E28" s="11"/>
      <c r="F28" s="11"/>
    </row>
    <row r="29" spans="1:6" x14ac:dyDescent="0.25">
      <c r="A29" s="11"/>
      <c r="B29" s="11"/>
      <c r="C29" s="11"/>
      <c r="D29" s="11"/>
      <c r="E29" s="11"/>
      <c r="F29" s="11"/>
    </row>
    <row r="30" spans="1:6" x14ac:dyDescent="0.25">
      <c r="A30" s="11"/>
      <c r="B30" s="11"/>
      <c r="C30" s="11"/>
      <c r="D30" s="11"/>
      <c r="E30" s="11"/>
      <c r="F30" s="11"/>
    </row>
    <row r="31" spans="1:6" x14ac:dyDescent="0.25">
      <c r="A31" s="11"/>
      <c r="B31" s="11"/>
      <c r="C31" s="11"/>
      <c r="D31" s="11"/>
      <c r="E31" s="11"/>
      <c r="F31" s="11"/>
    </row>
    <row r="32" spans="1:6" x14ac:dyDescent="0.25">
      <c r="A32" s="11"/>
      <c r="B32" s="11"/>
      <c r="C32" s="11"/>
      <c r="D32" s="11"/>
      <c r="E32" s="11"/>
      <c r="F32" s="11"/>
    </row>
    <row r="33" spans="1:10" x14ac:dyDescent="0.25">
      <c r="A33" s="11"/>
      <c r="B33" s="11"/>
      <c r="C33" s="11"/>
      <c r="D33" s="11"/>
      <c r="E33" s="11"/>
      <c r="F33" s="11"/>
    </row>
    <row r="34" spans="1:10" x14ac:dyDescent="0.25">
      <c r="A34" s="11"/>
      <c r="B34" s="11"/>
      <c r="C34" s="11"/>
      <c r="D34" s="11"/>
      <c r="E34" s="11"/>
      <c r="F34" s="11"/>
    </row>
    <row r="35" spans="1:10" x14ac:dyDescent="0.25">
      <c r="A35" s="11"/>
      <c r="B35" s="11"/>
      <c r="C35" s="11"/>
      <c r="D35" s="11"/>
      <c r="E35" s="11"/>
      <c r="F35" s="11"/>
    </row>
    <row r="36" spans="1:10" x14ac:dyDescent="0.25">
      <c r="A36" s="11"/>
      <c r="B36" s="11"/>
      <c r="C36" s="11"/>
      <c r="D36" s="11"/>
      <c r="E36" s="11"/>
      <c r="F36" s="11"/>
    </row>
    <row r="37" spans="1:10" x14ac:dyDescent="0.25">
      <c r="A37" s="11"/>
      <c r="B37" s="11"/>
      <c r="C37" s="11"/>
      <c r="D37" s="11"/>
      <c r="E37" s="11"/>
      <c r="F37" s="11"/>
    </row>
    <row r="38" spans="1:10" x14ac:dyDescent="0.25">
      <c r="A38" s="11"/>
      <c r="B38" s="11"/>
      <c r="C38" s="11"/>
      <c r="D38" s="11"/>
      <c r="E38" s="11"/>
      <c r="F38" s="11"/>
    </row>
    <row r="39" spans="1:10" x14ac:dyDescent="0.25">
      <c r="A39" s="11"/>
      <c r="B39" s="11"/>
      <c r="C39" s="11"/>
      <c r="D39" s="11"/>
      <c r="E39" s="11"/>
      <c r="F39" s="11"/>
      <c r="J39" t="s">
        <v>10</v>
      </c>
    </row>
    <row r="40" spans="1:10" x14ac:dyDescent="0.25">
      <c r="A40" s="11"/>
      <c r="B40" s="11"/>
      <c r="C40" s="11"/>
      <c r="D40" s="11"/>
      <c r="E40" s="11"/>
      <c r="F40" s="11"/>
    </row>
    <row r="41" spans="1:10" x14ac:dyDescent="0.25">
      <c r="A41" s="11"/>
      <c r="B41" s="11"/>
      <c r="C41" s="11"/>
      <c r="D41" s="11"/>
      <c r="E41" s="11"/>
      <c r="F41" s="11"/>
    </row>
    <row r="42" spans="1:10" x14ac:dyDescent="0.25">
      <c r="A42" s="11"/>
      <c r="B42" s="11"/>
      <c r="C42" s="11"/>
      <c r="D42" s="11"/>
      <c r="E42" s="11"/>
      <c r="F42" s="11"/>
    </row>
    <row r="43" spans="1:10" x14ac:dyDescent="0.25">
      <c r="A43" s="11"/>
      <c r="B43" s="11"/>
      <c r="C43" s="11"/>
      <c r="D43" s="11"/>
      <c r="E43" s="11"/>
      <c r="F43" s="11"/>
    </row>
    <row r="44" spans="1:10" x14ac:dyDescent="0.25">
      <c r="A44" s="11"/>
      <c r="B44" s="11"/>
      <c r="C44" s="11"/>
      <c r="D44" s="11"/>
      <c r="E44" s="11"/>
      <c r="F44" s="11"/>
    </row>
    <row r="45" spans="1:10" x14ac:dyDescent="0.25">
      <c r="A45" s="11"/>
      <c r="B45" s="11"/>
      <c r="C45" s="11"/>
      <c r="D45" s="11"/>
      <c r="E45" s="11"/>
      <c r="F45" s="11"/>
    </row>
    <row r="46" spans="1:10" x14ac:dyDescent="0.25">
      <c r="A46" s="11"/>
      <c r="B46" s="11"/>
      <c r="C46" s="11"/>
      <c r="D46" s="11"/>
      <c r="E46" s="11"/>
      <c r="F46" s="11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Yhayh Thabet</dc:creator>
  <cp:lastModifiedBy>Yhayh Thabet</cp:lastModifiedBy>
  <cp:lastPrinted>2019-12-12T17:50:16Z</cp:lastPrinted>
  <dcterms:created xsi:type="dcterms:W3CDTF">2019-12-12T01:05:27Z</dcterms:created>
  <dcterms:modified xsi:type="dcterms:W3CDTF">2019-12-12T17:51:06Z</dcterms:modified>
</cp:coreProperties>
</file>