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我的雲端硬碟\NTU碩士\修課\Statistical Control and Optimization\HW\HW4\"/>
    </mc:Choice>
  </mc:AlternateContent>
  <bookViews>
    <workbookView xWindow="0" yWindow="0" windowWidth="19365" windowHeight="9345" activeTab="1"/>
  </bookViews>
  <sheets>
    <sheet name="waiting time" sheetId="1" r:id="rId1"/>
    <sheet name="CD" sheetId="2" r:id="rId2"/>
    <sheet name="Sheet3" sheetId="3" r:id="rId3"/>
  </sheets>
  <definedNames>
    <definedName name="_xlchart.v1.0" hidden="1">'waiting time'!$H$146:$H$372</definedName>
    <definedName name="_xlchart.v1.1" hidden="1">'waiting time'!$H$146:$H$372</definedName>
    <definedName name="_xlchart.v1.10" hidden="1">CD!$E$2:$E$101</definedName>
    <definedName name="_xlchart.v1.11" hidden="1">CD!$F$2:$F$101</definedName>
    <definedName name="_xlchart.v1.12" hidden="1">CD!$B$2:$B$101</definedName>
    <definedName name="_xlchart.v1.13" hidden="1">CD!$C$2:$C$101</definedName>
    <definedName name="_xlchart.v1.14" hidden="1">CD!$D$2:$D$101</definedName>
    <definedName name="_xlchart.v1.15" hidden="1">CD!$E$2:$E$101</definedName>
    <definedName name="_xlchart.v1.16" hidden="1">CD!$F$2:$F$101</definedName>
    <definedName name="_xlchart.v1.2" hidden="1">CD!$B$2:$B$101</definedName>
    <definedName name="_xlchart.v1.3" hidden="1">CD!$C$2:$C$101</definedName>
    <definedName name="_xlchart.v1.4" hidden="1">CD!$D$2:$D$101</definedName>
    <definedName name="_xlchart.v1.5" hidden="1">CD!$E$2:$E$101</definedName>
    <definedName name="_xlchart.v1.6" hidden="1">CD!$F$2:$F$101</definedName>
    <definedName name="_xlchart.v1.7" hidden="1">CD!$B$2:$B$101</definedName>
    <definedName name="_xlchart.v1.8" hidden="1">CD!$C$2:$C$101</definedName>
    <definedName name="_xlchart.v1.9" hidden="1">CD!$D$2:$D$101</definedName>
    <definedName name="solver_adj" localSheetId="0" hidden="1">'waiting time'!$C$1,'waiting time'!$E$1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'waiting time'!$C$1</definedName>
    <definedName name="solver_lhs2" localSheetId="0" hidden="1">'waiting time'!$E$1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'waiting time'!$D$3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100</definedName>
    <definedName name="solver_rhs2" localSheetId="0" hidden="1">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F119" i="2" l="1"/>
  <c r="E119" i="2"/>
  <c r="D119" i="2"/>
  <c r="C119" i="2"/>
  <c r="B119" i="2"/>
  <c r="C114" i="2"/>
  <c r="D114" i="2"/>
  <c r="E114" i="2"/>
  <c r="F114" i="2"/>
  <c r="B114" i="2"/>
  <c r="C113" i="2"/>
  <c r="D113" i="2"/>
  <c r="E113" i="2"/>
  <c r="F113" i="2"/>
  <c r="B113" i="2"/>
  <c r="C118" i="2"/>
  <c r="D118" i="2"/>
  <c r="E118" i="2"/>
  <c r="F118" i="2"/>
  <c r="B118" i="2"/>
  <c r="C117" i="2"/>
  <c r="D117" i="2"/>
  <c r="E117" i="2"/>
  <c r="F117" i="2"/>
  <c r="B117" i="2"/>
  <c r="C116" i="2"/>
  <c r="D116" i="2"/>
  <c r="E116" i="2"/>
  <c r="F116" i="2"/>
  <c r="B116" i="2"/>
  <c r="C112" i="2"/>
  <c r="D112" i="2"/>
  <c r="E112" i="2"/>
  <c r="F112" i="2"/>
  <c r="B112" i="2"/>
  <c r="C111" i="2"/>
  <c r="D111" i="2"/>
  <c r="E111" i="2"/>
  <c r="F111" i="2"/>
  <c r="B111" i="2"/>
  <c r="C109" i="2" l="1"/>
  <c r="C108" i="2"/>
  <c r="C107" i="2"/>
  <c r="C106" i="2"/>
  <c r="B109" i="2"/>
  <c r="B108" i="2"/>
  <c r="B107" i="2"/>
  <c r="B106" i="2"/>
  <c r="A230" i="1" l="1"/>
  <c r="A231" i="1"/>
  <c r="A233" i="1" s="1"/>
  <c r="A234" i="1" l="1"/>
  <c r="C102" i="2"/>
  <c r="D102" i="2"/>
  <c r="E102" i="2"/>
  <c r="F102" i="2"/>
  <c r="C103" i="2"/>
  <c r="D103" i="2"/>
  <c r="E103" i="2"/>
  <c r="F103" i="2"/>
  <c r="B103" i="2"/>
  <c r="B102" i="2"/>
  <c r="D3" i="1" l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9" i="1"/>
  <c r="D67" i="1"/>
  <c r="D123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2" i="1"/>
  <c r="D43" i="1"/>
  <c r="D83" i="1"/>
  <c r="D115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35" i="1"/>
  <c r="D75" i="1"/>
  <c r="D107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27" i="1"/>
  <c r="D59" i="1"/>
  <c r="D99" i="1"/>
  <c r="D139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1" i="1"/>
  <c r="D51" i="1"/>
  <c r="D91" i="1"/>
  <c r="D131" i="1"/>
</calcChain>
</file>

<file path=xl/sharedStrings.xml><?xml version="1.0" encoding="utf-8"?>
<sst xmlns="http://schemas.openxmlformats.org/spreadsheetml/2006/main" count="30" uniqueCount="27">
  <si>
    <t>Waiting Time</t>
    <phoneticPr fontId="1" type="noConversion"/>
  </si>
  <si>
    <t>CD_site1</t>
    <phoneticPr fontId="1" type="noConversion"/>
  </si>
  <si>
    <t>CD_site2</t>
    <phoneticPr fontId="1" type="noConversion"/>
  </si>
  <si>
    <t>CD_site3</t>
  </si>
  <si>
    <t>CD_site4</t>
  </si>
  <si>
    <t>CD_site5</t>
  </si>
  <si>
    <t>average</t>
  </si>
  <si>
    <t>stdev</t>
  </si>
  <si>
    <t>waiting time</t>
    <phoneticPr fontId="1" type="noConversion"/>
  </si>
  <si>
    <t>組界</t>
  </si>
  <si>
    <t>其他</t>
  </si>
  <si>
    <t>頻率</t>
  </si>
  <si>
    <t>1 vs 3</t>
    <phoneticPr fontId="1" type="noConversion"/>
  </si>
  <si>
    <t>2 vs 3</t>
    <phoneticPr fontId="1" type="noConversion"/>
  </si>
  <si>
    <t>4 vs 3</t>
    <phoneticPr fontId="1" type="noConversion"/>
  </si>
  <si>
    <t xml:space="preserve">5 vs 3 </t>
    <phoneticPr fontId="1" type="noConversion"/>
  </si>
  <si>
    <t>covariance</t>
    <phoneticPr fontId="1" type="noConversion"/>
  </si>
  <si>
    <t>correlation</t>
    <phoneticPr fontId="1" type="noConversion"/>
  </si>
  <si>
    <t>average</t>
    <phoneticPr fontId="1" type="noConversion"/>
  </si>
  <si>
    <t>median</t>
    <phoneticPr fontId="1" type="noConversion"/>
  </si>
  <si>
    <t>extreme average</t>
    <phoneticPr fontId="1" type="noConversion"/>
  </si>
  <si>
    <t>trim average(10%)</t>
    <phoneticPr fontId="1" type="noConversion"/>
  </si>
  <si>
    <t>maximum</t>
    <phoneticPr fontId="1" type="noConversion"/>
  </si>
  <si>
    <t>minimum</t>
    <phoneticPr fontId="1" type="noConversion"/>
  </si>
  <si>
    <t>sample range</t>
    <phoneticPr fontId="1" type="noConversion"/>
  </si>
  <si>
    <t>IQR(Q3-Q1)</t>
    <phoneticPr fontId="1" type="noConversion"/>
  </si>
  <si>
    <t>stdev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</si>
</sst>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3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'waiting time'!$D$1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'waiting time'!$C$2:$C$140</c:f>
              <c:numCache>
                <c:formatCode>General</c:formatCode>
                <c:ptCount val="13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</c:numCache>
            </c:numRef>
          </c:cat>
          <c:val>
            <c:numRef>
              <c:f>'waiting time'!$D$2:$D$140</c:f>
              <c:numCache>
                <c:formatCode>General</c:formatCode>
                <c:ptCount val="139"/>
                <c:pt idx="0">
                  <c:v>5.0027855741154412E-2</c:v>
                </c:pt>
                <c:pt idx="1">
                  <c:v>6.8877030015309135E-2</c:v>
                </c:pt>
                <c:pt idx="2">
                  <c:v>7.9676406865545293E-2</c:v>
                </c:pt>
                <c:pt idx="3">
                  <c:v>8.582818096314826E-2</c:v>
                </c:pt>
                <c:pt idx="4">
                  <c:v>8.891363742870842E-2</c:v>
                </c:pt>
                <c:pt idx="5">
                  <c:v>8.9862440665219034E-2</c:v>
                </c:pt>
                <c:pt idx="6">
                  <c:v>8.9286193903567471E-2</c:v>
                </c:pt>
                <c:pt idx="7">
                  <c:v>8.7613564653315101E-2</c:v>
                </c:pt>
                <c:pt idx="8">
                  <c:v>8.5156829659174815E-2</c:v>
                </c:pt>
                <c:pt idx="9">
                  <c:v>8.2149096765277693E-2</c:v>
                </c:pt>
                <c:pt idx="10">
                  <c:v>7.8767075445665566E-2</c:v>
                </c:pt>
                <c:pt idx="11">
                  <c:v>7.5145953274094512E-2</c:v>
                </c:pt>
                <c:pt idx="12">
                  <c:v>7.1389609090616674E-2</c:v>
                </c:pt>
                <c:pt idx="13">
                  <c:v>6.7577896836748891E-2</c:v>
                </c:pt>
                <c:pt idx="14">
                  <c:v>6.3771996472683959E-2</c:v>
                </c:pt>
                <c:pt idx="15">
                  <c:v>6.0018437469176705E-2</c:v>
                </c:pt>
                <c:pt idx="16">
                  <c:v>5.635218034867466E-2</c:v>
                </c:pt>
                <c:pt idx="17">
                  <c:v>5.2799011508491957E-2</c:v>
                </c:pt>
                <c:pt idx="18">
                  <c:v>4.9377426065012928E-2</c:v>
                </c:pt>
                <c:pt idx="19">
                  <c:v>4.6100121821764817E-2</c:v>
                </c:pt>
                <c:pt idx="20">
                  <c:v>4.2975193246079624E-2</c:v>
                </c:pt>
                <c:pt idx="21">
                  <c:v>4.0007091007224903E-2</c:v>
                </c:pt>
                <c:pt idx="22">
                  <c:v>3.7197396314363182E-2</c:v>
                </c:pt>
                <c:pt idx="23">
                  <c:v>3.4545447627894944E-2</c:v>
                </c:pt>
                <c:pt idx="24">
                  <c:v>3.2048848810954565E-2</c:v>
                </c:pt>
                <c:pt idx="25">
                  <c:v>2.970388147421793E-2</c:v>
                </c:pt>
                <c:pt idx="26">
                  <c:v>2.7505839507650148E-2</c:v>
                </c:pt>
                <c:pt idx="27">
                  <c:v>2.5449300154769199E-2</c:v>
                </c:pt>
                <c:pt idx="28">
                  <c:v>2.3528343169741492E-2</c:v>
                </c:pt>
                <c:pt idx="29">
                  <c:v>2.1736727395149969E-2</c:v>
                </c:pt>
                <c:pt idx="30">
                  <c:v>2.0068032358437082E-2</c:v>
                </c:pt>
                <c:pt idx="31">
                  <c:v>1.8515771098810439E-2</c:v>
                </c:pt>
                <c:pt idx="32">
                  <c:v>1.7073479323528609E-2</c:v>
                </c:pt>
                <c:pt idx="33">
                  <c:v>1.5734785093057653E-2</c:v>
                </c:pt>
                <c:pt idx="34">
                  <c:v>1.4493462503371366E-2</c:v>
                </c:pt>
                <c:pt idx="35">
                  <c:v>1.3343472236115055E-2</c:v>
                </c:pt>
                <c:pt idx="36">
                  <c:v>1.2278991356812544E-2</c:v>
                </c:pt>
                <c:pt idx="37">
                  <c:v>1.1294434337011933E-2</c:v>
                </c:pt>
                <c:pt idx="38">
                  <c:v>1.0384466941928287E-2</c:v>
                </c:pt>
                <c:pt idx="39">
                  <c:v>9.5440143478376007E-3</c:v>
                </c:pt>
                <c:pt idx="40">
                  <c:v>8.7682646229012839E-3</c:v>
                </c:pt>
                <c:pt idx="41">
                  <c:v>8.052668512981186E-3</c:v>
                </c:pt>
                <c:pt idx="42">
                  <c:v>7.3929363136541444E-3</c:v>
                </c:pt>
                <c:pt idx="43">
                  <c:v>6.7850324756201039E-3</c:v>
                </c:pt>
                <c:pt idx="44">
                  <c:v>6.2251684785806435E-3</c:v>
                </c:pt>
                <c:pt idx="45">
                  <c:v>5.7097944148043365E-3</c:v>
                </c:pt>
                <c:pt idx="46">
                  <c:v>5.2355896449916665E-3</c:v>
                </c:pt>
                <c:pt idx="47">
                  <c:v>4.7994528232227973E-3</c:v>
                </c:pt>
                <c:pt idx="48">
                  <c:v>4.3984915326572222E-3</c:v>
                </c:pt>
                <c:pt idx="49">
                  <c:v>4.0300117275396492E-3</c:v>
                </c:pt>
                <c:pt idx="50">
                  <c:v>3.6915071385198229E-3</c:v>
                </c:pt>
                <c:pt idx="51">
                  <c:v>3.3806487661169173E-3</c:v>
                </c:pt>
                <c:pt idx="52">
                  <c:v>3.0952745603463794E-3</c:v>
                </c:pt>
                <c:pt idx="53">
                  <c:v>2.8333793622337816E-3</c:v>
                </c:pt>
                <c:pt idx="54">
                  <c:v>2.5931051644553214E-3</c:v>
                </c:pt>
                <c:pt idx="55">
                  <c:v>2.3727317330680749E-3</c:v>
                </c:pt>
                <c:pt idx="56">
                  <c:v>2.1706676197192744E-3</c:v>
                </c:pt>
                <c:pt idx="57">
                  <c:v>1.9854415834245388E-3</c:v>
                </c:pt>
                <c:pt idx="58">
                  <c:v>1.8156944326187369E-3</c:v>
                </c:pt>
                <c:pt idx="59">
                  <c:v>1.6601712914038286E-3</c:v>
                </c:pt>
                <c:pt idx="60">
                  <c:v>1.5177142884863352E-3</c:v>
                </c:pt>
                <c:pt idx="61">
                  <c:v>1.3872556629938059E-3</c:v>
                </c:pt>
                <c:pt idx="62">
                  <c:v>1.2678112779987108E-3</c:v>
                </c:pt>
                <c:pt idx="63">
                  <c:v>1.1584745300025627E-3</c:v>
                </c:pt>
                <c:pt idx="64">
                  <c:v>1.0584106407092037E-3</c:v>
                </c:pt>
                <c:pt idx="65">
                  <c:v>9.6685131603175363E-4</c:v>
                </c:pt>
                <c:pt idx="66">
                  <c:v>8.8308975633734365E-4</c:v>
                </c:pt>
                <c:pt idx="67">
                  <c:v>8.0647600135697213E-4</c:v>
                </c:pt>
                <c:pt idx="68">
                  <c:v>7.3641259290702663E-4</c:v>
                </c:pt>
                <c:pt idx="69">
                  <c:v>6.7235053852684492E-4</c:v>
                </c:pt>
                <c:pt idx="70">
                  <c:v>6.1378555928536394E-4</c:v>
                </c:pt>
                <c:pt idx="71">
                  <c:v>5.6025460530909163E-4</c:v>
                </c:pt>
                <c:pt idx="72">
                  <c:v>5.1133262299961823E-4</c:v>
                </c:pt>
                <c:pt idx="73">
                  <c:v>4.6662955841373456E-4</c:v>
                </c:pt>
                <c:pt idx="74">
                  <c:v>4.2578758184942401E-4</c:v>
                </c:pt>
                <c:pt idx="75">
                  <c:v>3.8847851929740802E-4</c:v>
                </c:pt>
                <c:pt idx="76">
                  <c:v>3.5440147706455692E-4</c:v>
                </c:pt>
                <c:pt idx="77">
                  <c:v>3.2328064653938476E-4</c:v>
                </c:pt>
                <c:pt idx="78">
                  <c:v>2.9486327674040129E-4</c:v>
                </c:pt>
                <c:pt idx="79">
                  <c:v>2.6891780295686525E-4</c:v>
                </c:pt>
                <c:pt idx="80">
                  <c:v>2.4523212045162135E-4</c:v>
                </c:pt>
                <c:pt idx="81">
                  <c:v>2.2361199284193014E-4</c:v>
                </c:pt>
                <c:pt idx="82">
                  <c:v>2.0387958540240024E-4</c:v>
                </c:pt>
                <c:pt idx="83">
                  <c:v>1.8587211414118973E-4</c:v>
                </c:pt>
                <c:pt idx="84">
                  <c:v>1.6944060208435712E-4</c:v>
                </c:pt>
                <c:pt idx="85">
                  <c:v>1.5444873476200193E-4</c:v>
                </c:pt>
                <c:pt idx="86">
                  <c:v>1.407718074227377E-4</c:v>
                </c:pt>
                <c:pt idx="87">
                  <c:v>1.2829575700949868E-4</c:v>
                </c:pt>
                <c:pt idx="88">
                  <c:v>1.1691627240965172E-4</c:v>
                </c:pt>
                <c:pt idx="89">
                  <c:v>1.0653797694597782E-4</c:v>
                </c:pt>
                <c:pt idx="90">
                  <c:v>9.7073677502780965E-5</c:v>
                </c:pt>
                <c:pt idx="91">
                  <c:v>8.8443675083756888E-5</c:v>
                </c:pt>
                <c:pt idx="92">
                  <c:v>8.0575131976079838E-5</c:v>
                </c:pt>
                <c:pt idx="93">
                  <c:v>7.3401491049320127E-5</c:v>
                </c:pt>
                <c:pt idx="94">
                  <c:v>6.6861943049214602E-5</c:v>
                </c:pt>
                <c:pt idx="95">
                  <c:v>6.090093805599754E-5</c:v>
                </c:pt>
                <c:pt idx="96">
                  <c:v>5.5467737565968847E-5</c:v>
                </c:pt>
                <c:pt idx="97">
                  <c:v>5.0516003924292547E-5</c:v>
                </c:pt>
                <c:pt idx="98">
                  <c:v>4.6003424087713473E-5</c:v>
                </c:pt>
                <c:pt idx="99">
                  <c:v>4.1891364928993758E-5</c:v>
                </c:pt>
                <c:pt idx="100">
                  <c:v>3.8144557511416921E-5</c:v>
                </c:pt>
                <c:pt idx="101">
                  <c:v>3.4730807962673994E-5</c:v>
                </c:pt>
                <c:pt idx="102">
                  <c:v>3.1620732763790704E-5</c:v>
                </c:pt>
                <c:pt idx="103">
                  <c:v>2.8787516441398476E-5</c:v>
                </c:pt>
                <c:pt idx="104">
                  <c:v>2.6206689811481817E-5</c:v>
                </c:pt>
                <c:pt idx="105">
                  <c:v>2.3855927070589876E-5</c:v>
                </c:pt>
                <c:pt idx="106">
                  <c:v>2.1714860167188449E-5</c:v>
                </c:pt>
                <c:pt idx="107">
                  <c:v>1.9764909012111157E-5</c:v>
                </c:pt>
                <c:pt idx="108">
                  <c:v>1.7989126203665655E-5</c:v>
                </c:pt>
                <c:pt idx="109">
                  <c:v>1.6372055050545457E-5</c:v>
                </c:pt>
                <c:pt idx="110">
                  <c:v>1.4899599774929086E-5</c:v>
                </c:pt>
                <c:pt idx="111">
                  <c:v>1.3558906869620966E-5</c:v>
                </c:pt>
                <c:pt idx="112">
                  <c:v>1.2338256667367025E-5</c:v>
                </c:pt>
                <c:pt idx="113">
                  <c:v>1.1226964258090967E-5</c:v>
                </c:pt>
                <c:pt idx="114">
                  <c:v>1.0215288961244138E-5</c:v>
                </c:pt>
                <c:pt idx="115">
                  <c:v>9.2943516261988418E-6</c:v>
                </c:pt>
                <c:pt idx="116">
                  <c:v>8.4560590940802135E-6</c:v>
                </c:pt>
                <c:pt idx="117">
                  <c:v>7.6930352100225322E-6</c:v>
                </c:pt>
                <c:pt idx="118">
                  <c:v>6.9985578259273639E-6</c:v>
                </c:pt>
                <c:pt idx="119">
                  <c:v>6.3665012807429448E-6</c:v>
                </c:pt>
                <c:pt idx="120">
                  <c:v>5.7912838883952501E-6</c:v>
                </c:pt>
                <c:pt idx="121">
                  <c:v>5.2678200030855609E-6</c:v>
                </c:pt>
                <c:pt idx="122">
                  <c:v>4.7914762680009043E-6</c:v>
                </c:pt>
                <c:pt idx="123">
                  <c:v>4.3580316868219527E-6</c:v>
                </c:pt>
                <c:pt idx="124">
                  <c:v>3.9636411879948657E-6</c:v>
                </c:pt>
                <c:pt idx="125">
                  <c:v>3.604802379779585E-6</c:v>
                </c:pt>
                <c:pt idx="126">
                  <c:v>3.2783252198009342E-6</c:v>
                </c:pt>
                <c:pt idx="127">
                  <c:v>2.9813043463980674E-6</c:v>
                </c:pt>
                <c:pt idx="128">
                  <c:v>2.7110938406667588E-6</c:v>
                </c:pt>
                <c:pt idx="129">
                  <c:v>2.4652842078766058E-6</c:v>
                </c:pt>
                <c:pt idx="130">
                  <c:v>2.241681385070636E-6</c:v>
                </c:pt>
                <c:pt idx="131">
                  <c:v>2.0382875982528128E-6</c:v>
                </c:pt>
                <c:pt idx="132">
                  <c:v>1.8532839077658225E-6</c:v>
                </c:pt>
                <c:pt idx="133">
                  <c:v>1.6850142943725653E-6</c:v>
                </c:pt>
                <c:pt idx="134">
                  <c:v>1.5319711512859335E-6</c:v>
                </c:pt>
                <c:pt idx="135">
                  <c:v>1.3927820590411045E-6</c:v>
                </c:pt>
                <c:pt idx="136">
                  <c:v>1.2661977307622613E-6</c:v>
                </c:pt>
                <c:pt idx="137">
                  <c:v>1.1510810251241845E-6</c:v>
                </c:pt>
                <c:pt idx="138">
                  <c:v>1.0463969332247215E-6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3-4517-89D9-7968AE065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054672"/>
        <c:axId val="235660496"/>
      </c:barChart>
      <c:catAx>
        <c:axId val="2280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5660496"/>
        <c:crosses val="autoZero"/>
        <c:auto val="1"/>
        <c:lblAlgn val="ctr"/>
        <c:lblOffset val="100"/>
        <c:noMultiLvlLbl val="0"/>
      </c:catAx>
      <c:valAx>
        <c:axId val="2356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80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range=10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'waiting time'!$H$3:$H$6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cat>
          <c:val>
            <c:numRef>
              <c:f>'waiting time'!$I$3:$I$6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C-467F-AA19-5C14B180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602432"/>
        <c:axId val="291602992"/>
      </c:barChart>
      <c:catAx>
        <c:axId val="2916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602992"/>
        <c:crosses val="autoZero"/>
        <c:auto val="1"/>
        <c:lblAlgn val="ctr"/>
        <c:lblOffset val="100"/>
        <c:noMultiLvlLbl val="0"/>
      </c:catAx>
      <c:valAx>
        <c:axId val="2916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6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range</a:t>
            </a:r>
            <a:r>
              <a:rPr lang="en-US" altLang="zh-TW" baseline="0"/>
              <a:t> = 5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'waiting time'!$H$3:$H$13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'waiting time'!$I$3:$I$13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27</c:v>
                </c:pt>
                <c:pt idx="9">
                  <c:v>0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B-40B9-8D66-D2A6A5FAE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155552"/>
        <c:axId val="235156112"/>
      </c:barChart>
      <c:catAx>
        <c:axId val="2351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5156112"/>
        <c:crosses val="autoZero"/>
        <c:auto val="1"/>
        <c:lblAlgn val="ctr"/>
        <c:lblOffset val="100"/>
        <c:noMultiLvlLbl val="0"/>
      </c:catAx>
      <c:valAx>
        <c:axId val="2351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51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range = 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'waiting time'!$H$3:$H$28</c:f>
              <c:numCache>
                <c:formatCode>General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</c:numCache>
            </c:numRef>
          </c:cat>
          <c:val>
            <c:numRef>
              <c:f>'waiting time'!$I$3:$I$28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27</c:v>
                </c:pt>
                <c:pt idx="9">
                  <c:v>0</c:v>
                </c:pt>
                <c:pt idx="10">
                  <c:v>25</c:v>
                </c:pt>
                <c:pt idx="11">
                  <c:v>0</c:v>
                </c:pt>
                <c:pt idx="12">
                  <c:v>23</c:v>
                </c:pt>
                <c:pt idx="13">
                  <c:v>0</c:v>
                </c:pt>
                <c:pt idx="14">
                  <c:v>14</c:v>
                </c:pt>
                <c:pt idx="15">
                  <c:v>0</c:v>
                </c:pt>
                <c:pt idx="16">
                  <c:v>23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13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5-4829-BECD-5190D51F5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158352"/>
        <c:axId val="292060448"/>
      </c:barChart>
      <c:catAx>
        <c:axId val="2351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2060448"/>
        <c:crosses val="autoZero"/>
        <c:auto val="1"/>
        <c:lblAlgn val="ctr"/>
        <c:lblOffset val="100"/>
        <c:noMultiLvlLbl val="0"/>
      </c:catAx>
      <c:valAx>
        <c:axId val="2920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515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range = 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'waiting time'!$H$3:$H$53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cat>
          <c:val>
            <c:numRef>
              <c:f>'waiting time'!$I$3:$I$53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27</c:v>
                </c:pt>
                <c:pt idx="9">
                  <c:v>0</c:v>
                </c:pt>
                <c:pt idx="10">
                  <c:v>25</c:v>
                </c:pt>
                <c:pt idx="11">
                  <c:v>0</c:v>
                </c:pt>
                <c:pt idx="12">
                  <c:v>23</c:v>
                </c:pt>
                <c:pt idx="13">
                  <c:v>0</c:v>
                </c:pt>
                <c:pt idx="14">
                  <c:v>14</c:v>
                </c:pt>
                <c:pt idx="15">
                  <c:v>0</c:v>
                </c:pt>
                <c:pt idx="16">
                  <c:v>23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13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7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F-40DC-8695-EF24FECD2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062688"/>
        <c:axId val="292063248"/>
      </c:barChart>
      <c:catAx>
        <c:axId val="29206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2063248"/>
        <c:crosses val="autoZero"/>
        <c:auto val="1"/>
        <c:lblAlgn val="ctr"/>
        <c:lblOffset val="100"/>
        <c:noMultiLvlLbl val="0"/>
      </c:catAx>
      <c:valAx>
        <c:axId val="2920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206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'waiting time'!$H$3:$H$103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cat>
          <c:val>
            <c:numRef>
              <c:f>'waiting time'!$I$3:$I$103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27</c:v>
                </c:pt>
                <c:pt idx="9">
                  <c:v>0</c:v>
                </c:pt>
                <c:pt idx="10">
                  <c:v>25</c:v>
                </c:pt>
                <c:pt idx="11">
                  <c:v>0</c:v>
                </c:pt>
                <c:pt idx="12">
                  <c:v>23</c:v>
                </c:pt>
                <c:pt idx="13">
                  <c:v>0</c:v>
                </c:pt>
                <c:pt idx="14">
                  <c:v>14</c:v>
                </c:pt>
                <c:pt idx="15">
                  <c:v>0</c:v>
                </c:pt>
                <c:pt idx="16">
                  <c:v>23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13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7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6-4B2A-9AAC-8AF7EC58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4414416"/>
        <c:axId val="1964410256"/>
      </c:barChart>
      <c:catAx>
        <c:axId val="196441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4410256"/>
        <c:crosses val="autoZero"/>
        <c:auto val="1"/>
        <c:lblAlgn val="ctr"/>
        <c:lblOffset val="100"/>
        <c:noMultiLvlLbl val="0"/>
      </c:catAx>
      <c:valAx>
        <c:axId val="19644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441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CD=5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CD!$I$3:$I$403</c:f>
              <c:numCache>
                <c:formatCode>General</c:formatCode>
                <c:ptCount val="401"/>
                <c:pt idx="0">
                  <c:v>58.01</c:v>
                </c:pt>
                <c:pt idx="1">
                  <c:v>58.02</c:v>
                </c:pt>
                <c:pt idx="2">
                  <c:v>58.03</c:v>
                </c:pt>
                <c:pt idx="3">
                  <c:v>58.04</c:v>
                </c:pt>
                <c:pt idx="4">
                  <c:v>58.05</c:v>
                </c:pt>
                <c:pt idx="5">
                  <c:v>58.06</c:v>
                </c:pt>
                <c:pt idx="6">
                  <c:v>58.07</c:v>
                </c:pt>
                <c:pt idx="7">
                  <c:v>58.08</c:v>
                </c:pt>
                <c:pt idx="8">
                  <c:v>58.09</c:v>
                </c:pt>
                <c:pt idx="9">
                  <c:v>58.1</c:v>
                </c:pt>
                <c:pt idx="10">
                  <c:v>58.11</c:v>
                </c:pt>
                <c:pt idx="11">
                  <c:v>58.120000000000097</c:v>
                </c:pt>
                <c:pt idx="12">
                  <c:v>58.130000000000102</c:v>
                </c:pt>
                <c:pt idx="13">
                  <c:v>58.1400000000001</c:v>
                </c:pt>
                <c:pt idx="14">
                  <c:v>58.150000000000098</c:v>
                </c:pt>
                <c:pt idx="15">
                  <c:v>58.160000000000103</c:v>
                </c:pt>
                <c:pt idx="16">
                  <c:v>58.170000000000101</c:v>
                </c:pt>
                <c:pt idx="17">
                  <c:v>58.180000000000099</c:v>
                </c:pt>
                <c:pt idx="18">
                  <c:v>58.190000000000097</c:v>
                </c:pt>
                <c:pt idx="19">
                  <c:v>58.200000000000102</c:v>
                </c:pt>
                <c:pt idx="20">
                  <c:v>58.2100000000001</c:v>
                </c:pt>
                <c:pt idx="21">
                  <c:v>58.220000000000098</c:v>
                </c:pt>
                <c:pt idx="22">
                  <c:v>58.230000000000103</c:v>
                </c:pt>
                <c:pt idx="23">
                  <c:v>58.240000000000101</c:v>
                </c:pt>
                <c:pt idx="24">
                  <c:v>58.250000000000099</c:v>
                </c:pt>
                <c:pt idx="25">
                  <c:v>58.260000000000097</c:v>
                </c:pt>
                <c:pt idx="26">
                  <c:v>58.270000000000103</c:v>
                </c:pt>
                <c:pt idx="27">
                  <c:v>58.280000000000101</c:v>
                </c:pt>
                <c:pt idx="28">
                  <c:v>58.290000000000099</c:v>
                </c:pt>
                <c:pt idx="29">
                  <c:v>58.300000000000097</c:v>
                </c:pt>
                <c:pt idx="30">
                  <c:v>58.310000000000201</c:v>
                </c:pt>
                <c:pt idx="31">
                  <c:v>58.320000000000199</c:v>
                </c:pt>
                <c:pt idx="32">
                  <c:v>58.330000000000197</c:v>
                </c:pt>
                <c:pt idx="33">
                  <c:v>58.340000000000202</c:v>
                </c:pt>
                <c:pt idx="34">
                  <c:v>58.3500000000002</c:v>
                </c:pt>
                <c:pt idx="35">
                  <c:v>58.360000000000198</c:v>
                </c:pt>
                <c:pt idx="36">
                  <c:v>58.370000000000203</c:v>
                </c:pt>
                <c:pt idx="37">
                  <c:v>58.380000000000202</c:v>
                </c:pt>
                <c:pt idx="38">
                  <c:v>58.3900000000002</c:v>
                </c:pt>
                <c:pt idx="39">
                  <c:v>58.400000000000198</c:v>
                </c:pt>
                <c:pt idx="40">
                  <c:v>58.410000000000203</c:v>
                </c:pt>
                <c:pt idx="41">
                  <c:v>58.420000000000201</c:v>
                </c:pt>
                <c:pt idx="42">
                  <c:v>58.430000000000199</c:v>
                </c:pt>
                <c:pt idx="43">
                  <c:v>58.440000000000197</c:v>
                </c:pt>
                <c:pt idx="44">
                  <c:v>58.450000000000202</c:v>
                </c:pt>
                <c:pt idx="45">
                  <c:v>58.4600000000002</c:v>
                </c:pt>
                <c:pt idx="46">
                  <c:v>58.470000000000198</c:v>
                </c:pt>
                <c:pt idx="47">
                  <c:v>58.480000000000203</c:v>
                </c:pt>
                <c:pt idx="48">
                  <c:v>58.490000000000201</c:v>
                </c:pt>
                <c:pt idx="49">
                  <c:v>58.500000000000199</c:v>
                </c:pt>
                <c:pt idx="50">
                  <c:v>58.510000000000304</c:v>
                </c:pt>
                <c:pt idx="51">
                  <c:v>58.520000000000302</c:v>
                </c:pt>
                <c:pt idx="52">
                  <c:v>58.5300000000003</c:v>
                </c:pt>
                <c:pt idx="53">
                  <c:v>58.540000000000298</c:v>
                </c:pt>
                <c:pt idx="54">
                  <c:v>58.550000000000303</c:v>
                </c:pt>
                <c:pt idx="55">
                  <c:v>58.560000000000301</c:v>
                </c:pt>
                <c:pt idx="56">
                  <c:v>58.570000000000299</c:v>
                </c:pt>
                <c:pt idx="57">
                  <c:v>58.580000000000297</c:v>
                </c:pt>
                <c:pt idx="58">
                  <c:v>58.590000000000302</c:v>
                </c:pt>
                <c:pt idx="59">
                  <c:v>58.6000000000003</c:v>
                </c:pt>
                <c:pt idx="60">
                  <c:v>58.610000000000298</c:v>
                </c:pt>
                <c:pt idx="61">
                  <c:v>58.620000000000303</c:v>
                </c:pt>
                <c:pt idx="62">
                  <c:v>58.630000000000301</c:v>
                </c:pt>
                <c:pt idx="63">
                  <c:v>58.640000000000299</c:v>
                </c:pt>
                <c:pt idx="64">
                  <c:v>58.650000000000297</c:v>
                </c:pt>
                <c:pt idx="65">
                  <c:v>58.660000000000302</c:v>
                </c:pt>
                <c:pt idx="66">
                  <c:v>58.6700000000003</c:v>
                </c:pt>
                <c:pt idx="67">
                  <c:v>58.680000000000298</c:v>
                </c:pt>
                <c:pt idx="68">
                  <c:v>58.690000000000303</c:v>
                </c:pt>
                <c:pt idx="69">
                  <c:v>58.700000000000401</c:v>
                </c:pt>
                <c:pt idx="70">
                  <c:v>58.710000000000399</c:v>
                </c:pt>
                <c:pt idx="71">
                  <c:v>58.720000000000397</c:v>
                </c:pt>
                <c:pt idx="72">
                  <c:v>58.730000000000402</c:v>
                </c:pt>
                <c:pt idx="73">
                  <c:v>58.7400000000004</c:v>
                </c:pt>
                <c:pt idx="74">
                  <c:v>58.750000000000398</c:v>
                </c:pt>
                <c:pt idx="75">
                  <c:v>58.760000000000403</c:v>
                </c:pt>
                <c:pt idx="76">
                  <c:v>58.770000000000401</c:v>
                </c:pt>
                <c:pt idx="77">
                  <c:v>58.780000000000399</c:v>
                </c:pt>
                <c:pt idx="78">
                  <c:v>58.790000000000397</c:v>
                </c:pt>
                <c:pt idx="79">
                  <c:v>58.800000000000402</c:v>
                </c:pt>
                <c:pt idx="80">
                  <c:v>58.8100000000004</c:v>
                </c:pt>
                <c:pt idx="81">
                  <c:v>58.820000000000398</c:v>
                </c:pt>
                <c:pt idx="82">
                  <c:v>58.830000000000403</c:v>
                </c:pt>
                <c:pt idx="83">
                  <c:v>58.840000000000401</c:v>
                </c:pt>
                <c:pt idx="84">
                  <c:v>58.850000000000399</c:v>
                </c:pt>
                <c:pt idx="85">
                  <c:v>58.860000000000397</c:v>
                </c:pt>
                <c:pt idx="86">
                  <c:v>58.870000000000402</c:v>
                </c:pt>
                <c:pt idx="87">
                  <c:v>58.8800000000004</c:v>
                </c:pt>
                <c:pt idx="88">
                  <c:v>58.890000000000398</c:v>
                </c:pt>
                <c:pt idx="89">
                  <c:v>58.900000000000503</c:v>
                </c:pt>
                <c:pt idx="90">
                  <c:v>58.910000000000501</c:v>
                </c:pt>
                <c:pt idx="91">
                  <c:v>58.920000000000499</c:v>
                </c:pt>
                <c:pt idx="92">
                  <c:v>58.930000000000497</c:v>
                </c:pt>
                <c:pt idx="93">
                  <c:v>58.940000000000502</c:v>
                </c:pt>
                <c:pt idx="94">
                  <c:v>58.9500000000005</c:v>
                </c:pt>
                <c:pt idx="95">
                  <c:v>58.960000000000498</c:v>
                </c:pt>
                <c:pt idx="96">
                  <c:v>58.970000000000503</c:v>
                </c:pt>
                <c:pt idx="97">
                  <c:v>58.980000000000501</c:v>
                </c:pt>
                <c:pt idx="98">
                  <c:v>58.990000000000499</c:v>
                </c:pt>
                <c:pt idx="99">
                  <c:v>59.000000000000497</c:v>
                </c:pt>
                <c:pt idx="100">
                  <c:v>59.010000000000502</c:v>
                </c:pt>
                <c:pt idx="101">
                  <c:v>59.020000000000501</c:v>
                </c:pt>
                <c:pt idx="102">
                  <c:v>59.030000000000499</c:v>
                </c:pt>
                <c:pt idx="103">
                  <c:v>59.040000000000497</c:v>
                </c:pt>
                <c:pt idx="104">
                  <c:v>59.050000000000502</c:v>
                </c:pt>
                <c:pt idx="105">
                  <c:v>59.0600000000005</c:v>
                </c:pt>
                <c:pt idx="106">
                  <c:v>59.070000000000498</c:v>
                </c:pt>
                <c:pt idx="107">
                  <c:v>59.080000000000503</c:v>
                </c:pt>
                <c:pt idx="108">
                  <c:v>59.0900000000006</c:v>
                </c:pt>
                <c:pt idx="109">
                  <c:v>59.100000000000598</c:v>
                </c:pt>
                <c:pt idx="110">
                  <c:v>59.110000000000603</c:v>
                </c:pt>
                <c:pt idx="111">
                  <c:v>59.120000000000601</c:v>
                </c:pt>
                <c:pt idx="113">
                  <c:v>59.130000000000599</c:v>
                </c:pt>
                <c:pt idx="114">
                  <c:v>59.140000000000597</c:v>
                </c:pt>
                <c:pt idx="115">
                  <c:v>59.150000000000603</c:v>
                </c:pt>
                <c:pt idx="116">
                  <c:v>59.160000000000601</c:v>
                </c:pt>
                <c:pt idx="117">
                  <c:v>59.170000000000599</c:v>
                </c:pt>
                <c:pt idx="118">
                  <c:v>59.180000000000597</c:v>
                </c:pt>
                <c:pt idx="119">
                  <c:v>59.190000000000602</c:v>
                </c:pt>
                <c:pt idx="120">
                  <c:v>59.2000000000006</c:v>
                </c:pt>
                <c:pt idx="121">
                  <c:v>59.210000000000598</c:v>
                </c:pt>
                <c:pt idx="122">
                  <c:v>59.220000000000603</c:v>
                </c:pt>
                <c:pt idx="123">
                  <c:v>59.230000000000601</c:v>
                </c:pt>
                <c:pt idx="124">
                  <c:v>59.240000000000599</c:v>
                </c:pt>
                <c:pt idx="125">
                  <c:v>59.250000000000597</c:v>
                </c:pt>
                <c:pt idx="126">
                  <c:v>59.260000000000602</c:v>
                </c:pt>
                <c:pt idx="127">
                  <c:v>59.2700000000006</c:v>
                </c:pt>
                <c:pt idx="128">
                  <c:v>59.280000000000598</c:v>
                </c:pt>
                <c:pt idx="129">
                  <c:v>59.290000000000603</c:v>
                </c:pt>
                <c:pt idx="130">
                  <c:v>59.300000000000701</c:v>
                </c:pt>
                <c:pt idx="131">
                  <c:v>59.310000000000699</c:v>
                </c:pt>
                <c:pt idx="132">
                  <c:v>59.320000000000697</c:v>
                </c:pt>
                <c:pt idx="133">
                  <c:v>59.330000000000702</c:v>
                </c:pt>
                <c:pt idx="134">
                  <c:v>59.3400000000007</c:v>
                </c:pt>
                <c:pt idx="135">
                  <c:v>59.350000000000698</c:v>
                </c:pt>
                <c:pt idx="136">
                  <c:v>59.360000000000703</c:v>
                </c:pt>
                <c:pt idx="137">
                  <c:v>59.370000000000701</c:v>
                </c:pt>
                <c:pt idx="138">
                  <c:v>59.380000000000699</c:v>
                </c:pt>
                <c:pt idx="139">
                  <c:v>59.390000000000697</c:v>
                </c:pt>
                <c:pt idx="140">
                  <c:v>59.400000000000702</c:v>
                </c:pt>
                <c:pt idx="141">
                  <c:v>59.4100000000007</c:v>
                </c:pt>
                <c:pt idx="142">
                  <c:v>59.420000000000698</c:v>
                </c:pt>
                <c:pt idx="143">
                  <c:v>59.430000000000703</c:v>
                </c:pt>
                <c:pt idx="144">
                  <c:v>59.440000000000701</c:v>
                </c:pt>
                <c:pt idx="145">
                  <c:v>59.450000000000699</c:v>
                </c:pt>
                <c:pt idx="146">
                  <c:v>59.460000000000697</c:v>
                </c:pt>
                <c:pt idx="147">
                  <c:v>59.470000000000702</c:v>
                </c:pt>
                <c:pt idx="148">
                  <c:v>59.4800000000008</c:v>
                </c:pt>
                <c:pt idx="149">
                  <c:v>59.490000000000798</c:v>
                </c:pt>
                <c:pt idx="150">
                  <c:v>59.500000000000803</c:v>
                </c:pt>
                <c:pt idx="151">
                  <c:v>59.510000000000801</c:v>
                </c:pt>
                <c:pt idx="152">
                  <c:v>59.520000000000799</c:v>
                </c:pt>
                <c:pt idx="153">
                  <c:v>59.530000000000797</c:v>
                </c:pt>
                <c:pt idx="154">
                  <c:v>59.540000000000802</c:v>
                </c:pt>
                <c:pt idx="155">
                  <c:v>59.5500000000008</c:v>
                </c:pt>
                <c:pt idx="156">
                  <c:v>59.560000000000798</c:v>
                </c:pt>
                <c:pt idx="157">
                  <c:v>59.570000000000803</c:v>
                </c:pt>
                <c:pt idx="158">
                  <c:v>59.580000000000801</c:v>
                </c:pt>
                <c:pt idx="159">
                  <c:v>59.590000000000799</c:v>
                </c:pt>
                <c:pt idx="160">
                  <c:v>59.600000000000797</c:v>
                </c:pt>
                <c:pt idx="161">
                  <c:v>59.610000000000802</c:v>
                </c:pt>
                <c:pt idx="162">
                  <c:v>59.6200000000008</c:v>
                </c:pt>
                <c:pt idx="163">
                  <c:v>59.630000000000798</c:v>
                </c:pt>
                <c:pt idx="164">
                  <c:v>59.640000000000803</c:v>
                </c:pt>
                <c:pt idx="165">
                  <c:v>59.650000000000801</c:v>
                </c:pt>
                <c:pt idx="166">
                  <c:v>59.6600000000008</c:v>
                </c:pt>
                <c:pt idx="167">
                  <c:v>59.670000000000798</c:v>
                </c:pt>
                <c:pt idx="168">
                  <c:v>59.680000000000803</c:v>
                </c:pt>
                <c:pt idx="169">
                  <c:v>59.6900000000009</c:v>
                </c:pt>
                <c:pt idx="170">
                  <c:v>59.700000000000898</c:v>
                </c:pt>
                <c:pt idx="171">
                  <c:v>59.710000000000903</c:v>
                </c:pt>
                <c:pt idx="172">
                  <c:v>59.720000000000901</c:v>
                </c:pt>
                <c:pt idx="173">
                  <c:v>59.730000000000899</c:v>
                </c:pt>
                <c:pt idx="174">
                  <c:v>59.740000000000897</c:v>
                </c:pt>
                <c:pt idx="175">
                  <c:v>59.750000000000902</c:v>
                </c:pt>
                <c:pt idx="176">
                  <c:v>59.7600000000009</c:v>
                </c:pt>
                <c:pt idx="177">
                  <c:v>59.770000000000898</c:v>
                </c:pt>
                <c:pt idx="178">
                  <c:v>59.780000000000904</c:v>
                </c:pt>
                <c:pt idx="179">
                  <c:v>59.790000000000902</c:v>
                </c:pt>
                <c:pt idx="180">
                  <c:v>59.8000000000009</c:v>
                </c:pt>
                <c:pt idx="181">
                  <c:v>59.810000000000898</c:v>
                </c:pt>
                <c:pt idx="182">
                  <c:v>59.820000000000903</c:v>
                </c:pt>
                <c:pt idx="183">
                  <c:v>59.830000000000901</c:v>
                </c:pt>
                <c:pt idx="184">
                  <c:v>59.840000000000899</c:v>
                </c:pt>
                <c:pt idx="185">
                  <c:v>59.850000000000897</c:v>
                </c:pt>
                <c:pt idx="186">
                  <c:v>59.860000000001001</c:v>
                </c:pt>
                <c:pt idx="187">
                  <c:v>59.8700000000009</c:v>
                </c:pt>
                <c:pt idx="188">
                  <c:v>59.880000000000997</c:v>
                </c:pt>
                <c:pt idx="189">
                  <c:v>59.890000000001002</c:v>
                </c:pt>
                <c:pt idx="190">
                  <c:v>59.900000000001</c:v>
                </c:pt>
                <c:pt idx="191">
                  <c:v>59.910000000000998</c:v>
                </c:pt>
                <c:pt idx="192">
                  <c:v>59.920000000000996</c:v>
                </c:pt>
                <c:pt idx="193">
                  <c:v>59.930000000001002</c:v>
                </c:pt>
                <c:pt idx="194">
                  <c:v>59.940000000001</c:v>
                </c:pt>
                <c:pt idx="195">
                  <c:v>59.950000000000998</c:v>
                </c:pt>
                <c:pt idx="196">
                  <c:v>59.960000000001003</c:v>
                </c:pt>
                <c:pt idx="197">
                  <c:v>59.970000000001001</c:v>
                </c:pt>
                <c:pt idx="198">
                  <c:v>59.980000000000999</c:v>
                </c:pt>
                <c:pt idx="199">
                  <c:v>59.990000000000997</c:v>
                </c:pt>
                <c:pt idx="200">
                  <c:v>60.000000000001002</c:v>
                </c:pt>
                <c:pt idx="201">
                  <c:v>60.010000000001</c:v>
                </c:pt>
                <c:pt idx="202">
                  <c:v>60.020000000000998</c:v>
                </c:pt>
                <c:pt idx="203">
                  <c:v>60.030000000001003</c:v>
                </c:pt>
                <c:pt idx="204">
                  <c:v>60.040000000001001</c:v>
                </c:pt>
                <c:pt idx="205">
                  <c:v>60.050000000000999</c:v>
                </c:pt>
                <c:pt idx="206">
                  <c:v>60.060000000000997</c:v>
                </c:pt>
                <c:pt idx="207">
                  <c:v>60.070000000001002</c:v>
                </c:pt>
                <c:pt idx="208">
                  <c:v>60.0800000000011</c:v>
                </c:pt>
                <c:pt idx="209">
                  <c:v>60.090000000001098</c:v>
                </c:pt>
                <c:pt idx="210">
                  <c:v>60.100000000001103</c:v>
                </c:pt>
                <c:pt idx="211">
                  <c:v>60.110000000001101</c:v>
                </c:pt>
                <c:pt idx="212">
                  <c:v>60.120000000001099</c:v>
                </c:pt>
                <c:pt idx="213">
                  <c:v>60.130000000001097</c:v>
                </c:pt>
                <c:pt idx="214">
                  <c:v>60.140000000001102</c:v>
                </c:pt>
                <c:pt idx="215">
                  <c:v>60.1500000000011</c:v>
                </c:pt>
                <c:pt idx="216">
                  <c:v>60.160000000001098</c:v>
                </c:pt>
                <c:pt idx="217">
                  <c:v>60.170000000001103</c:v>
                </c:pt>
                <c:pt idx="218">
                  <c:v>60.180000000001101</c:v>
                </c:pt>
                <c:pt idx="219">
                  <c:v>60.190000000001099</c:v>
                </c:pt>
                <c:pt idx="220">
                  <c:v>60.200000000001097</c:v>
                </c:pt>
                <c:pt idx="221">
                  <c:v>60.210000000001102</c:v>
                </c:pt>
                <c:pt idx="222">
                  <c:v>60.2200000000011</c:v>
                </c:pt>
                <c:pt idx="223">
                  <c:v>60.230000000001098</c:v>
                </c:pt>
                <c:pt idx="224">
                  <c:v>60.240000000001103</c:v>
                </c:pt>
                <c:pt idx="225">
                  <c:v>60.250000000001201</c:v>
                </c:pt>
                <c:pt idx="226">
                  <c:v>60.260000000001099</c:v>
                </c:pt>
                <c:pt idx="227">
                  <c:v>60.270000000001197</c:v>
                </c:pt>
                <c:pt idx="228">
                  <c:v>60.280000000001202</c:v>
                </c:pt>
                <c:pt idx="229">
                  <c:v>60.2900000000012</c:v>
                </c:pt>
                <c:pt idx="230">
                  <c:v>60.300000000001198</c:v>
                </c:pt>
                <c:pt idx="231">
                  <c:v>60.310000000001203</c:v>
                </c:pt>
                <c:pt idx="232">
                  <c:v>60.320000000001201</c:v>
                </c:pt>
                <c:pt idx="233">
                  <c:v>60.330000000001199</c:v>
                </c:pt>
                <c:pt idx="234">
                  <c:v>60.340000000001197</c:v>
                </c:pt>
                <c:pt idx="235">
                  <c:v>60.350000000001202</c:v>
                </c:pt>
                <c:pt idx="236">
                  <c:v>60.3600000000012</c:v>
                </c:pt>
                <c:pt idx="237">
                  <c:v>60.370000000001198</c:v>
                </c:pt>
                <c:pt idx="238">
                  <c:v>60.380000000001203</c:v>
                </c:pt>
                <c:pt idx="239">
                  <c:v>60.390000000001201</c:v>
                </c:pt>
                <c:pt idx="240">
                  <c:v>60.400000000001199</c:v>
                </c:pt>
                <c:pt idx="241">
                  <c:v>60.410000000001197</c:v>
                </c:pt>
                <c:pt idx="242">
                  <c:v>60.420000000001203</c:v>
                </c:pt>
                <c:pt idx="243">
                  <c:v>60.430000000001201</c:v>
                </c:pt>
                <c:pt idx="244">
                  <c:v>60.440000000001199</c:v>
                </c:pt>
                <c:pt idx="245">
                  <c:v>60.450000000001197</c:v>
                </c:pt>
                <c:pt idx="246">
                  <c:v>60.460000000001202</c:v>
                </c:pt>
                <c:pt idx="247">
                  <c:v>60.470000000001299</c:v>
                </c:pt>
                <c:pt idx="248">
                  <c:v>60.480000000001297</c:v>
                </c:pt>
                <c:pt idx="249">
                  <c:v>60.490000000001302</c:v>
                </c:pt>
                <c:pt idx="250">
                  <c:v>60.5000000000013</c:v>
                </c:pt>
                <c:pt idx="251">
                  <c:v>60.510000000001298</c:v>
                </c:pt>
                <c:pt idx="252">
                  <c:v>60.520000000001303</c:v>
                </c:pt>
                <c:pt idx="253">
                  <c:v>60.530000000001301</c:v>
                </c:pt>
                <c:pt idx="254">
                  <c:v>60.540000000001299</c:v>
                </c:pt>
                <c:pt idx="255">
                  <c:v>60.550000000001297</c:v>
                </c:pt>
                <c:pt idx="256">
                  <c:v>60.560000000001303</c:v>
                </c:pt>
                <c:pt idx="257">
                  <c:v>60.570000000001301</c:v>
                </c:pt>
                <c:pt idx="258">
                  <c:v>60.580000000001299</c:v>
                </c:pt>
                <c:pt idx="259">
                  <c:v>60.590000000001297</c:v>
                </c:pt>
                <c:pt idx="260">
                  <c:v>60.600000000001302</c:v>
                </c:pt>
                <c:pt idx="261">
                  <c:v>60.6100000000013</c:v>
                </c:pt>
                <c:pt idx="262">
                  <c:v>60.620000000001298</c:v>
                </c:pt>
                <c:pt idx="263">
                  <c:v>60.630000000001303</c:v>
                </c:pt>
                <c:pt idx="264">
                  <c:v>60.6400000000014</c:v>
                </c:pt>
                <c:pt idx="265">
                  <c:v>60.650000000001299</c:v>
                </c:pt>
                <c:pt idx="266">
                  <c:v>60.660000000001403</c:v>
                </c:pt>
                <c:pt idx="267">
                  <c:v>60.670000000001401</c:v>
                </c:pt>
                <c:pt idx="268">
                  <c:v>60.680000000001399</c:v>
                </c:pt>
                <c:pt idx="269">
                  <c:v>60.690000000001397</c:v>
                </c:pt>
                <c:pt idx="270">
                  <c:v>60.700000000001403</c:v>
                </c:pt>
                <c:pt idx="271">
                  <c:v>60.710000000001401</c:v>
                </c:pt>
                <c:pt idx="272">
                  <c:v>60.720000000001399</c:v>
                </c:pt>
                <c:pt idx="273">
                  <c:v>60.730000000001397</c:v>
                </c:pt>
                <c:pt idx="274">
                  <c:v>60.740000000001402</c:v>
                </c:pt>
                <c:pt idx="275">
                  <c:v>60.7500000000014</c:v>
                </c:pt>
                <c:pt idx="276">
                  <c:v>60.760000000001398</c:v>
                </c:pt>
                <c:pt idx="277">
                  <c:v>60.770000000001403</c:v>
                </c:pt>
                <c:pt idx="278">
                  <c:v>60.780000000001401</c:v>
                </c:pt>
                <c:pt idx="279">
                  <c:v>60.790000000001399</c:v>
                </c:pt>
                <c:pt idx="280">
                  <c:v>60.800000000001397</c:v>
                </c:pt>
                <c:pt idx="281">
                  <c:v>60.810000000001402</c:v>
                </c:pt>
                <c:pt idx="282">
                  <c:v>60.8200000000014</c:v>
                </c:pt>
                <c:pt idx="283">
                  <c:v>60.830000000001398</c:v>
                </c:pt>
                <c:pt idx="284">
                  <c:v>60.840000000001403</c:v>
                </c:pt>
                <c:pt idx="285">
                  <c:v>60.850000000001501</c:v>
                </c:pt>
                <c:pt idx="286">
                  <c:v>60.860000000001499</c:v>
                </c:pt>
                <c:pt idx="287">
                  <c:v>60.870000000001497</c:v>
                </c:pt>
                <c:pt idx="288">
                  <c:v>60.880000000001502</c:v>
                </c:pt>
                <c:pt idx="289">
                  <c:v>60.8900000000015</c:v>
                </c:pt>
                <c:pt idx="290">
                  <c:v>60.900000000001498</c:v>
                </c:pt>
                <c:pt idx="291">
                  <c:v>60.910000000001503</c:v>
                </c:pt>
                <c:pt idx="292">
                  <c:v>60.920000000001501</c:v>
                </c:pt>
                <c:pt idx="293">
                  <c:v>60.930000000001499</c:v>
                </c:pt>
                <c:pt idx="294">
                  <c:v>60.940000000001497</c:v>
                </c:pt>
                <c:pt idx="295">
                  <c:v>60.950000000001502</c:v>
                </c:pt>
                <c:pt idx="296">
                  <c:v>60.9600000000015</c:v>
                </c:pt>
                <c:pt idx="297">
                  <c:v>60.970000000001498</c:v>
                </c:pt>
                <c:pt idx="298">
                  <c:v>60.980000000001503</c:v>
                </c:pt>
                <c:pt idx="299">
                  <c:v>60.990000000001501</c:v>
                </c:pt>
                <c:pt idx="300">
                  <c:v>61.000000000001499</c:v>
                </c:pt>
                <c:pt idx="301">
                  <c:v>61.010000000001497</c:v>
                </c:pt>
                <c:pt idx="302">
                  <c:v>61.020000000001502</c:v>
                </c:pt>
                <c:pt idx="303">
                  <c:v>61.0300000000016</c:v>
                </c:pt>
                <c:pt idx="304">
                  <c:v>61.040000000001498</c:v>
                </c:pt>
                <c:pt idx="305">
                  <c:v>61.050000000001603</c:v>
                </c:pt>
                <c:pt idx="306">
                  <c:v>61.060000000001601</c:v>
                </c:pt>
                <c:pt idx="307">
                  <c:v>61.070000000001599</c:v>
                </c:pt>
                <c:pt idx="308">
                  <c:v>61.080000000001597</c:v>
                </c:pt>
                <c:pt idx="309">
                  <c:v>61.090000000001602</c:v>
                </c:pt>
                <c:pt idx="310">
                  <c:v>61.1000000000016</c:v>
                </c:pt>
                <c:pt idx="311">
                  <c:v>61.110000000001598</c:v>
                </c:pt>
                <c:pt idx="312">
                  <c:v>61.120000000001603</c:v>
                </c:pt>
                <c:pt idx="313">
                  <c:v>61.130000000001601</c:v>
                </c:pt>
                <c:pt idx="314">
                  <c:v>61.140000000001599</c:v>
                </c:pt>
                <c:pt idx="315">
                  <c:v>61.150000000001597</c:v>
                </c:pt>
                <c:pt idx="316">
                  <c:v>61.160000000001602</c:v>
                </c:pt>
                <c:pt idx="317">
                  <c:v>61.1700000000016</c:v>
                </c:pt>
                <c:pt idx="318">
                  <c:v>61.180000000001598</c:v>
                </c:pt>
                <c:pt idx="319">
                  <c:v>61.190000000001604</c:v>
                </c:pt>
                <c:pt idx="320">
                  <c:v>61.200000000001602</c:v>
                </c:pt>
                <c:pt idx="321">
                  <c:v>61.2100000000016</c:v>
                </c:pt>
                <c:pt idx="322">
                  <c:v>61.220000000001598</c:v>
                </c:pt>
                <c:pt idx="323">
                  <c:v>61.230000000001603</c:v>
                </c:pt>
                <c:pt idx="324">
                  <c:v>61.2400000000017</c:v>
                </c:pt>
                <c:pt idx="325">
                  <c:v>61.250000000001698</c:v>
                </c:pt>
                <c:pt idx="326">
                  <c:v>61.260000000001703</c:v>
                </c:pt>
                <c:pt idx="327">
                  <c:v>61.270000000001701</c:v>
                </c:pt>
                <c:pt idx="328">
                  <c:v>61.280000000001699</c:v>
                </c:pt>
                <c:pt idx="329">
                  <c:v>61.290000000001697</c:v>
                </c:pt>
                <c:pt idx="330">
                  <c:v>61.300000000001702</c:v>
                </c:pt>
                <c:pt idx="331">
                  <c:v>61.3100000000017</c:v>
                </c:pt>
                <c:pt idx="332">
                  <c:v>61.320000000001698</c:v>
                </c:pt>
                <c:pt idx="333">
                  <c:v>61.330000000001696</c:v>
                </c:pt>
                <c:pt idx="334">
                  <c:v>61.340000000001702</c:v>
                </c:pt>
                <c:pt idx="335">
                  <c:v>61.3500000000017</c:v>
                </c:pt>
                <c:pt idx="336">
                  <c:v>61.360000000001698</c:v>
                </c:pt>
                <c:pt idx="337">
                  <c:v>61.370000000001703</c:v>
                </c:pt>
                <c:pt idx="338">
                  <c:v>61.380000000001701</c:v>
                </c:pt>
                <c:pt idx="339">
                  <c:v>61.390000000001699</c:v>
                </c:pt>
                <c:pt idx="340">
                  <c:v>61.400000000001697</c:v>
                </c:pt>
                <c:pt idx="341">
                  <c:v>61.410000000001702</c:v>
                </c:pt>
                <c:pt idx="342">
                  <c:v>61.4200000000017</c:v>
                </c:pt>
                <c:pt idx="343">
                  <c:v>61.430000000001698</c:v>
                </c:pt>
                <c:pt idx="344">
                  <c:v>61.440000000001703</c:v>
                </c:pt>
                <c:pt idx="345">
                  <c:v>61.450000000001801</c:v>
                </c:pt>
                <c:pt idx="346">
                  <c:v>61.460000000001799</c:v>
                </c:pt>
                <c:pt idx="347">
                  <c:v>61.470000000001797</c:v>
                </c:pt>
                <c:pt idx="348">
                  <c:v>61.480000000001802</c:v>
                </c:pt>
                <c:pt idx="349">
                  <c:v>61.4900000000018</c:v>
                </c:pt>
                <c:pt idx="350">
                  <c:v>61.500000000001798</c:v>
                </c:pt>
                <c:pt idx="351">
                  <c:v>61.510000000001803</c:v>
                </c:pt>
                <c:pt idx="352">
                  <c:v>61.520000000001801</c:v>
                </c:pt>
                <c:pt idx="353">
                  <c:v>61.530000000001799</c:v>
                </c:pt>
                <c:pt idx="354">
                  <c:v>61.540000000001797</c:v>
                </c:pt>
                <c:pt idx="355">
                  <c:v>61.550000000001802</c:v>
                </c:pt>
                <c:pt idx="356">
                  <c:v>61.5600000000018</c:v>
                </c:pt>
                <c:pt idx="357">
                  <c:v>61.570000000001798</c:v>
                </c:pt>
                <c:pt idx="358">
                  <c:v>61.580000000001803</c:v>
                </c:pt>
                <c:pt idx="359">
                  <c:v>61.590000000001801</c:v>
                </c:pt>
                <c:pt idx="360">
                  <c:v>61.600000000001799</c:v>
                </c:pt>
                <c:pt idx="361">
                  <c:v>61.610000000001797</c:v>
                </c:pt>
                <c:pt idx="362">
                  <c:v>61.620000000001802</c:v>
                </c:pt>
                <c:pt idx="363">
                  <c:v>61.6300000000018</c:v>
                </c:pt>
                <c:pt idx="364">
                  <c:v>61.640000000001898</c:v>
                </c:pt>
                <c:pt idx="365">
                  <c:v>61.650000000001903</c:v>
                </c:pt>
                <c:pt idx="366">
                  <c:v>61.660000000001901</c:v>
                </c:pt>
                <c:pt idx="367">
                  <c:v>61.670000000001899</c:v>
                </c:pt>
                <c:pt idx="368">
                  <c:v>61.680000000001897</c:v>
                </c:pt>
                <c:pt idx="369">
                  <c:v>61.690000000001902</c:v>
                </c:pt>
                <c:pt idx="370">
                  <c:v>61.7000000000019</c:v>
                </c:pt>
                <c:pt idx="371">
                  <c:v>61.710000000001898</c:v>
                </c:pt>
                <c:pt idx="372">
                  <c:v>61.720000000001903</c:v>
                </c:pt>
                <c:pt idx="373">
                  <c:v>61.730000000001901</c:v>
                </c:pt>
                <c:pt idx="374">
                  <c:v>61.740000000001899</c:v>
                </c:pt>
                <c:pt idx="375">
                  <c:v>61.750000000001897</c:v>
                </c:pt>
                <c:pt idx="376">
                  <c:v>61.760000000001902</c:v>
                </c:pt>
                <c:pt idx="377">
                  <c:v>61.7700000000019</c:v>
                </c:pt>
                <c:pt idx="378">
                  <c:v>61.780000000001898</c:v>
                </c:pt>
                <c:pt idx="379">
                  <c:v>61.790000000001903</c:v>
                </c:pt>
                <c:pt idx="380">
                  <c:v>61.800000000001901</c:v>
                </c:pt>
                <c:pt idx="381">
                  <c:v>61.810000000001899</c:v>
                </c:pt>
                <c:pt idx="382">
                  <c:v>61.820000000001897</c:v>
                </c:pt>
                <c:pt idx="383">
                  <c:v>61.830000000001903</c:v>
                </c:pt>
                <c:pt idx="384">
                  <c:v>61.840000000002</c:v>
                </c:pt>
                <c:pt idx="385">
                  <c:v>61.850000000001998</c:v>
                </c:pt>
                <c:pt idx="386">
                  <c:v>61.860000000002003</c:v>
                </c:pt>
                <c:pt idx="387">
                  <c:v>61.870000000002001</c:v>
                </c:pt>
                <c:pt idx="388">
                  <c:v>61.880000000001999</c:v>
                </c:pt>
                <c:pt idx="389">
                  <c:v>61.890000000001997</c:v>
                </c:pt>
                <c:pt idx="390">
                  <c:v>61.900000000002002</c:v>
                </c:pt>
                <c:pt idx="391">
                  <c:v>61.910000000002</c:v>
                </c:pt>
                <c:pt idx="392">
                  <c:v>61.920000000001998</c:v>
                </c:pt>
                <c:pt idx="393">
                  <c:v>61.930000000002003</c:v>
                </c:pt>
                <c:pt idx="394">
                  <c:v>61.940000000002001</c:v>
                </c:pt>
                <c:pt idx="395">
                  <c:v>61.950000000001999</c:v>
                </c:pt>
                <c:pt idx="396">
                  <c:v>61.960000000001997</c:v>
                </c:pt>
                <c:pt idx="397">
                  <c:v>61.970000000002003</c:v>
                </c:pt>
                <c:pt idx="398">
                  <c:v>61.980000000002001</c:v>
                </c:pt>
                <c:pt idx="399">
                  <c:v>61.990000000001999</c:v>
                </c:pt>
                <c:pt idx="400">
                  <c:v>62.000000000001997</c:v>
                </c:pt>
              </c:numCache>
            </c:numRef>
          </c:cat>
          <c:val>
            <c:numRef>
              <c:f>CD!$J$3:$J$403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4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6-49A7-9252-277FD233B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386528"/>
        <c:axId val="291387088"/>
      </c:barChart>
      <c:catAx>
        <c:axId val="2913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387088"/>
        <c:crosses val="autoZero"/>
        <c:auto val="1"/>
        <c:lblAlgn val="ctr"/>
        <c:lblOffset val="100"/>
        <c:noMultiLvlLbl val="0"/>
      </c:catAx>
      <c:valAx>
        <c:axId val="2913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38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CD_2 vs CD_3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CD!$C$2:$C$101</c:f>
              <c:numCache>
                <c:formatCode>General</c:formatCode>
                <c:ptCount val="100"/>
                <c:pt idx="0">
                  <c:v>59.837000000000003</c:v>
                </c:pt>
                <c:pt idx="1">
                  <c:v>60.225099999999998</c:v>
                </c:pt>
                <c:pt idx="2">
                  <c:v>60.0916</c:v>
                </c:pt>
                <c:pt idx="3">
                  <c:v>60.156100000000002</c:v>
                </c:pt>
                <c:pt idx="4">
                  <c:v>60.097000000000001</c:v>
                </c:pt>
                <c:pt idx="5">
                  <c:v>60.662100000000002</c:v>
                </c:pt>
                <c:pt idx="6">
                  <c:v>59.463700000000003</c:v>
                </c:pt>
                <c:pt idx="7">
                  <c:v>59.726900000000001</c:v>
                </c:pt>
                <c:pt idx="8">
                  <c:v>60.021900000000002</c:v>
                </c:pt>
                <c:pt idx="9">
                  <c:v>59.809100000000001</c:v>
                </c:pt>
                <c:pt idx="10">
                  <c:v>59.689</c:v>
                </c:pt>
                <c:pt idx="11">
                  <c:v>60.002400000000002</c:v>
                </c:pt>
                <c:pt idx="12">
                  <c:v>59.926299999999998</c:v>
                </c:pt>
                <c:pt idx="13">
                  <c:v>60.0212</c:v>
                </c:pt>
                <c:pt idx="14">
                  <c:v>59.915300000000002</c:v>
                </c:pt>
                <c:pt idx="15">
                  <c:v>59.7331</c:v>
                </c:pt>
                <c:pt idx="16">
                  <c:v>60.131999999999998</c:v>
                </c:pt>
                <c:pt idx="17">
                  <c:v>60.5702</c:v>
                </c:pt>
                <c:pt idx="18">
                  <c:v>59.484900000000003</c:v>
                </c:pt>
                <c:pt idx="19">
                  <c:v>59.999699999999997</c:v>
                </c:pt>
                <c:pt idx="20">
                  <c:v>60.279800000000002</c:v>
                </c:pt>
                <c:pt idx="21">
                  <c:v>60.230800000000002</c:v>
                </c:pt>
                <c:pt idx="22">
                  <c:v>59.662999999999997</c:v>
                </c:pt>
                <c:pt idx="23">
                  <c:v>60.158499999999997</c:v>
                </c:pt>
                <c:pt idx="24">
                  <c:v>59.752099999999999</c:v>
                </c:pt>
                <c:pt idx="25">
                  <c:v>59.7928</c:v>
                </c:pt>
                <c:pt idx="26">
                  <c:v>60.031199999999998</c:v>
                </c:pt>
                <c:pt idx="27">
                  <c:v>60.5364</c:v>
                </c:pt>
                <c:pt idx="28">
                  <c:v>59.5274</c:v>
                </c:pt>
                <c:pt idx="29">
                  <c:v>59.691699999999997</c:v>
                </c:pt>
                <c:pt idx="30">
                  <c:v>60.096299999999999</c:v>
                </c:pt>
                <c:pt idx="31">
                  <c:v>59.9255</c:v>
                </c:pt>
                <c:pt idx="32">
                  <c:v>59.767499999999998</c:v>
                </c:pt>
                <c:pt idx="33">
                  <c:v>60.015999999999998</c:v>
                </c:pt>
                <c:pt idx="34">
                  <c:v>59.641300000000001</c:v>
                </c:pt>
                <c:pt idx="35">
                  <c:v>60.179499999999997</c:v>
                </c:pt>
                <c:pt idx="36">
                  <c:v>59.819499999999998</c:v>
                </c:pt>
                <c:pt idx="37">
                  <c:v>59.4009</c:v>
                </c:pt>
                <c:pt idx="38">
                  <c:v>59.781300000000002</c:v>
                </c:pt>
                <c:pt idx="39">
                  <c:v>60.528700000000001</c:v>
                </c:pt>
                <c:pt idx="40">
                  <c:v>59.457999999999998</c:v>
                </c:pt>
                <c:pt idx="41">
                  <c:v>59.932000000000002</c:v>
                </c:pt>
                <c:pt idx="42">
                  <c:v>59.997799999999998</c:v>
                </c:pt>
                <c:pt idx="43">
                  <c:v>59.853299999999997</c:v>
                </c:pt>
                <c:pt idx="44">
                  <c:v>59.7804</c:v>
                </c:pt>
                <c:pt idx="45">
                  <c:v>60.104199999999999</c:v>
                </c:pt>
                <c:pt idx="46">
                  <c:v>59.691200000000002</c:v>
                </c:pt>
                <c:pt idx="47">
                  <c:v>60.087600000000002</c:v>
                </c:pt>
                <c:pt idx="48">
                  <c:v>59.988300000000002</c:v>
                </c:pt>
                <c:pt idx="49">
                  <c:v>59.648899999999998</c:v>
                </c:pt>
                <c:pt idx="50">
                  <c:v>60.204900000000002</c:v>
                </c:pt>
                <c:pt idx="51">
                  <c:v>60.127800000000001</c:v>
                </c:pt>
                <c:pt idx="52">
                  <c:v>59.806699999999999</c:v>
                </c:pt>
                <c:pt idx="53">
                  <c:v>59.893500000000003</c:v>
                </c:pt>
                <c:pt idx="54">
                  <c:v>60.223799999999997</c:v>
                </c:pt>
                <c:pt idx="55">
                  <c:v>59.630600000000001</c:v>
                </c:pt>
                <c:pt idx="56">
                  <c:v>59.952199999999998</c:v>
                </c:pt>
                <c:pt idx="57">
                  <c:v>59.844799999999999</c:v>
                </c:pt>
                <c:pt idx="58">
                  <c:v>59.433</c:v>
                </c:pt>
                <c:pt idx="59">
                  <c:v>59.8001</c:v>
                </c:pt>
                <c:pt idx="60">
                  <c:v>60.020699999999998</c:v>
                </c:pt>
                <c:pt idx="61">
                  <c:v>59.769799999999996</c:v>
                </c:pt>
                <c:pt idx="62">
                  <c:v>60.129399999999997</c:v>
                </c:pt>
                <c:pt idx="63">
                  <c:v>59.936</c:v>
                </c:pt>
                <c:pt idx="64">
                  <c:v>59.560600000000001</c:v>
                </c:pt>
                <c:pt idx="65">
                  <c:v>59.541899999999998</c:v>
                </c:pt>
                <c:pt idx="66">
                  <c:v>60.084699999999998</c:v>
                </c:pt>
                <c:pt idx="67">
                  <c:v>59.545000000000002</c:v>
                </c:pt>
                <c:pt idx="68">
                  <c:v>59.975999999999999</c:v>
                </c:pt>
                <c:pt idx="69">
                  <c:v>59.949800000000003</c:v>
                </c:pt>
                <c:pt idx="70">
                  <c:v>59.770800000000001</c:v>
                </c:pt>
                <c:pt idx="71">
                  <c:v>60.016800000000003</c:v>
                </c:pt>
                <c:pt idx="72">
                  <c:v>60.129600000000003</c:v>
                </c:pt>
                <c:pt idx="73">
                  <c:v>59.433399999999999</c:v>
                </c:pt>
                <c:pt idx="74">
                  <c:v>60.385300000000001</c:v>
                </c:pt>
                <c:pt idx="75">
                  <c:v>59.646700000000003</c:v>
                </c:pt>
                <c:pt idx="76">
                  <c:v>59.631100000000004</c:v>
                </c:pt>
                <c:pt idx="77">
                  <c:v>59.340200000000003</c:v>
                </c:pt>
                <c:pt idx="78">
                  <c:v>59.709000000000003</c:v>
                </c:pt>
                <c:pt idx="79">
                  <c:v>59.717500000000001</c:v>
                </c:pt>
                <c:pt idx="80">
                  <c:v>59.424399999999999</c:v>
                </c:pt>
                <c:pt idx="81">
                  <c:v>59.805999999999997</c:v>
                </c:pt>
                <c:pt idx="82">
                  <c:v>59.633200000000002</c:v>
                </c:pt>
                <c:pt idx="83">
                  <c:v>59.518000000000001</c:v>
                </c:pt>
                <c:pt idx="84">
                  <c:v>59.752699999999997</c:v>
                </c:pt>
                <c:pt idx="85">
                  <c:v>59.674300000000002</c:v>
                </c:pt>
                <c:pt idx="86">
                  <c:v>59.427999999999997</c:v>
                </c:pt>
                <c:pt idx="87">
                  <c:v>59.975900000000003</c:v>
                </c:pt>
                <c:pt idx="88">
                  <c:v>59.443600000000004</c:v>
                </c:pt>
                <c:pt idx="89">
                  <c:v>59.347000000000001</c:v>
                </c:pt>
                <c:pt idx="90">
                  <c:v>59.731999999999999</c:v>
                </c:pt>
                <c:pt idx="91">
                  <c:v>59.464500000000001</c:v>
                </c:pt>
                <c:pt idx="92">
                  <c:v>59.180500000000002</c:v>
                </c:pt>
                <c:pt idx="93">
                  <c:v>59.768900000000002</c:v>
                </c:pt>
                <c:pt idx="94">
                  <c:v>59.468800000000002</c:v>
                </c:pt>
                <c:pt idx="95">
                  <c:v>59.517299999999999</c:v>
                </c:pt>
                <c:pt idx="96">
                  <c:v>59.881700000000002</c:v>
                </c:pt>
                <c:pt idx="97">
                  <c:v>59.612400000000001</c:v>
                </c:pt>
                <c:pt idx="98">
                  <c:v>59.357100000000003</c:v>
                </c:pt>
                <c:pt idx="99">
                  <c:v>59.931600000000003</c:v>
                </c:pt>
              </c:numCache>
            </c:numRef>
          </c:xVal>
          <c:yVal>
            <c:numRef>
              <c:f>CD!$D$2:$D$101</c:f>
              <c:numCache>
                <c:formatCode>General</c:formatCode>
                <c:ptCount val="100"/>
                <c:pt idx="0">
                  <c:v>59.335299999999997</c:v>
                </c:pt>
                <c:pt idx="1">
                  <c:v>60.0777</c:v>
                </c:pt>
                <c:pt idx="2">
                  <c:v>59.5779</c:v>
                </c:pt>
                <c:pt idx="3">
                  <c:v>59.511000000000003</c:v>
                </c:pt>
                <c:pt idx="4">
                  <c:v>59.872399999999999</c:v>
                </c:pt>
                <c:pt idx="5">
                  <c:v>59.889200000000002</c:v>
                </c:pt>
                <c:pt idx="6">
                  <c:v>58.837899999999998</c:v>
                </c:pt>
                <c:pt idx="7">
                  <c:v>59.354399999999998</c:v>
                </c:pt>
                <c:pt idx="8">
                  <c:v>59.150199999999998</c:v>
                </c:pt>
                <c:pt idx="9">
                  <c:v>59.1907</c:v>
                </c:pt>
                <c:pt idx="10">
                  <c:v>59.510399999999997</c:v>
                </c:pt>
                <c:pt idx="11">
                  <c:v>59.283200000000001</c:v>
                </c:pt>
                <c:pt idx="12">
                  <c:v>59.146999999999998</c:v>
                </c:pt>
                <c:pt idx="13">
                  <c:v>59.974400000000003</c:v>
                </c:pt>
                <c:pt idx="14">
                  <c:v>59.120100000000001</c:v>
                </c:pt>
                <c:pt idx="15">
                  <c:v>59.073700000000002</c:v>
                </c:pt>
                <c:pt idx="16">
                  <c:v>59.6342</c:v>
                </c:pt>
                <c:pt idx="17">
                  <c:v>59.8446</c:v>
                </c:pt>
                <c:pt idx="18">
                  <c:v>59.071899999999999</c:v>
                </c:pt>
                <c:pt idx="19">
                  <c:v>59.576700000000002</c:v>
                </c:pt>
                <c:pt idx="20">
                  <c:v>59.372100000000003</c:v>
                </c:pt>
                <c:pt idx="21">
                  <c:v>59.589100000000002</c:v>
                </c:pt>
                <c:pt idx="22">
                  <c:v>59.530099999999997</c:v>
                </c:pt>
                <c:pt idx="23">
                  <c:v>59.454999999999998</c:v>
                </c:pt>
                <c:pt idx="24">
                  <c:v>59.229599999999998</c:v>
                </c:pt>
                <c:pt idx="25">
                  <c:v>59.199199999999998</c:v>
                </c:pt>
                <c:pt idx="26">
                  <c:v>59.676000000000002</c:v>
                </c:pt>
                <c:pt idx="27">
                  <c:v>59.428400000000003</c:v>
                </c:pt>
                <c:pt idx="28">
                  <c:v>58.826700000000002</c:v>
                </c:pt>
                <c:pt idx="29">
                  <c:v>59.601399999999998</c:v>
                </c:pt>
                <c:pt idx="30">
                  <c:v>59.074800000000003</c:v>
                </c:pt>
                <c:pt idx="31">
                  <c:v>59.026499999999999</c:v>
                </c:pt>
                <c:pt idx="32">
                  <c:v>59.388300000000001</c:v>
                </c:pt>
                <c:pt idx="33">
                  <c:v>59.164400000000001</c:v>
                </c:pt>
                <c:pt idx="34">
                  <c:v>58.720399999999998</c:v>
                </c:pt>
                <c:pt idx="35">
                  <c:v>59.640099999999997</c:v>
                </c:pt>
                <c:pt idx="36">
                  <c:v>58.989400000000003</c:v>
                </c:pt>
                <c:pt idx="37">
                  <c:v>58.595700000000001</c:v>
                </c:pt>
                <c:pt idx="38">
                  <c:v>59.349200000000003</c:v>
                </c:pt>
                <c:pt idx="39">
                  <c:v>59.492800000000003</c:v>
                </c:pt>
                <c:pt idx="40">
                  <c:v>58.821199999999997</c:v>
                </c:pt>
                <c:pt idx="41">
                  <c:v>59.472900000000003</c:v>
                </c:pt>
                <c:pt idx="42">
                  <c:v>59.0518</c:v>
                </c:pt>
                <c:pt idx="43">
                  <c:v>58.992199999999997</c:v>
                </c:pt>
                <c:pt idx="44">
                  <c:v>59.500900000000001</c:v>
                </c:pt>
                <c:pt idx="45">
                  <c:v>58.960299999999997</c:v>
                </c:pt>
                <c:pt idx="46">
                  <c:v>58.791400000000003</c:v>
                </c:pt>
                <c:pt idx="47">
                  <c:v>59.433900000000001</c:v>
                </c:pt>
                <c:pt idx="48">
                  <c:v>58.997599999999998</c:v>
                </c:pt>
                <c:pt idx="49">
                  <c:v>58.746400000000001</c:v>
                </c:pt>
                <c:pt idx="50">
                  <c:v>59.931800000000003</c:v>
                </c:pt>
                <c:pt idx="51">
                  <c:v>59.368299999999998</c:v>
                </c:pt>
                <c:pt idx="52">
                  <c:v>59.302300000000002</c:v>
                </c:pt>
                <c:pt idx="53">
                  <c:v>59.679099999999998</c:v>
                </c:pt>
                <c:pt idx="54">
                  <c:v>59.500399999999999</c:v>
                </c:pt>
                <c:pt idx="55">
                  <c:v>59.271000000000001</c:v>
                </c:pt>
                <c:pt idx="56">
                  <c:v>59.768900000000002</c:v>
                </c:pt>
                <c:pt idx="57">
                  <c:v>59.086399999999998</c:v>
                </c:pt>
                <c:pt idx="58">
                  <c:v>58.850200000000001</c:v>
                </c:pt>
                <c:pt idx="59">
                  <c:v>59.578299999999999</c:v>
                </c:pt>
                <c:pt idx="60">
                  <c:v>59.481299999999997</c:v>
                </c:pt>
                <c:pt idx="61">
                  <c:v>59.016800000000003</c:v>
                </c:pt>
                <c:pt idx="62">
                  <c:v>59.762799999999999</c:v>
                </c:pt>
                <c:pt idx="63">
                  <c:v>59.3005</c:v>
                </c:pt>
                <c:pt idx="64">
                  <c:v>59.100900000000003</c:v>
                </c:pt>
                <c:pt idx="65">
                  <c:v>59.587699999999998</c:v>
                </c:pt>
                <c:pt idx="66">
                  <c:v>59.287799999999997</c:v>
                </c:pt>
                <c:pt idx="67">
                  <c:v>58.976300000000002</c:v>
                </c:pt>
                <c:pt idx="68">
                  <c:v>59.801600000000001</c:v>
                </c:pt>
                <c:pt idx="69">
                  <c:v>59.193800000000003</c:v>
                </c:pt>
                <c:pt idx="70">
                  <c:v>59.114199999999997</c:v>
                </c:pt>
                <c:pt idx="71">
                  <c:v>59.915199999999999</c:v>
                </c:pt>
                <c:pt idx="72">
                  <c:v>59.303400000000003</c:v>
                </c:pt>
                <c:pt idx="73">
                  <c:v>58.959600000000002</c:v>
                </c:pt>
                <c:pt idx="74">
                  <c:v>59.611699999999999</c:v>
                </c:pt>
                <c:pt idx="75">
                  <c:v>58.950800000000001</c:v>
                </c:pt>
                <c:pt idx="76">
                  <c:v>59.279299999999999</c:v>
                </c:pt>
                <c:pt idx="77">
                  <c:v>58.501399999999997</c:v>
                </c:pt>
                <c:pt idx="78">
                  <c:v>58.5154</c:v>
                </c:pt>
                <c:pt idx="79">
                  <c:v>59.270899999999997</c:v>
                </c:pt>
                <c:pt idx="80">
                  <c:v>58.5411</c:v>
                </c:pt>
                <c:pt idx="81">
                  <c:v>58.759700000000002</c:v>
                </c:pt>
                <c:pt idx="82">
                  <c:v>59.021099999999997</c:v>
                </c:pt>
                <c:pt idx="83">
                  <c:v>58.6203</c:v>
                </c:pt>
                <c:pt idx="84">
                  <c:v>58.746299999999998</c:v>
                </c:pt>
                <c:pt idx="85">
                  <c:v>59.134700000000002</c:v>
                </c:pt>
                <c:pt idx="86">
                  <c:v>58.4741</c:v>
                </c:pt>
                <c:pt idx="87">
                  <c:v>58.786000000000001</c:v>
                </c:pt>
                <c:pt idx="88">
                  <c:v>59.012500000000003</c:v>
                </c:pt>
                <c:pt idx="89">
                  <c:v>58.270499999999998</c:v>
                </c:pt>
                <c:pt idx="90">
                  <c:v>58.515799999999999</c:v>
                </c:pt>
                <c:pt idx="91">
                  <c:v>59.163699999999999</c:v>
                </c:pt>
                <c:pt idx="92">
                  <c:v>58.58</c:v>
                </c:pt>
                <c:pt idx="93">
                  <c:v>58.689599999999999</c:v>
                </c:pt>
                <c:pt idx="94">
                  <c:v>58.958599999999997</c:v>
                </c:pt>
                <c:pt idx="95">
                  <c:v>58.589799999999997</c:v>
                </c:pt>
                <c:pt idx="96">
                  <c:v>58.952500000000001</c:v>
                </c:pt>
                <c:pt idx="97">
                  <c:v>58.954000000000001</c:v>
                </c:pt>
                <c:pt idx="98">
                  <c:v>58.7117</c:v>
                </c:pt>
                <c:pt idx="99">
                  <c:v>58.858600000000003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D-437D-BCED-F76AB9495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242512"/>
        <c:axId val="289243072"/>
      </c:scatterChart>
      <c:valAx>
        <c:axId val="2892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9243072"/>
        <c:crosses val="autoZero"/>
        <c:crossBetween val="midCat"/>
      </c:valAx>
      <c:valAx>
        <c:axId val="2892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92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ACA9E1C3-9E69-4750-B239-B3170247930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_xlchart.v1.8</cx:f>
      </cx:numDim>
    </cx:data>
    <cx:data id="2">
      <cx:numDim type="val">
        <cx:f>_xlchart.v1.9</cx:f>
      </cx:numDim>
    </cx:data>
    <cx:data id="3">
      <cx:numDim type="val">
        <cx:f>_xlchart.v1.10</cx:f>
      </cx:numDim>
    </cx:data>
    <cx:data id="4">
      <cx:numDim type="val">
        <cx:f>_xlchart.v1.11</cx:f>
      </cx:numDim>
    </cx:data>
  </cx:chartData>
  <cx:chart>
    <cx:title pos="t" align="ctr" overlay="0"/>
    <cx:plotArea>
      <cx:plotAreaRegion>
        <cx:series layoutId="boxWhisker" uniqueId="{82B2DFDC-BC80-4760-90E9-81B877478E30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B9BE2F9-E3B3-4A31-B152-FAE251110FAA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63584C1-38AB-4966-8A3B-72ADDD491E65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1B24329-694F-460B-9F70-D947B844ED7A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178D261-FC86-44F8-8B24-196C1D12257B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121</xdr:row>
      <xdr:rowOff>68580</xdr:rowOff>
    </xdr:from>
    <xdr:to>
      <xdr:col>15</xdr:col>
      <xdr:colOff>213360</xdr:colOff>
      <xdr:row>136</xdr:row>
      <xdr:rowOff>38100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7</xdr:row>
      <xdr:rowOff>3810</xdr:rowOff>
    </xdr:from>
    <xdr:to>
      <xdr:col>18</xdr:col>
      <xdr:colOff>312420</xdr:colOff>
      <xdr:row>20</xdr:row>
      <xdr:rowOff>72390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14</xdr:row>
      <xdr:rowOff>194310</xdr:rowOff>
    </xdr:from>
    <xdr:to>
      <xdr:col>17</xdr:col>
      <xdr:colOff>266700</xdr:colOff>
      <xdr:row>28</xdr:row>
      <xdr:rowOff>57150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563880</xdr:colOff>
      <xdr:row>11</xdr:row>
      <xdr:rowOff>201930</xdr:rowOff>
    </xdr:from>
    <xdr:to>
      <xdr:col>16</xdr:col>
      <xdr:colOff>259080</xdr:colOff>
      <xdr:row>25</xdr:row>
      <xdr:rowOff>64770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472440</xdr:colOff>
      <xdr:row>29</xdr:row>
      <xdr:rowOff>163830</xdr:rowOff>
    </xdr:from>
    <xdr:to>
      <xdr:col>17</xdr:col>
      <xdr:colOff>167640</xdr:colOff>
      <xdr:row>43</xdr:row>
      <xdr:rowOff>26670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401705</xdr:colOff>
      <xdr:row>341</xdr:row>
      <xdr:rowOff>115957</xdr:rowOff>
    </xdr:from>
    <xdr:to>
      <xdr:col>15</xdr:col>
      <xdr:colOff>190500</xdr:colOff>
      <xdr:row>358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0</xdr:col>
      <xdr:colOff>621195</xdr:colOff>
      <xdr:row>344</xdr:row>
      <xdr:rowOff>165652</xdr:rowOff>
    </xdr:from>
    <xdr:to>
      <xdr:col>6</xdr:col>
      <xdr:colOff>248478</xdr:colOff>
      <xdr:row>358</xdr:row>
      <xdr:rowOff>9939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259080</xdr:colOff>
      <xdr:row>381</xdr:row>
      <xdr:rowOff>133350</xdr:rowOff>
    </xdr:from>
    <xdr:to>
      <xdr:col>18</xdr:col>
      <xdr:colOff>563880</xdr:colOff>
      <xdr:row>394</xdr:row>
      <xdr:rowOff>201930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7</xdr:row>
      <xdr:rowOff>41910</xdr:rowOff>
    </xdr:from>
    <xdr:to>
      <xdr:col>12</xdr:col>
      <xdr:colOff>571500</xdr:colOff>
      <xdr:row>20</xdr:row>
      <xdr:rowOff>110490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395287</xdr:colOff>
      <xdr:row>94</xdr:row>
      <xdr:rowOff>52387</xdr:rowOff>
    </xdr:from>
    <xdr:to>
      <xdr:col>20</xdr:col>
      <xdr:colOff>123825</xdr:colOff>
      <xdr:row>120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圖表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335" zoomScale="115" zoomScaleNormal="115" workbookViewId="0">
      <selection activeCell="D368" sqref="D368"/>
    </sheetView>
  </sheetViews>
  <sheetFormatPr defaultRowHeight="16.5"/>
  <cols>
    <col min="1" max="1" width="9" customWidth="1"/>
    <col min="3" max="3" width="14.75" bestFit="1" customWidth="1"/>
    <col min="4" max="4" width="14" customWidth="1"/>
  </cols>
  <sheetData>
    <row r="1" spans="1:9" ht="17.25" thickBot="1">
      <c r="A1" t="s">
        <v>0</v>
      </c>
      <c r="B1" s="2"/>
      <c r="C1" t="s">
        <v>8</v>
      </c>
      <c r="D1" s="2"/>
    </row>
    <row r="2" spans="1:9">
      <c r="A2">
        <v>12</v>
      </c>
      <c r="C2">
        <v>0.5</v>
      </c>
      <c r="D2">
        <f>_xlfn.GAMMA.DIST(C2,$A$234,$A$233,0)</f>
        <v>5.0027855741154412E-2</v>
      </c>
      <c r="F2">
        <v>0</v>
      </c>
      <c r="H2" s="6" t="s">
        <v>9</v>
      </c>
      <c r="I2" s="6" t="s">
        <v>11</v>
      </c>
    </row>
    <row r="3" spans="1:9">
      <c r="A3">
        <v>8</v>
      </c>
      <c r="C3">
        <v>1</v>
      </c>
      <c r="D3">
        <f t="shared" ref="D3:D66" si="0">_xlfn.GAMMA.DIST(C3,$A$234,$A$233,0)</f>
        <v>6.8877030015309135E-2</v>
      </c>
      <c r="F3">
        <v>0.5</v>
      </c>
      <c r="H3" s="3">
        <v>0</v>
      </c>
      <c r="I3" s="4">
        <v>0</v>
      </c>
    </row>
    <row r="4" spans="1:9">
      <c r="A4">
        <v>8</v>
      </c>
      <c r="C4">
        <v>1.5</v>
      </c>
      <c r="D4">
        <f t="shared" si="0"/>
        <v>7.9676406865545293E-2</v>
      </c>
      <c r="F4">
        <v>1</v>
      </c>
      <c r="H4" s="3">
        <v>0.5</v>
      </c>
      <c r="I4" s="4">
        <v>0</v>
      </c>
    </row>
    <row r="5" spans="1:9">
      <c r="A5">
        <v>9</v>
      </c>
      <c r="C5">
        <v>2</v>
      </c>
      <c r="D5">
        <f t="shared" si="0"/>
        <v>8.582818096314826E-2</v>
      </c>
      <c r="F5">
        <v>1.5</v>
      </c>
      <c r="H5" s="3">
        <v>1</v>
      </c>
      <c r="I5" s="4">
        <v>9</v>
      </c>
    </row>
    <row r="6" spans="1:9">
      <c r="A6">
        <v>7</v>
      </c>
      <c r="C6">
        <v>2.5</v>
      </c>
      <c r="D6">
        <f t="shared" si="0"/>
        <v>8.891363742870842E-2</v>
      </c>
      <c r="F6">
        <v>2</v>
      </c>
      <c r="H6" s="3">
        <v>1.5</v>
      </c>
      <c r="I6" s="4">
        <v>0</v>
      </c>
    </row>
    <row r="7" spans="1:9">
      <c r="A7">
        <v>7</v>
      </c>
      <c r="C7">
        <v>3</v>
      </c>
      <c r="D7">
        <f t="shared" si="0"/>
        <v>8.9862440665219034E-2</v>
      </c>
      <c r="F7">
        <v>2.5</v>
      </c>
      <c r="H7" s="3">
        <v>2</v>
      </c>
      <c r="I7" s="4">
        <v>14</v>
      </c>
    </row>
    <row r="8" spans="1:9">
      <c r="A8">
        <v>26</v>
      </c>
      <c r="C8">
        <v>3.5</v>
      </c>
      <c r="D8">
        <f t="shared" si="0"/>
        <v>8.9286193903567471E-2</v>
      </c>
      <c r="F8">
        <v>3</v>
      </c>
      <c r="H8" s="3">
        <v>2.5</v>
      </c>
      <c r="I8" s="4">
        <v>0</v>
      </c>
    </row>
    <row r="9" spans="1:9">
      <c r="A9">
        <v>3</v>
      </c>
      <c r="C9">
        <v>4</v>
      </c>
      <c r="D9">
        <f t="shared" si="0"/>
        <v>8.7613564653315101E-2</v>
      </c>
      <c r="F9">
        <v>3.5</v>
      </c>
      <c r="H9" s="3">
        <v>3</v>
      </c>
      <c r="I9" s="4">
        <v>20</v>
      </c>
    </row>
    <row r="10" spans="1:9">
      <c r="A10">
        <v>2</v>
      </c>
      <c r="C10">
        <v>4.5</v>
      </c>
      <c r="D10">
        <f t="shared" si="0"/>
        <v>8.5156829659174815E-2</v>
      </c>
      <c r="F10">
        <v>4</v>
      </c>
      <c r="H10" s="3">
        <v>3.5</v>
      </c>
      <c r="I10" s="4">
        <v>0</v>
      </c>
    </row>
    <row r="11" spans="1:9">
      <c r="A11">
        <v>3</v>
      </c>
      <c r="C11">
        <v>5</v>
      </c>
      <c r="D11">
        <f t="shared" si="0"/>
        <v>8.2149096765277693E-2</v>
      </c>
      <c r="F11">
        <v>4.5</v>
      </c>
      <c r="H11" s="3">
        <v>4</v>
      </c>
      <c r="I11" s="4">
        <v>27</v>
      </c>
    </row>
    <row r="12" spans="1:9">
      <c r="A12">
        <v>3</v>
      </c>
      <c r="C12">
        <v>5.5</v>
      </c>
      <c r="D12">
        <f t="shared" si="0"/>
        <v>7.8767075445665566E-2</v>
      </c>
      <c r="F12">
        <v>5</v>
      </c>
      <c r="H12" s="3">
        <v>4.5</v>
      </c>
      <c r="I12" s="4">
        <v>0</v>
      </c>
    </row>
    <row r="13" spans="1:9">
      <c r="A13">
        <v>9</v>
      </c>
      <c r="C13">
        <v>6</v>
      </c>
      <c r="D13">
        <f t="shared" si="0"/>
        <v>7.5145953274094512E-2</v>
      </c>
      <c r="F13">
        <v>5.5</v>
      </c>
      <c r="H13" s="3">
        <v>5</v>
      </c>
      <c r="I13" s="4">
        <v>25</v>
      </c>
    </row>
    <row r="14" spans="1:9">
      <c r="A14">
        <v>5</v>
      </c>
      <c r="C14">
        <v>6.5</v>
      </c>
      <c r="D14">
        <f t="shared" si="0"/>
        <v>7.1389609090616674E-2</v>
      </c>
      <c r="F14">
        <v>6</v>
      </c>
      <c r="H14" s="3">
        <v>5.5</v>
      </c>
      <c r="I14" s="4">
        <v>0</v>
      </c>
    </row>
    <row r="15" spans="1:9">
      <c r="A15">
        <v>18</v>
      </c>
      <c r="C15">
        <v>7</v>
      </c>
      <c r="D15">
        <f t="shared" si="0"/>
        <v>6.7577896836748891E-2</v>
      </c>
      <c r="F15">
        <v>6.5</v>
      </c>
      <c r="H15" s="3">
        <v>6</v>
      </c>
      <c r="I15" s="4">
        <v>23</v>
      </c>
    </row>
    <row r="16" spans="1:9">
      <c r="A16">
        <v>3</v>
      </c>
      <c r="C16">
        <v>7.5</v>
      </c>
      <c r="D16">
        <f t="shared" si="0"/>
        <v>6.3771996472683959E-2</v>
      </c>
      <c r="F16">
        <v>7</v>
      </c>
      <c r="H16" s="3">
        <v>6.5</v>
      </c>
      <c r="I16" s="4">
        <v>0</v>
      </c>
    </row>
    <row r="17" spans="1:9">
      <c r="A17">
        <v>9</v>
      </c>
      <c r="C17">
        <v>8</v>
      </c>
      <c r="D17">
        <f t="shared" si="0"/>
        <v>6.0018437469176705E-2</v>
      </c>
      <c r="F17">
        <v>7.5</v>
      </c>
      <c r="H17" s="3">
        <v>7</v>
      </c>
      <c r="I17" s="4">
        <v>14</v>
      </c>
    </row>
    <row r="18" spans="1:9">
      <c r="A18">
        <v>9</v>
      </c>
      <c r="C18">
        <v>8.5</v>
      </c>
      <c r="D18">
        <f t="shared" si="0"/>
        <v>5.635218034867466E-2</v>
      </c>
      <c r="F18">
        <v>8</v>
      </c>
      <c r="H18" s="3">
        <v>7.5</v>
      </c>
      <c r="I18" s="4">
        <v>0</v>
      </c>
    </row>
    <row r="19" spans="1:9">
      <c r="A19">
        <v>18</v>
      </c>
      <c r="C19">
        <v>9</v>
      </c>
      <c r="D19">
        <f t="shared" si="0"/>
        <v>5.2799011508491957E-2</v>
      </c>
      <c r="F19">
        <v>8.5</v>
      </c>
      <c r="H19" s="3">
        <v>8</v>
      </c>
      <c r="I19" s="4">
        <v>23</v>
      </c>
    </row>
    <row r="20" spans="1:9">
      <c r="A20">
        <v>8</v>
      </c>
      <c r="C20">
        <v>9.5</v>
      </c>
      <c r="D20">
        <f t="shared" si="0"/>
        <v>4.9377426065012928E-2</v>
      </c>
      <c r="F20">
        <v>9</v>
      </c>
      <c r="H20" s="3">
        <v>8.5</v>
      </c>
      <c r="I20" s="4">
        <v>0</v>
      </c>
    </row>
    <row r="21" spans="1:9">
      <c r="A21">
        <v>5</v>
      </c>
      <c r="C21">
        <v>10</v>
      </c>
      <c r="D21">
        <f t="shared" si="0"/>
        <v>4.6100121821764817E-2</v>
      </c>
      <c r="F21">
        <v>9.5</v>
      </c>
      <c r="H21" s="3">
        <v>9</v>
      </c>
      <c r="I21" s="4">
        <v>12</v>
      </c>
    </row>
    <row r="22" spans="1:9">
      <c r="A22">
        <v>14</v>
      </c>
      <c r="C22">
        <v>10.5</v>
      </c>
      <c r="D22">
        <f t="shared" si="0"/>
        <v>4.2975193246079624E-2</v>
      </c>
      <c r="F22">
        <v>10</v>
      </c>
      <c r="H22" s="3">
        <v>9.5</v>
      </c>
      <c r="I22" s="4">
        <v>0</v>
      </c>
    </row>
    <row r="23" spans="1:9">
      <c r="A23">
        <v>9</v>
      </c>
      <c r="C23">
        <v>11</v>
      </c>
      <c r="D23">
        <f t="shared" si="0"/>
        <v>4.0007091007224903E-2</v>
      </c>
      <c r="F23">
        <v>10.5</v>
      </c>
      <c r="H23" s="3">
        <v>10</v>
      </c>
      <c r="I23" s="4">
        <v>13</v>
      </c>
    </row>
    <row r="24" spans="1:9">
      <c r="A24">
        <v>3</v>
      </c>
      <c r="C24">
        <v>11.5</v>
      </c>
      <c r="D24">
        <f t="shared" si="0"/>
        <v>3.7197396314363182E-2</v>
      </c>
      <c r="F24">
        <v>11</v>
      </c>
      <c r="H24" s="3">
        <v>10.5</v>
      </c>
      <c r="I24" s="4">
        <v>0</v>
      </c>
    </row>
    <row r="25" spans="1:9">
      <c r="A25">
        <v>33</v>
      </c>
      <c r="C25">
        <v>12</v>
      </c>
      <c r="D25">
        <f t="shared" si="0"/>
        <v>3.4545447627894944E-2</v>
      </c>
      <c r="F25">
        <v>11.5</v>
      </c>
      <c r="H25" s="3">
        <v>11</v>
      </c>
      <c r="I25" s="4">
        <v>3</v>
      </c>
    </row>
    <row r="26" spans="1:9">
      <c r="A26">
        <v>10</v>
      </c>
      <c r="C26">
        <v>12.5</v>
      </c>
      <c r="D26">
        <f t="shared" si="0"/>
        <v>3.2048848810954565E-2</v>
      </c>
      <c r="F26">
        <v>12</v>
      </c>
      <c r="H26" s="3">
        <v>11.5</v>
      </c>
      <c r="I26" s="4">
        <v>0</v>
      </c>
    </row>
    <row r="27" spans="1:9">
      <c r="A27">
        <v>4</v>
      </c>
      <c r="C27">
        <v>13</v>
      </c>
      <c r="D27">
        <f t="shared" si="0"/>
        <v>2.970388147421793E-2</v>
      </c>
      <c r="F27">
        <v>12.5</v>
      </c>
      <c r="H27" s="3">
        <v>12</v>
      </c>
      <c r="I27" s="4">
        <v>8</v>
      </c>
    </row>
    <row r="28" spans="1:9">
      <c r="A28">
        <v>6</v>
      </c>
      <c r="C28">
        <v>13.5</v>
      </c>
      <c r="D28">
        <f t="shared" si="0"/>
        <v>2.7505839507650148E-2</v>
      </c>
      <c r="F28">
        <v>13</v>
      </c>
      <c r="H28" s="3">
        <v>12.5</v>
      </c>
      <c r="I28" s="4">
        <v>0</v>
      </c>
    </row>
    <row r="29" spans="1:9">
      <c r="A29">
        <v>4</v>
      </c>
      <c r="C29">
        <v>14</v>
      </c>
      <c r="D29">
        <f t="shared" si="0"/>
        <v>2.5449300154769199E-2</v>
      </c>
      <c r="F29">
        <v>13.5</v>
      </c>
      <c r="H29" s="3">
        <v>13</v>
      </c>
      <c r="I29" s="4">
        <v>7</v>
      </c>
    </row>
    <row r="30" spans="1:9">
      <c r="A30">
        <v>7</v>
      </c>
      <c r="C30">
        <v>14.5</v>
      </c>
      <c r="D30">
        <f t="shared" si="0"/>
        <v>2.3528343169741492E-2</v>
      </c>
      <c r="F30">
        <v>14</v>
      </c>
      <c r="H30" s="3">
        <v>13.5</v>
      </c>
      <c r="I30" s="4">
        <v>0</v>
      </c>
    </row>
    <row r="31" spans="1:9">
      <c r="A31">
        <v>8</v>
      </c>
      <c r="C31">
        <v>15</v>
      </c>
      <c r="D31">
        <f t="shared" si="0"/>
        <v>2.1736727395149969E-2</v>
      </c>
      <c r="F31">
        <v>14.5</v>
      </c>
      <c r="H31" s="3">
        <v>14</v>
      </c>
      <c r="I31" s="4">
        <v>3</v>
      </c>
    </row>
    <row r="32" spans="1:9">
      <c r="A32">
        <v>5</v>
      </c>
      <c r="C32">
        <v>15.5</v>
      </c>
      <c r="D32">
        <f t="shared" si="0"/>
        <v>2.0068032358437082E-2</v>
      </c>
      <c r="F32">
        <v>15</v>
      </c>
      <c r="H32" s="3">
        <v>14.5</v>
      </c>
      <c r="I32" s="4">
        <v>0</v>
      </c>
    </row>
    <row r="33" spans="1:9">
      <c r="A33">
        <v>6</v>
      </c>
      <c r="C33">
        <v>16</v>
      </c>
      <c r="D33">
        <f t="shared" si="0"/>
        <v>1.8515771098810439E-2</v>
      </c>
      <c r="F33">
        <v>15.5</v>
      </c>
      <c r="H33" s="3">
        <v>15</v>
      </c>
      <c r="I33" s="4">
        <v>2</v>
      </c>
    </row>
    <row r="34" spans="1:9">
      <c r="A34">
        <v>5</v>
      </c>
      <c r="C34">
        <v>16.5</v>
      </c>
      <c r="D34">
        <f t="shared" si="0"/>
        <v>1.7073479323528609E-2</v>
      </c>
      <c r="F34">
        <v>16</v>
      </c>
      <c r="H34" s="3">
        <v>15.5</v>
      </c>
      <c r="I34" s="4">
        <v>0</v>
      </c>
    </row>
    <row r="35" spans="1:9">
      <c r="A35">
        <v>5</v>
      </c>
      <c r="C35">
        <v>17</v>
      </c>
      <c r="D35">
        <f t="shared" si="0"/>
        <v>1.5734785093057653E-2</v>
      </c>
      <c r="F35">
        <v>16.5</v>
      </c>
      <c r="H35" s="3">
        <v>16</v>
      </c>
      <c r="I35" s="4">
        <v>3</v>
      </c>
    </row>
    <row r="36" spans="1:9">
      <c r="A36">
        <v>1</v>
      </c>
      <c r="C36">
        <v>17.5</v>
      </c>
      <c r="D36">
        <f t="shared" si="0"/>
        <v>1.4493462503371366E-2</v>
      </c>
      <c r="F36">
        <v>17</v>
      </c>
      <c r="H36" s="3">
        <v>16.5</v>
      </c>
      <c r="I36" s="4">
        <v>0</v>
      </c>
    </row>
    <row r="37" spans="1:9">
      <c r="A37">
        <v>8</v>
      </c>
      <c r="C37">
        <v>18</v>
      </c>
      <c r="D37">
        <f t="shared" si="0"/>
        <v>1.3343472236115055E-2</v>
      </c>
      <c r="F37">
        <v>17.5</v>
      </c>
      <c r="H37" s="3">
        <v>17</v>
      </c>
      <c r="I37" s="4">
        <v>3</v>
      </c>
    </row>
    <row r="38" spans="1:9">
      <c r="A38">
        <v>5</v>
      </c>
      <c r="C38">
        <v>18.5</v>
      </c>
      <c r="D38">
        <f t="shared" si="0"/>
        <v>1.2278991356812544E-2</v>
      </c>
      <c r="F38">
        <v>18</v>
      </c>
      <c r="H38" s="3">
        <v>17.5</v>
      </c>
      <c r="I38" s="4">
        <v>0</v>
      </c>
    </row>
    <row r="39" spans="1:9">
      <c r="A39">
        <v>3</v>
      </c>
      <c r="C39">
        <v>19</v>
      </c>
      <c r="D39">
        <f t="shared" si="0"/>
        <v>1.1294434337011933E-2</v>
      </c>
      <c r="F39">
        <v>18.5</v>
      </c>
      <c r="H39" s="3">
        <v>18</v>
      </c>
      <c r="I39" s="4">
        <v>3</v>
      </c>
    </row>
    <row r="40" spans="1:9">
      <c r="A40">
        <v>3</v>
      </c>
      <c r="C40">
        <v>19.5</v>
      </c>
      <c r="D40">
        <f t="shared" si="0"/>
        <v>1.0384466941928287E-2</v>
      </c>
      <c r="F40">
        <v>19</v>
      </c>
      <c r="H40" s="3">
        <v>18.5</v>
      </c>
      <c r="I40" s="4">
        <v>0</v>
      </c>
    </row>
    <row r="41" spans="1:9">
      <c r="A41">
        <v>8</v>
      </c>
      <c r="C41">
        <v>20</v>
      </c>
      <c r="D41">
        <f t="shared" si="0"/>
        <v>9.5440143478376007E-3</v>
      </c>
      <c r="F41">
        <v>19.5</v>
      </c>
      <c r="H41" s="3">
        <v>19</v>
      </c>
      <c r="I41" s="4">
        <v>4</v>
      </c>
    </row>
    <row r="42" spans="1:9">
      <c r="A42">
        <v>4</v>
      </c>
      <c r="C42">
        <v>20.5</v>
      </c>
      <c r="D42">
        <f t="shared" si="0"/>
        <v>8.7682646229012839E-3</v>
      </c>
      <c r="F42">
        <v>20</v>
      </c>
      <c r="H42" s="3">
        <v>19.5</v>
      </c>
      <c r="I42" s="4">
        <v>0</v>
      </c>
    </row>
    <row r="43" spans="1:9">
      <c r="A43">
        <v>25</v>
      </c>
      <c r="C43">
        <v>21</v>
      </c>
      <c r="D43">
        <f t="shared" si="0"/>
        <v>8.052668512981186E-3</v>
      </c>
      <c r="F43">
        <v>20.5</v>
      </c>
      <c r="H43" s="3">
        <v>20</v>
      </c>
      <c r="I43" s="4">
        <v>0</v>
      </c>
    </row>
    <row r="44" spans="1:9">
      <c r="A44">
        <v>12</v>
      </c>
      <c r="C44">
        <v>21.5</v>
      </c>
      <c r="D44">
        <f t="shared" si="0"/>
        <v>7.3929363136541444E-3</v>
      </c>
      <c r="F44">
        <v>21</v>
      </c>
      <c r="H44" s="3">
        <v>20.5</v>
      </c>
      <c r="I44" s="4">
        <v>0</v>
      </c>
    </row>
    <row r="45" spans="1:9">
      <c r="A45">
        <v>5</v>
      </c>
      <c r="C45">
        <v>22</v>
      </c>
      <c r="D45">
        <f t="shared" si="0"/>
        <v>6.7850324756201039E-3</v>
      </c>
      <c r="F45">
        <v>21.5</v>
      </c>
      <c r="H45" s="3">
        <v>21</v>
      </c>
      <c r="I45" s="4">
        <v>1</v>
      </c>
    </row>
    <row r="46" spans="1:9">
      <c r="A46">
        <v>21</v>
      </c>
      <c r="C46">
        <v>22.5</v>
      </c>
      <c r="D46">
        <f t="shared" si="0"/>
        <v>6.2251684785806435E-3</v>
      </c>
      <c r="F46">
        <v>22</v>
      </c>
      <c r="H46" s="3">
        <v>21.5</v>
      </c>
      <c r="I46" s="4">
        <v>0</v>
      </c>
    </row>
    <row r="47" spans="1:9">
      <c r="A47">
        <v>15</v>
      </c>
      <c r="C47">
        <v>23</v>
      </c>
      <c r="D47">
        <f t="shared" si="0"/>
        <v>5.7097944148043365E-3</v>
      </c>
      <c r="F47">
        <v>22.5</v>
      </c>
      <c r="H47" s="3">
        <v>22</v>
      </c>
      <c r="I47" s="4">
        <v>0</v>
      </c>
    </row>
    <row r="48" spans="1:9">
      <c r="A48">
        <v>4</v>
      </c>
      <c r="C48">
        <v>23.5</v>
      </c>
      <c r="D48">
        <f t="shared" si="0"/>
        <v>5.2355896449916665E-3</v>
      </c>
      <c r="F48">
        <v>23</v>
      </c>
      <c r="H48" s="3">
        <v>22.5</v>
      </c>
      <c r="I48" s="4">
        <v>0</v>
      </c>
    </row>
    <row r="49" spans="1:9">
      <c r="A49">
        <v>2</v>
      </c>
      <c r="C49">
        <v>24</v>
      </c>
      <c r="D49">
        <f t="shared" si="0"/>
        <v>4.7994528232227973E-3</v>
      </c>
      <c r="F49">
        <v>23.5</v>
      </c>
      <c r="H49" s="3">
        <v>23</v>
      </c>
      <c r="I49" s="4">
        <v>1</v>
      </c>
    </row>
    <row r="50" spans="1:9">
      <c r="A50">
        <v>4</v>
      </c>
      <c r="C50">
        <v>24.5</v>
      </c>
      <c r="D50">
        <f t="shared" si="0"/>
        <v>4.3984915326572222E-3</v>
      </c>
      <c r="F50">
        <v>24</v>
      </c>
      <c r="H50" s="3">
        <v>23.5</v>
      </c>
      <c r="I50" s="4">
        <v>0</v>
      </c>
    </row>
    <row r="51" spans="1:9">
      <c r="A51">
        <v>6</v>
      </c>
      <c r="C51">
        <v>25</v>
      </c>
      <c r="D51">
        <f t="shared" si="0"/>
        <v>4.0300117275396492E-3</v>
      </c>
      <c r="F51">
        <v>24.5</v>
      </c>
      <c r="H51" s="3">
        <v>24</v>
      </c>
      <c r="I51" s="4">
        <v>0</v>
      </c>
    </row>
    <row r="52" spans="1:9">
      <c r="A52">
        <v>10</v>
      </c>
      <c r="C52">
        <v>25.5</v>
      </c>
      <c r="D52">
        <f t="shared" si="0"/>
        <v>3.6915071385198229E-3</v>
      </c>
      <c r="F52">
        <v>25</v>
      </c>
      <c r="H52" s="3">
        <v>24.5</v>
      </c>
      <c r="I52" s="4">
        <v>0</v>
      </c>
    </row>
    <row r="53" spans="1:9">
      <c r="A53">
        <v>23</v>
      </c>
      <c r="C53">
        <v>26</v>
      </c>
      <c r="D53">
        <f t="shared" si="0"/>
        <v>3.3806487661169173E-3</v>
      </c>
      <c r="F53">
        <v>25.5</v>
      </c>
      <c r="H53" s="3">
        <v>25</v>
      </c>
      <c r="I53" s="4">
        <v>2</v>
      </c>
    </row>
    <row r="54" spans="1:9">
      <c r="A54">
        <v>4</v>
      </c>
      <c r="C54">
        <v>26.5</v>
      </c>
      <c r="D54">
        <f t="shared" si="0"/>
        <v>3.0952745603463794E-3</v>
      </c>
      <c r="F54">
        <v>26</v>
      </c>
      <c r="H54" s="3">
        <v>25.5</v>
      </c>
      <c r="I54" s="4">
        <v>0</v>
      </c>
    </row>
    <row r="55" spans="1:9">
      <c r="A55">
        <v>8</v>
      </c>
      <c r="C55">
        <v>27</v>
      </c>
      <c r="D55">
        <f t="shared" si="0"/>
        <v>2.8333793622337816E-3</v>
      </c>
      <c r="F55">
        <v>26.5</v>
      </c>
      <c r="H55" s="3">
        <v>26</v>
      </c>
      <c r="I55" s="4">
        <v>1</v>
      </c>
    </row>
    <row r="56" spans="1:9">
      <c r="A56">
        <v>8</v>
      </c>
      <c r="C56">
        <v>27.5</v>
      </c>
      <c r="D56">
        <f t="shared" si="0"/>
        <v>2.5931051644553214E-3</v>
      </c>
      <c r="F56">
        <v>27</v>
      </c>
      <c r="H56" s="3">
        <v>26.5</v>
      </c>
      <c r="I56" s="4">
        <v>0</v>
      </c>
    </row>
    <row r="57" spans="1:9">
      <c r="A57">
        <v>7</v>
      </c>
      <c r="C57">
        <v>28</v>
      </c>
      <c r="D57">
        <f t="shared" si="0"/>
        <v>2.3727317330680749E-3</v>
      </c>
      <c r="F57">
        <v>27.5</v>
      </c>
      <c r="H57" s="3">
        <v>27</v>
      </c>
      <c r="I57" s="4">
        <v>0</v>
      </c>
    </row>
    <row r="58" spans="1:9">
      <c r="A58">
        <v>19</v>
      </c>
      <c r="C58">
        <v>28.5</v>
      </c>
      <c r="D58">
        <f t="shared" si="0"/>
        <v>2.1706676197192744E-3</v>
      </c>
      <c r="F58">
        <v>28</v>
      </c>
      <c r="H58" s="3">
        <v>27.5</v>
      </c>
      <c r="I58" s="4">
        <v>0</v>
      </c>
    </row>
    <row r="59" spans="1:9">
      <c r="A59">
        <v>5</v>
      </c>
      <c r="C59">
        <v>29</v>
      </c>
      <c r="D59">
        <f t="shared" si="0"/>
        <v>1.9854415834245388E-3</v>
      </c>
      <c r="F59">
        <v>28.5</v>
      </c>
      <c r="H59" s="3">
        <v>28</v>
      </c>
      <c r="I59" s="4">
        <v>1</v>
      </c>
    </row>
    <row r="60" spans="1:9">
      <c r="A60">
        <v>6</v>
      </c>
      <c r="C60">
        <v>29.5</v>
      </c>
      <c r="D60">
        <f t="shared" si="0"/>
        <v>1.8156944326187369E-3</v>
      </c>
      <c r="F60">
        <v>29</v>
      </c>
      <c r="H60" s="3">
        <v>28.5</v>
      </c>
      <c r="I60" s="4">
        <v>0</v>
      </c>
    </row>
    <row r="61" spans="1:9">
      <c r="A61">
        <v>4</v>
      </c>
      <c r="C61">
        <v>30</v>
      </c>
      <c r="D61">
        <f t="shared" si="0"/>
        <v>1.6601712914038286E-3</v>
      </c>
      <c r="F61">
        <v>29.5</v>
      </c>
      <c r="H61" s="3">
        <v>29</v>
      </c>
      <c r="I61" s="4">
        <v>0</v>
      </c>
    </row>
    <row r="62" spans="1:9">
      <c r="A62">
        <v>2</v>
      </c>
      <c r="C62">
        <v>30.5</v>
      </c>
      <c r="D62">
        <f t="shared" si="0"/>
        <v>1.5177142884863352E-3</v>
      </c>
      <c r="F62">
        <v>30</v>
      </c>
      <c r="H62" s="3">
        <v>29.5</v>
      </c>
      <c r="I62" s="4">
        <v>0</v>
      </c>
    </row>
    <row r="63" spans="1:9">
      <c r="A63">
        <v>6</v>
      </c>
      <c r="C63">
        <v>31</v>
      </c>
      <c r="D63">
        <f t="shared" si="0"/>
        <v>1.3872556629938059E-3</v>
      </c>
      <c r="F63">
        <v>30.5</v>
      </c>
      <c r="H63" s="3">
        <v>30</v>
      </c>
      <c r="I63" s="4">
        <v>0</v>
      </c>
    </row>
    <row r="64" spans="1:9">
      <c r="A64">
        <v>3</v>
      </c>
      <c r="C64">
        <v>31.5</v>
      </c>
      <c r="D64">
        <f t="shared" si="0"/>
        <v>1.2678112779987108E-3</v>
      </c>
      <c r="F64">
        <v>31</v>
      </c>
      <c r="H64" s="3">
        <v>30.5</v>
      </c>
      <c r="I64" s="4">
        <v>0</v>
      </c>
    </row>
    <row r="65" spans="1:9">
      <c r="A65">
        <v>5</v>
      </c>
      <c r="C65">
        <v>32</v>
      </c>
      <c r="D65">
        <f t="shared" si="0"/>
        <v>1.1584745300025627E-3</v>
      </c>
      <c r="F65">
        <v>31.5</v>
      </c>
      <c r="H65" s="3">
        <v>31</v>
      </c>
      <c r="I65" s="4">
        <v>1</v>
      </c>
    </row>
    <row r="66" spans="1:9">
      <c r="A66">
        <v>2</v>
      </c>
      <c r="C66">
        <v>32.5</v>
      </c>
      <c r="D66">
        <f t="shared" si="0"/>
        <v>1.0584106407092037E-3</v>
      </c>
      <c r="F66">
        <v>32</v>
      </c>
      <c r="H66" s="3">
        <v>31.5</v>
      </c>
      <c r="I66" s="4">
        <v>0</v>
      </c>
    </row>
    <row r="67" spans="1:9">
      <c r="A67">
        <v>4</v>
      </c>
      <c r="C67">
        <v>33</v>
      </c>
      <c r="D67">
        <f t="shared" ref="D67:D130" si="1">_xlfn.GAMMA.DIST(C67,$A$234,$A$233,0)</f>
        <v>9.6685131603175363E-4</v>
      </c>
      <c r="F67">
        <v>32.5</v>
      </c>
      <c r="H67" s="3">
        <v>32</v>
      </c>
      <c r="I67" s="4">
        <v>0</v>
      </c>
    </row>
    <row r="68" spans="1:9">
      <c r="A68">
        <v>8</v>
      </c>
      <c r="C68">
        <v>33.5</v>
      </c>
      <c r="D68">
        <f t="shared" si="1"/>
        <v>8.8308975633734365E-4</v>
      </c>
      <c r="F68">
        <v>33</v>
      </c>
      <c r="H68" s="3">
        <v>32.5</v>
      </c>
      <c r="I68" s="4">
        <v>0</v>
      </c>
    </row>
    <row r="69" spans="1:9">
      <c r="A69">
        <v>3</v>
      </c>
      <c r="C69">
        <v>34</v>
      </c>
      <c r="D69">
        <f t="shared" si="1"/>
        <v>8.0647600135697213E-4</v>
      </c>
      <c r="F69">
        <v>33.5</v>
      </c>
      <c r="H69" s="3">
        <v>33</v>
      </c>
      <c r="I69" s="4">
        <v>1</v>
      </c>
    </row>
    <row r="70" spans="1:9">
      <c r="A70">
        <v>2</v>
      </c>
      <c r="C70">
        <v>34.5</v>
      </c>
      <c r="D70">
        <f t="shared" si="1"/>
        <v>7.3641259290702663E-4</v>
      </c>
      <c r="F70">
        <v>34</v>
      </c>
      <c r="H70" s="3">
        <v>33.5</v>
      </c>
      <c r="I70" s="4">
        <v>0</v>
      </c>
    </row>
    <row r="71" spans="1:9">
      <c r="A71">
        <v>2</v>
      </c>
      <c r="C71">
        <v>35</v>
      </c>
      <c r="D71">
        <f t="shared" si="1"/>
        <v>6.7235053852684492E-4</v>
      </c>
      <c r="F71">
        <v>34.5</v>
      </c>
      <c r="H71" s="3">
        <v>34</v>
      </c>
      <c r="I71" s="4">
        <v>1</v>
      </c>
    </row>
    <row r="72" spans="1:9">
      <c r="A72">
        <v>10</v>
      </c>
      <c r="C72">
        <v>35.5</v>
      </c>
      <c r="D72">
        <f t="shared" si="1"/>
        <v>6.1378555928536394E-4</v>
      </c>
      <c r="F72">
        <v>35</v>
      </c>
      <c r="H72" s="3">
        <v>34.5</v>
      </c>
      <c r="I72" s="4">
        <v>0</v>
      </c>
    </row>
    <row r="73" spans="1:9">
      <c r="A73">
        <v>5</v>
      </c>
      <c r="C73">
        <v>36</v>
      </c>
      <c r="D73">
        <f t="shared" si="1"/>
        <v>5.6025460530909163E-4</v>
      </c>
      <c r="F73">
        <v>35.5</v>
      </c>
      <c r="H73" s="3">
        <v>35</v>
      </c>
      <c r="I73" s="4">
        <v>0</v>
      </c>
    </row>
    <row r="74" spans="1:9">
      <c r="A74">
        <v>12</v>
      </c>
      <c r="C74">
        <v>36.5</v>
      </c>
      <c r="D74">
        <f t="shared" si="1"/>
        <v>5.1133262299961823E-4</v>
      </c>
      <c r="F74">
        <v>36</v>
      </c>
      <c r="H74" s="3">
        <v>35.5</v>
      </c>
      <c r="I74" s="4">
        <v>0</v>
      </c>
    </row>
    <row r="75" spans="1:9">
      <c r="A75">
        <v>9</v>
      </c>
      <c r="C75">
        <v>37</v>
      </c>
      <c r="D75">
        <f t="shared" si="1"/>
        <v>4.6662955841373456E-4</v>
      </c>
      <c r="F75">
        <v>36.5</v>
      </c>
      <c r="H75" s="3">
        <v>36</v>
      </c>
      <c r="I75" s="4">
        <v>2</v>
      </c>
    </row>
    <row r="76" spans="1:9">
      <c r="A76">
        <v>6</v>
      </c>
      <c r="C76">
        <v>37.5</v>
      </c>
      <c r="D76">
        <f t="shared" si="1"/>
        <v>4.2578758184942401E-4</v>
      </c>
      <c r="F76">
        <v>37</v>
      </c>
      <c r="H76" s="3">
        <v>36.5</v>
      </c>
      <c r="I76" s="4">
        <v>0</v>
      </c>
    </row>
    <row r="77" spans="1:9">
      <c r="A77">
        <v>5</v>
      </c>
      <c r="C77">
        <v>38</v>
      </c>
      <c r="D77">
        <f t="shared" si="1"/>
        <v>3.8847851929740802E-4</v>
      </c>
      <c r="F77">
        <v>37.5</v>
      </c>
      <c r="H77" s="3">
        <v>37</v>
      </c>
      <c r="I77" s="4">
        <v>0</v>
      </c>
    </row>
    <row r="78" spans="1:9">
      <c r="A78">
        <v>4</v>
      </c>
      <c r="C78">
        <v>38.5</v>
      </c>
      <c r="D78">
        <f t="shared" si="1"/>
        <v>3.5440147706455692E-4</v>
      </c>
      <c r="F78">
        <v>38</v>
      </c>
      <c r="H78" s="3">
        <v>37.5</v>
      </c>
      <c r="I78" s="4">
        <v>0</v>
      </c>
    </row>
    <row r="79" spans="1:9">
      <c r="A79">
        <v>4</v>
      </c>
      <c r="C79">
        <v>39</v>
      </c>
      <c r="D79">
        <f t="shared" si="1"/>
        <v>3.2328064653938476E-4</v>
      </c>
      <c r="F79">
        <v>38.5</v>
      </c>
      <c r="H79" s="3">
        <v>38</v>
      </c>
      <c r="I79" s="4">
        <v>0</v>
      </c>
    </row>
    <row r="80" spans="1:9">
      <c r="A80">
        <v>19</v>
      </c>
      <c r="C80">
        <v>39.5</v>
      </c>
      <c r="D80">
        <f t="shared" si="1"/>
        <v>2.9486327674040129E-4</v>
      </c>
      <c r="F80">
        <v>39</v>
      </c>
      <c r="H80" s="3">
        <v>38.5</v>
      </c>
      <c r="I80" s="4">
        <v>0</v>
      </c>
    </row>
    <row r="81" spans="1:9">
      <c r="A81">
        <v>12</v>
      </c>
      <c r="C81">
        <v>40</v>
      </c>
      <c r="D81">
        <f t="shared" si="1"/>
        <v>2.6891780295686525E-4</v>
      </c>
      <c r="F81">
        <v>39.5</v>
      </c>
      <c r="H81" s="3">
        <v>39</v>
      </c>
      <c r="I81" s="4">
        <v>0</v>
      </c>
    </row>
    <row r="82" spans="1:9">
      <c r="A82">
        <v>36</v>
      </c>
      <c r="C82">
        <v>40.5</v>
      </c>
      <c r="D82">
        <f t="shared" si="1"/>
        <v>2.4523212045162135E-4</v>
      </c>
      <c r="F82">
        <v>40</v>
      </c>
      <c r="H82" s="3">
        <v>39.5</v>
      </c>
      <c r="I82" s="4">
        <v>0</v>
      </c>
    </row>
    <row r="83" spans="1:9">
      <c r="A83">
        <v>12</v>
      </c>
      <c r="C83">
        <v>41</v>
      </c>
      <c r="D83">
        <f t="shared" si="1"/>
        <v>2.2361199284193014E-4</v>
      </c>
      <c r="F83">
        <v>40.5</v>
      </c>
      <c r="H83" s="3">
        <v>40</v>
      </c>
      <c r="I83" s="4">
        <v>0</v>
      </c>
    </row>
    <row r="84" spans="1:9">
      <c r="A84">
        <v>4</v>
      </c>
      <c r="C84">
        <v>41.5</v>
      </c>
      <c r="D84">
        <f t="shared" si="1"/>
        <v>2.0387958540240024E-4</v>
      </c>
      <c r="F84">
        <v>41</v>
      </c>
      <c r="H84" s="3">
        <v>40.5</v>
      </c>
      <c r="I84" s="4">
        <v>0</v>
      </c>
    </row>
    <row r="85" spans="1:9">
      <c r="A85">
        <v>2</v>
      </c>
      <c r="C85">
        <v>42</v>
      </c>
      <c r="D85">
        <f t="shared" si="1"/>
        <v>1.8587211414118973E-4</v>
      </c>
      <c r="F85">
        <v>41.5</v>
      </c>
      <c r="H85" s="3">
        <v>41</v>
      </c>
      <c r="I85" s="4">
        <v>0</v>
      </c>
    </row>
    <row r="86" spans="1:9">
      <c r="A86">
        <v>6</v>
      </c>
      <c r="C86">
        <v>42.5</v>
      </c>
      <c r="D86">
        <f t="shared" si="1"/>
        <v>1.6944060208435712E-4</v>
      </c>
      <c r="F86">
        <v>42</v>
      </c>
      <c r="H86" s="3">
        <v>41.5</v>
      </c>
      <c r="I86" s="4">
        <v>0</v>
      </c>
    </row>
    <row r="87" spans="1:9">
      <c r="A87">
        <v>3</v>
      </c>
      <c r="C87">
        <v>43</v>
      </c>
      <c r="D87">
        <f t="shared" si="1"/>
        <v>1.5444873476200193E-4</v>
      </c>
      <c r="F87">
        <v>42.5</v>
      </c>
      <c r="H87" s="3">
        <v>42</v>
      </c>
      <c r="I87" s="4">
        <v>0</v>
      </c>
    </row>
    <row r="88" spans="1:9">
      <c r="A88">
        <v>5</v>
      </c>
      <c r="C88">
        <v>43.5</v>
      </c>
      <c r="D88">
        <f t="shared" si="1"/>
        <v>1.407718074227377E-4</v>
      </c>
      <c r="F88">
        <v>43</v>
      </c>
      <c r="H88" s="3">
        <v>42.5</v>
      </c>
      <c r="I88" s="4">
        <v>0</v>
      </c>
    </row>
    <row r="89" spans="1:9">
      <c r="A89">
        <v>16</v>
      </c>
      <c r="C89">
        <v>44</v>
      </c>
      <c r="D89">
        <f t="shared" si="1"/>
        <v>1.2829575700949868E-4</v>
      </c>
      <c r="F89">
        <v>43.5</v>
      </c>
      <c r="H89" s="3">
        <v>43</v>
      </c>
      <c r="I89" s="4">
        <v>0</v>
      </c>
    </row>
    <row r="90" spans="1:9">
      <c r="A90">
        <v>7</v>
      </c>
      <c r="C90">
        <v>44.5</v>
      </c>
      <c r="D90">
        <f t="shared" si="1"/>
        <v>1.1691627240965172E-4</v>
      </c>
      <c r="F90">
        <v>44</v>
      </c>
      <c r="H90" s="3">
        <v>43.5</v>
      </c>
      <c r="I90" s="4">
        <v>0</v>
      </c>
    </row>
    <row r="91" spans="1:9">
      <c r="A91">
        <v>4</v>
      </c>
      <c r="C91">
        <v>45</v>
      </c>
      <c r="D91">
        <f t="shared" si="1"/>
        <v>1.0653797694597782E-4</v>
      </c>
      <c r="F91">
        <v>44.5</v>
      </c>
      <c r="H91" s="3">
        <v>44</v>
      </c>
      <c r="I91" s="4">
        <v>0</v>
      </c>
    </row>
    <row r="92" spans="1:9">
      <c r="A92">
        <v>4</v>
      </c>
      <c r="C92">
        <v>45.5</v>
      </c>
      <c r="D92">
        <f t="shared" si="1"/>
        <v>9.7073677502780965E-5</v>
      </c>
      <c r="F92">
        <v>45</v>
      </c>
      <c r="H92" s="3">
        <v>44.5</v>
      </c>
      <c r="I92" s="4">
        <v>0</v>
      </c>
    </row>
    <row r="93" spans="1:9">
      <c r="A93">
        <v>10</v>
      </c>
      <c r="C93">
        <v>46</v>
      </c>
      <c r="D93">
        <f t="shared" si="1"/>
        <v>8.8443675083756888E-5</v>
      </c>
      <c r="F93">
        <v>45.5</v>
      </c>
      <c r="H93" s="3">
        <v>45</v>
      </c>
      <c r="I93" s="4">
        <v>0</v>
      </c>
    </row>
    <row r="94" spans="1:9">
      <c r="A94">
        <v>9</v>
      </c>
      <c r="C94">
        <v>46.5</v>
      </c>
      <c r="D94">
        <f t="shared" si="1"/>
        <v>8.0575131976079838E-5</v>
      </c>
      <c r="F94">
        <v>46</v>
      </c>
      <c r="H94" s="3">
        <v>45.5</v>
      </c>
      <c r="I94" s="4">
        <v>0</v>
      </c>
    </row>
    <row r="95" spans="1:9">
      <c r="A95">
        <v>3</v>
      </c>
      <c r="C95">
        <v>47</v>
      </c>
      <c r="D95">
        <f t="shared" si="1"/>
        <v>7.3401491049320127E-5</v>
      </c>
      <c r="F95">
        <v>46.5</v>
      </c>
      <c r="H95" s="3">
        <v>46</v>
      </c>
      <c r="I95" s="4">
        <v>0</v>
      </c>
    </row>
    <row r="96" spans="1:9">
      <c r="A96">
        <v>6</v>
      </c>
      <c r="C96">
        <v>47.5</v>
      </c>
      <c r="D96">
        <f t="shared" si="1"/>
        <v>6.6861943049214602E-5</v>
      </c>
      <c r="F96">
        <v>47</v>
      </c>
      <c r="H96" s="3">
        <v>46.5</v>
      </c>
      <c r="I96" s="4">
        <v>0</v>
      </c>
    </row>
    <row r="97" spans="1:9">
      <c r="A97">
        <v>3</v>
      </c>
      <c r="C97">
        <v>48</v>
      </c>
      <c r="D97">
        <f t="shared" si="1"/>
        <v>6.090093805599754E-5</v>
      </c>
      <c r="F97">
        <v>47.5</v>
      </c>
      <c r="H97" s="3">
        <v>47</v>
      </c>
      <c r="I97" s="4">
        <v>0</v>
      </c>
    </row>
    <row r="98" spans="1:9">
      <c r="A98">
        <v>19</v>
      </c>
      <c r="C98">
        <v>48.5</v>
      </c>
      <c r="D98">
        <f t="shared" si="1"/>
        <v>5.5467737565968847E-5</v>
      </c>
      <c r="F98">
        <v>48</v>
      </c>
      <c r="H98" s="3">
        <v>47.5</v>
      </c>
      <c r="I98" s="4">
        <v>0</v>
      </c>
    </row>
    <row r="99" spans="1:9">
      <c r="A99">
        <v>1</v>
      </c>
      <c r="C99">
        <v>49</v>
      </c>
      <c r="D99">
        <f t="shared" si="1"/>
        <v>5.0516003924292547E-5</v>
      </c>
      <c r="F99">
        <v>48.5</v>
      </c>
      <c r="H99" s="3">
        <v>48</v>
      </c>
      <c r="I99" s="4">
        <v>0</v>
      </c>
    </row>
    <row r="100" spans="1:9">
      <c r="A100">
        <v>6</v>
      </c>
      <c r="C100">
        <v>49.5</v>
      </c>
      <c r="D100">
        <f t="shared" si="1"/>
        <v>4.6003424087713473E-5</v>
      </c>
      <c r="F100">
        <v>49</v>
      </c>
      <c r="H100" s="3">
        <v>48.5</v>
      </c>
      <c r="I100" s="4">
        <v>0</v>
      </c>
    </row>
    <row r="101" spans="1:9">
      <c r="A101">
        <v>2</v>
      </c>
      <c r="C101">
        <v>50</v>
      </c>
      <c r="D101">
        <f t="shared" si="1"/>
        <v>4.1891364928993758E-5</v>
      </c>
      <c r="F101">
        <v>49.5</v>
      </c>
      <c r="H101" s="3">
        <v>49</v>
      </c>
      <c r="I101" s="4">
        <v>0</v>
      </c>
    </row>
    <row r="102" spans="1:9">
      <c r="A102">
        <v>15</v>
      </c>
      <c r="C102">
        <v>50.5</v>
      </c>
      <c r="D102">
        <f t="shared" si="1"/>
        <v>3.8144557511416921E-5</v>
      </c>
      <c r="F102">
        <v>50</v>
      </c>
      <c r="H102" s="3">
        <v>49.5</v>
      </c>
      <c r="I102" s="4">
        <v>0</v>
      </c>
    </row>
    <row r="103" spans="1:9">
      <c r="A103">
        <v>8</v>
      </c>
      <c r="C103">
        <v>51</v>
      </c>
      <c r="D103">
        <f t="shared" si="1"/>
        <v>3.4730807962673994E-5</v>
      </c>
      <c r="H103" s="3">
        <v>50</v>
      </c>
      <c r="I103" s="4">
        <v>0</v>
      </c>
    </row>
    <row r="104" spans="1:9" ht="17.25" thickBot="1">
      <c r="A104">
        <v>18</v>
      </c>
      <c r="C104">
        <v>51.5</v>
      </c>
      <c r="D104">
        <f t="shared" si="1"/>
        <v>3.1620732763790704E-5</v>
      </c>
      <c r="H104" s="5" t="s">
        <v>10</v>
      </c>
      <c r="I104" s="5">
        <v>0</v>
      </c>
    </row>
    <row r="105" spans="1:9">
      <c r="A105">
        <v>2</v>
      </c>
      <c r="C105">
        <v>52</v>
      </c>
      <c r="D105">
        <f t="shared" si="1"/>
        <v>2.8787516441398476E-5</v>
      </c>
    </row>
    <row r="106" spans="1:9">
      <c r="A106">
        <v>3</v>
      </c>
      <c r="C106">
        <v>52.5</v>
      </c>
      <c r="D106">
        <f t="shared" si="1"/>
        <v>2.6206689811481817E-5</v>
      </c>
    </row>
    <row r="107" spans="1:9">
      <c r="A107">
        <v>12</v>
      </c>
      <c r="C107">
        <v>53</v>
      </c>
      <c r="D107">
        <f t="shared" si="1"/>
        <v>2.3855927070589876E-5</v>
      </c>
    </row>
    <row r="108" spans="1:9">
      <c r="A108">
        <v>4</v>
      </c>
      <c r="C108">
        <v>53.5</v>
      </c>
      <c r="D108">
        <f t="shared" si="1"/>
        <v>2.1714860167188449E-5</v>
      </c>
    </row>
    <row r="109" spans="1:9">
      <c r="A109">
        <v>17</v>
      </c>
      <c r="C109">
        <v>54</v>
      </c>
      <c r="D109">
        <f t="shared" si="1"/>
        <v>1.9764909012111157E-5</v>
      </c>
    </row>
    <row r="110" spans="1:9">
      <c r="A110">
        <v>5</v>
      </c>
      <c r="C110">
        <v>54.5</v>
      </c>
      <c r="D110">
        <f t="shared" si="1"/>
        <v>1.7989126203665655E-5</v>
      </c>
    </row>
    <row r="111" spans="1:9">
      <c r="A111">
        <v>10</v>
      </c>
      <c r="C111">
        <v>55</v>
      </c>
      <c r="D111">
        <f t="shared" si="1"/>
        <v>1.6372055050545457E-5</v>
      </c>
    </row>
    <row r="112" spans="1:9">
      <c r="A112">
        <v>6</v>
      </c>
      <c r="C112">
        <v>55.5</v>
      </c>
      <c r="D112">
        <f t="shared" si="1"/>
        <v>1.4899599774929086E-5</v>
      </c>
    </row>
    <row r="113" spans="1:4">
      <c r="A113">
        <v>8</v>
      </c>
      <c r="C113">
        <v>56</v>
      </c>
      <c r="D113">
        <f t="shared" si="1"/>
        <v>1.3558906869620966E-5</v>
      </c>
    </row>
    <row r="114" spans="1:4">
      <c r="A114">
        <v>8</v>
      </c>
      <c r="C114">
        <v>56.5</v>
      </c>
      <c r="D114">
        <f t="shared" si="1"/>
        <v>1.2338256667367025E-5</v>
      </c>
    </row>
    <row r="115" spans="1:4">
      <c r="A115">
        <v>9</v>
      </c>
      <c r="C115">
        <v>57</v>
      </c>
      <c r="D115">
        <f t="shared" si="1"/>
        <v>1.1226964258090967E-5</v>
      </c>
    </row>
    <row r="116" spans="1:4">
      <c r="A116">
        <v>13</v>
      </c>
      <c r="C116">
        <v>57.5</v>
      </c>
      <c r="D116">
        <f t="shared" si="1"/>
        <v>1.0215288961244138E-5</v>
      </c>
    </row>
    <row r="117" spans="1:4">
      <c r="A117">
        <v>8</v>
      </c>
      <c r="C117">
        <v>58</v>
      </c>
      <c r="D117">
        <f t="shared" si="1"/>
        <v>9.2943516261988418E-6</v>
      </c>
    </row>
    <row r="118" spans="1:4">
      <c r="A118">
        <v>11</v>
      </c>
      <c r="C118">
        <v>58.5</v>
      </c>
      <c r="D118">
        <f t="shared" si="1"/>
        <v>8.4560590940802135E-6</v>
      </c>
    </row>
    <row r="119" spans="1:4">
      <c r="A119">
        <v>6</v>
      </c>
      <c r="C119">
        <v>59</v>
      </c>
      <c r="D119">
        <f t="shared" si="1"/>
        <v>7.6930352100225322E-6</v>
      </c>
    </row>
    <row r="120" spans="1:4">
      <c r="A120">
        <v>5</v>
      </c>
      <c r="C120">
        <v>59.5</v>
      </c>
      <c r="D120">
        <f t="shared" si="1"/>
        <v>6.9985578259273639E-6</v>
      </c>
    </row>
    <row r="121" spans="1:4">
      <c r="A121">
        <v>4</v>
      </c>
      <c r="C121">
        <v>60</v>
      </c>
      <c r="D121">
        <f t="shared" si="1"/>
        <v>6.3665012807429448E-6</v>
      </c>
    </row>
    <row r="122" spans="1:4">
      <c r="A122">
        <v>1</v>
      </c>
      <c r="C122">
        <v>60.5</v>
      </c>
      <c r="D122">
        <f t="shared" si="1"/>
        <v>5.7912838883952501E-6</v>
      </c>
    </row>
    <row r="123" spans="1:4">
      <c r="A123">
        <v>16</v>
      </c>
      <c r="C123">
        <v>61</v>
      </c>
      <c r="D123">
        <f t="shared" si="1"/>
        <v>5.2678200030855609E-6</v>
      </c>
    </row>
    <row r="124" spans="1:4">
      <c r="A124">
        <v>3</v>
      </c>
      <c r="C124">
        <v>61.5</v>
      </c>
      <c r="D124">
        <f t="shared" si="1"/>
        <v>4.7914762680009043E-6</v>
      </c>
    </row>
    <row r="125" spans="1:4">
      <c r="A125">
        <v>4</v>
      </c>
      <c r="C125">
        <v>62</v>
      </c>
      <c r="D125">
        <f t="shared" si="1"/>
        <v>4.3580316868219527E-6</v>
      </c>
    </row>
    <row r="126" spans="1:4">
      <c r="A126">
        <v>10</v>
      </c>
      <c r="C126">
        <v>62.5</v>
      </c>
      <c r="D126">
        <f t="shared" si="1"/>
        <v>3.9636411879948657E-6</v>
      </c>
    </row>
    <row r="127" spans="1:4">
      <c r="A127">
        <v>1</v>
      </c>
      <c r="C127">
        <v>63</v>
      </c>
      <c r="D127">
        <f t="shared" si="1"/>
        <v>3.604802379779585E-6</v>
      </c>
    </row>
    <row r="128" spans="1:4">
      <c r="A128">
        <v>4</v>
      </c>
      <c r="C128">
        <v>63.5</v>
      </c>
      <c r="D128">
        <f t="shared" si="1"/>
        <v>3.2783252198009342E-6</v>
      </c>
    </row>
    <row r="129" spans="1:4">
      <c r="A129">
        <v>28</v>
      </c>
      <c r="C129">
        <v>64</v>
      </c>
      <c r="D129">
        <f t="shared" si="1"/>
        <v>2.9813043463980674E-6</v>
      </c>
    </row>
    <row r="130" spans="1:4">
      <c r="A130">
        <v>19</v>
      </c>
      <c r="C130">
        <v>64.5</v>
      </c>
      <c r="D130">
        <f t="shared" si="1"/>
        <v>2.7110938406667588E-6</v>
      </c>
    </row>
    <row r="131" spans="1:4">
      <c r="A131">
        <v>11</v>
      </c>
      <c r="C131">
        <v>65</v>
      </c>
      <c r="D131">
        <f t="shared" ref="D131:D140" si="2">_xlfn.GAMMA.DIST(C131,$A$234,$A$233,0)</f>
        <v>2.4652842078766058E-6</v>
      </c>
    </row>
    <row r="132" spans="1:4">
      <c r="A132">
        <v>8</v>
      </c>
      <c r="C132">
        <v>65.5</v>
      </c>
      <c r="D132">
        <f t="shared" si="2"/>
        <v>2.241681385070636E-6</v>
      </c>
    </row>
    <row r="133" spans="1:4">
      <c r="A133">
        <v>4</v>
      </c>
      <c r="C133">
        <v>66</v>
      </c>
      <c r="D133">
        <f t="shared" si="2"/>
        <v>2.0382875982528128E-6</v>
      </c>
    </row>
    <row r="134" spans="1:4">
      <c r="A134">
        <v>2</v>
      </c>
      <c r="C134">
        <v>66.5</v>
      </c>
      <c r="D134">
        <f t="shared" si="2"/>
        <v>1.8532839077658225E-6</v>
      </c>
    </row>
    <row r="135" spans="1:4">
      <c r="A135">
        <v>6</v>
      </c>
      <c r="C135">
        <v>67</v>
      </c>
      <c r="D135">
        <f t="shared" si="2"/>
        <v>1.6850142943725653E-6</v>
      </c>
    </row>
    <row r="136" spans="1:4">
      <c r="A136">
        <v>9</v>
      </c>
      <c r="C136">
        <v>67.5</v>
      </c>
      <c r="D136">
        <f t="shared" si="2"/>
        <v>1.5319711512859335E-6</v>
      </c>
    </row>
    <row r="137" spans="1:4">
      <c r="A137">
        <v>5</v>
      </c>
      <c r="C137">
        <v>68</v>
      </c>
      <c r="D137">
        <f t="shared" si="2"/>
        <v>1.3927820590411045E-6</v>
      </c>
    </row>
    <row r="138" spans="1:4">
      <c r="A138">
        <v>4</v>
      </c>
      <c r="C138">
        <v>68.5</v>
      </c>
      <c r="D138">
        <f t="shared" si="2"/>
        <v>1.2661977307622613E-6</v>
      </c>
    </row>
    <row r="139" spans="1:4">
      <c r="A139">
        <v>5</v>
      </c>
      <c r="C139">
        <v>69</v>
      </c>
      <c r="D139">
        <f t="shared" si="2"/>
        <v>1.1510810251241845E-6</v>
      </c>
    </row>
    <row r="140" spans="1:4">
      <c r="A140">
        <v>10</v>
      </c>
      <c r="C140">
        <v>69.5</v>
      </c>
      <c r="D140">
        <f t="shared" si="2"/>
        <v>1.0463969332247215E-6</v>
      </c>
    </row>
    <row r="141" spans="1:4">
      <c r="A141">
        <v>9</v>
      </c>
    </row>
    <row r="142" spans="1:4">
      <c r="A142">
        <v>2</v>
      </c>
    </row>
    <row r="143" spans="1:4">
      <c r="A143">
        <v>4</v>
      </c>
    </row>
    <row r="144" spans="1:4">
      <c r="A144">
        <v>6</v>
      </c>
    </row>
    <row r="145" spans="1:8">
      <c r="A145">
        <v>13</v>
      </c>
    </row>
    <row r="146" spans="1:8">
      <c r="A146">
        <v>4</v>
      </c>
      <c r="G146">
        <v>1</v>
      </c>
      <c r="H146">
        <v>1</v>
      </c>
    </row>
    <row r="147" spans="1:8">
      <c r="A147">
        <v>10</v>
      </c>
      <c r="G147">
        <v>2</v>
      </c>
      <c r="H147">
        <v>1</v>
      </c>
    </row>
    <row r="148" spans="1:8">
      <c r="A148">
        <v>8</v>
      </c>
      <c r="G148">
        <v>3</v>
      </c>
      <c r="H148">
        <v>1</v>
      </c>
    </row>
    <row r="149" spans="1:8">
      <c r="A149">
        <v>6</v>
      </c>
      <c r="G149">
        <v>4</v>
      </c>
      <c r="H149">
        <v>1</v>
      </c>
    </row>
    <row r="150" spans="1:8">
      <c r="A150">
        <v>1</v>
      </c>
      <c r="G150">
        <v>5</v>
      </c>
      <c r="H150">
        <v>1</v>
      </c>
    </row>
    <row r="151" spans="1:8">
      <c r="A151">
        <v>8</v>
      </c>
      <c r="G151">
        <v>6</v>
      </c>
      <c r="H151">
        <v>1</v>
      </c>
    </row>
    <row r="152" spans="1:8">
      <c r="A152">
        <v>6</v>
      </c>
      <c r="G152">
        <v>7</v>
      </c>
      <c r="H152">
        <v>1</v>
      </c>
    </row>
    <row r="153" spans="1:8">
      <c r="A153">
        <v>1</v>
      </c>
      <c r="G153">
        <v>8</v>
      </c>
      <c r="H153">
        <v>1</v>
      </c>
    </row>
    <row r="154" spans="1:8">
      <c r="A154">
        <v>8</v>
      </c>
      <c r="G154">
        <v>9</v>
      </c>
      <c r="H154">
        <v>1</v>
      </c>
    </row>
    <row r="155" spans="1:8">
      <c r="A155">
        <v>1</v>
      </c>
      <c r="G155">
        <v>10</v>
      </c>
      <c r="H155">
        <v>2</v>
      </c>
    </row>
    <row r="156" spans="1:8">
      <c r="A156">
        <v>2</v>
      </c>
      <c r="G156">
        <v>11</v>
      </c>
      <c r="H156">
        <v>2</v>
      </c>
    </row>
    <row r="157" spans="1:8">
      <c r="A157">
        <v>6</v>
      </c>
      <c r="G157">
        <v>12</v>
      </c>
      <c r="H157">
        <v>2</v>
      </c>
    </row>
    <row r="158" spans="1:8">
      <c r="A158">
        <v>4</v>
      </c>
      <c r="G158">
        <v>13</v>
      </c>
      <c r="H158">
        <v>2</v>
      </c>
    </row>
    <row r="159" spans="1:8">
      <c r="A159">
        <v>7</v>
      </c>
      <c r="G159">
        <v>14</v>
      </c>
      <c r="H159">
        <v>2</v>
      </c>
    </row>
    <row r="160" spans="1:8">
      <c r="A160">
        <v>13</v>
      </c>
      <c r="G160">
        <v>15</v>
      </c>
      <c r="H160">
        <v>2</v>
      </c>
    </row>
    <row r="161" spans="1:8">
      <c r="A161">
        <v>14</v>
      </c>
      <c r="G161">
        <v>16</v>
      </c>
      <c r="H161">
        <v>2</v>
      </c>
    </row>
    <row r="162" spans="1:8">
      <c r="A162">
        <v>14</v>
      </c>
      <c r="G162">
        <v>17</v>
      </c>
      <c r="H162">
        <v>2</v>
      </c>
    </row>
    <row r="163" spans="1:8">
      <c r="A163">
        <v>1</v>
      </c>
      <c r="G163">
        <v>18</v>
      </c>
      <c r="H163">
        <v>2</v>
      </c>
    </row>
    <row r="164" spans="1:8">
      <c r="A164">
        <v>9</v>
      </c>
      <c r="G164">
        <v>19</v>
      </c>
      <c r="H164">
        <v>2</v>
      </c>
    </row>
    <row r="165" spans="1:8">
      <c r="A165">
        <v>7</v>
      </c>
      <c r="G165">
        <v>20</v>
      </c>
      <c r="H165">
        <v>2</v>
      </c>
    </row>
    <row r="166" spans="1:8">
      <c r="A166">
        <v>7</v>
      </c>
      <c r="G166">
        <v>21</v>
      </c>
      <c r="H166">
        <v>2</v>
      </c>
    </row>
    <row r="167" spans="1:8">
      <c r="A167">
        <v>3</v>
      </c>
      <c r="G167">
        <v>22</v>
      </c>
      <c r="H167">
        <v>2</v>
      </c>
    </row>
    <row r="168" spans="1:8">
      <c r="A168">
        <v>10</v>
      </c>
      <c r="G168">
        <v>23</v>
      </c>
      <c r="H168">
        <v>2</v>
      </c>
    </row>
    <row r="169" spans="1:8">
      <c r="A169">
        <v>12</v>
      </c>
      <c r="G169">
        <v>24</v>
      </c>
      <c r="H169">
        <v>3</v>
      </c>
    </row>
    <row r="170" spans="1:8">
      <c r="A170">
        <v>13</v>
      </c>
      <c r="G170">
        <v>25</v>
      </c>
      <c r="H170">
        <v>3</v>
      </c>
    </row>
    <row r="171" spans="1:8">
      <c r="A171">
        <v>8</v>
      </c>
      <c r="G171">
        <v>26</v>
      </c>
      <c r="H171">
        <v>3</v>
      </c>
    </row>
    <row r="172" spans="1:8">
      <c r="A172">
        <v>3</v>
      </c>
      <c r="G172">
        <v>27</v>
      </c>
      <c r="H172">
        <v>3</v>
      </c>
    </row>
    <row r="173" spans="1:8">
      <c r="A173">
        <v>10</v>
      </c>
      <c r="G173">
        <v>28</v>
      </c>
      <c r="H173">
        <v>3</v>
      </c>
    </row>
    <row r="174" spans="1:8">
      <c r="A174">
        <v>10</v>
      </c>
      <c r="G174">
        <v>29</v>
      </c>
      <c r="H174">
        <v>3</v>
      </c>
    </row>
    <row r="175" spans="1:8">
      <c r="A175">
        <v>7</v>
      </c>
      <c r="G175">
        <v>30</v>
      </c>
      <c r="H175">
        <v>3</v>
      </c>
    </row>
    <row r="176" spans="1:8">
      <c r="A176">
        <v>7</v>
      </c>
      <c r="G176">
        <v>31</v>
      </c>
      <c r="H176">
        <v>3</v>
      </c>
    </row>
    <row r="177" spans="1:8">
      <c r="A177">
        <v>8</v>
      </c>
      <c r="G177">
        <v>32</v>
      </c>
      <c r="H177">
        <v>3</v>
      </c>
    </row>
    <row r="178" spans="1:8">
      <c r="A178">
        <v>5</v>
      </c>
      <c r="G178">
        <v>33</v>
      </c>
      <c r="H178">
        <v>3</v>
      </c>
    </row>
    <row r="179" spans="1:8">
      <c r="A179">
        <v>5</v>
      </c>
      <c r="G179">
        <v>34</v>
      </c>
      <c r="H179">
        <v>3</v>
      </c>
    </row>
    <row r="180" spans="1:8">
      <c r="A180">
        <v>5</v>
      </c>
      <c r="G180">
        <v>35</v>
      </c>
      <c r="H180">
        <v>3</v>
      </c>
    </row>
    <row r="181" spans="1:8">
      <c r="A181">
        <v>34</v>
      </c>
      <c r="G181">
        <v>36</v>
      </c>
      <c r="H181">
        <v>3</v>
      </c>
    </row>
    <row r="182" spans="1:8">
      <c r="A182">
        <v>5</v>
      </c>
      <c r="G182">
        <v>37</v>
      </c>
      <c r="H182">
        <v>3</v>
      </c>
    </row>
    <row r="183" spans="1:8">
      <c r="A183">
        <v>5</v>
      </c>
      <c r="G183">
        <v>38</v>
      </c>
      <c r="H183">
        <v>3</v>
      </c>
    </row>
    <row r="184" spans="1:8">
      <c r="A184">
        <v>4</v>
      </c>
      <c r="G184">
        <v>39</v>
      </c>
      <c r="H184">
        <v>3</v>
      </c>
    </row>
    <row r="185" spans="1:8">
      <c r="A185">
        <v>7</v>
      </c>
      <c r="G185">
        <v>40</v>
      </c>
      <c r="H185">
        <v>3</v>
      </c>
    </row>
    <row r="186" spans="1:8">
      <c r="A186">
        <v>13</v>
      </c>
      <c r="G186">
        <v>41</v>
      </c>
      <c r="H186">
        <v>3</v>
      </c>
    </row>
    <row r="187" spans="1:8">
      <c r="A187">
        <v>17</v>
      </c>
      <c r="G187">
        <v>42</v>
      </c>
      <c r="H187">
        <v>3</v>
      </c>
    </row>
    <row r="188" spans="1:8">
      <c r="A188">
        <v>17</v>
      </c>
      <c r="G188">
        <v>43</v>
      </c>
      <c r="H188">
        <v>3</v>
      </c>
    </row>
    <row r="189" spans="1:8">
      <c r="A189">
        <v>12</v>
      </c>
      <c r="G189">
        <v>44</v>
      </c>
      <c r="H189">
        <v>4</v>
      </c>
    </row>
    <row r="190" spans="1:8">
      <c r="A190">
        <v>6</v>
      </c>
      <c r="G190">
        <v>45</v>
      </c>
      <c r="H190">
        <v>4</v>
      </c>
    </row>
    <row r="191" spans="1:8">
      <c r="A191">
        <v>9</v>
      </c>
      <c r="G191">
        <v>46</v>
      </c>
      <c r="H191">
        <v>4</v>
      </c>
    </row>
    <row r="192" spans="1:8">
      <c r="A192">
        <v>5</v>
      </c>
      <c r="G192">
        <v>47</v>
      </c>
      <c r="H192">
        <v>4</v>
      </c>
    </row>
    <row r="193" spans="1:8">
      <c r="A193">
        <v>7</v>
      </c>
      <c r="G193">
        <v>48</v>
      </c>
      <c r="H193">
        <v>4</v>
      </c>
    </row>
    <row r="194" spans="1:8">
      <c r="A194">
        <v>5</v>
      </c>
      <c r="G194">
        <v>49</v>
      </c>
      <c r="H194">
        <v>4</v>
      </c>
    </row>
    <row r="195" spans="1:8">
      <c r="A195">
        <v>10</v>
      </c>
      <c r="G195">
        <v>50</v>
      </c>
      <c r="H195">
        <v>4</v>
      </c>
    </row>
    <row r="196" spans="1:8">
      <c r="A196">
        <v>6</v>
      </c>
      <c r="G196">
        <v>51</v>
      </c>
      <c r="H196">
        <v>4</v>
      </c>
    </row>
    <row r="197" spans="1:8">
      <c r="A197">
        <v>3</v>
      </c>
      <c r="G197">
        <v>52</v>
      </c>
      <c r="H197">
        <v>4</v>
      </c>
    </row>
    <row r="198" spans="1:8">
      <c r="A198">
        <v>13</v>
      </c>
      <c r="G198">
        <v>53</v>
      </c>
      <c r="H198">
        <v>4</v>
      </c>
    </row>
    <row r="199" spans="1:8">
      <c r="A199">
        <v>5</v>
      </c>
      <c r="G199">
        <v>54</v>
      </c>
      <c r="H199">
        <v>4</v>
      </c>
    </row>
    <row r="200" spans="1:8">
      <c r="A200">
        <v>31</v>
      </c>
      <c r="G200">
        <v>55</v>
      </c>
      <c r="H200">
        <v>4</v>
      </c>
    </row>
    <row r="201" spans="1:8">
      <c r="A201">
        <v>4</v>
      </c>
      <c r="G201">
        <v>56</v>
      </c>
      <c r="H201">
        <v>4</v>
      </c>
    </row>
    <row r="202" spans="1:8">
      <c r="A202">
        <v>6</v>
      </c>
      <c r="G202">
        <v>57</v>
      </c>
      <c r="H202">
        <v>4</v>
      </c>
    </row>
    <row r="203" spans="1:8">
      <c r="A203">
        <v>6</v>
      </c>
      <c r="G203">
        <v>58</v>
      </c>
      <c r="H203">
        <v>4</v>
      </c>
    </row>
    <row r="204" spans="1:8">
      <c r="A204">
        <v>8</v>
      </c>
      <c r="G204">
        <v>59</v>
      </c>
      <c r="H204">
        <v>4</v>
      </c>
    </row>
    <row r="205" spans="1:8">
      <c r="A205">
        <v>25</v>
      </c>
      <c r="G205">
        <v>60</v>
      </c>
      <c r="H205">
        <v>4</v>
      </c>
    </row>
    <row r="206" spans="1:8">
      <c r="A206">
        <v>1</v>
      </c>
      <c r="G206">
        <v>61</v>
      </c>
      <c r="H206">
        <v>4</v>
      </c>
    </row>
    <row r="207" spans="1:8">
      <c r="A207">
        <v>2</v>
      </c>
      <c r="G207">
        <v>62</v>
      </c>
      <c r="H207">
        <v>4</v>
      </c>
    </row>
    <row r="208" spans="1:8">
      <c r="A208">
        <v>36</v>
      </c>
      <c r="G208">
        <v>63</v>
      </c>
      <c r="H208">
        <v>4</v>
      </c>
    </row>
    <row r="209" spans="1:8">
      <c r="A209">
        <v>6</v>
      </c>
      <c r="G209">
        <v>64</v>
      </c>
      <c r="H209">
        <v>4</v>
      </c>
    </row>
    <row r="210" spans="1:8">
      <c r="A210">
        <v>16</v>
      </c>
      <c r="G210">
        <v>65</v>
      </c>
      <c r="H210">
        <v>4</v>
      </c>
    </row>
    <row r="211" spans="1:8">
      <c r="A211">
        <v>6</v>
      </c>
      <c r="G211">
        <v>66</v>
      </c>
      <c r="H211">
        <v>4</v>
      </c>
    </row>
    <row r="212" spans="1:8">
      <c r="A212">
        <v>11</v>
      </c>
      <c r="G212">
        <v>67</v>
      </c>
      <c r="H212">
        <v>4</v>
      </c>
    </row>
    <row r="213" spans="1:8">
      <c r="A213">
        <v>3</v>
      </c>
      <c r="G213">
        <v>68</v>
      </c>
      <c r="H213">
        <v>4</v>
      </c>
    </row>
    <row r="214" spans="1:8">
      <c r="A214">
        <v>7</v>
      </c>
      <c r="G214">
        <v>69</v>
      </c>
      <c r="H214">
        <v>4</v>
      </c>
    </row>
    <row r="215" spans="1:8">
      <c r="A215">
        <v>10</v>
      </c>
      <c r="G215">
        <v>70</v>
      </c>
      <c r="H215">
        <v>4</v>
      </c>
    </row>
    <row r="216" spans="1:8">
      <c r="A216">
        <v>8</v>
      </c>
      <c r="G216">
        <v>71</v>
      </c>
      <c r="H216">
        <v>5</v>
      </c>
    </row>
    <row r="217" spans="1:8">
      <c r="A217">
        <v>8</v>
      </c>
      <c r="G217">
        <v>72</v>
      </c>
      <c r="H217">
        <v>5</v>
      </c>
    </row>
    <row r="218" spans="1:8">
      <c r="A218">
        <v>13</v>
      </c>
      <c r="G218">
        <v>73</v>
      </c>
      <c r="H218">
        <v>5</v>
      </c>
    </row>
    <row r="219" spans="1:8">
      <c r="A219">
        <v>2</v>
      </c>
      <c r="G219">
        <v>74</v>
      </c>
      <c r="H219">
        <v>5</v>
      </c>
    </row>
    <row r="220" spans="1:8">
      <c r="A220">
        <v>8</v>
      </c>
      <c r="G220">
        <v>75</v>
      </c>
      <c r="H220">
        <v>5</v>
      </c>
    </row>
    <row r="221" spans="1:8">
      <c r="A221">
        <v>4</v>
      </c>
      <c r="G221">
        <v>76</v>
      </c>
      <c r="H221">
        <v>5</v>
      </c>
    </row>
    <row r="222" spans="1:8">
      <c r="A222">
        <v>4</v>
      </c>
      <c r="G222">
        <v>77</v>
      </c>
      <c r="H222">
        <v>5</v>
      </c>
    </row>
    <row r="223" spans="1:8">
      <c r="A223">
        <v>4</v>
      </c>
      <c r="G223">
        <v>78</v>
      </c>
      <c r="H223">
        <v>5</v>
      </c>
    </row>
    <row r="224" spans="1:8">
      <c r="A224">
        <v>3</v>
      </c>
      <c r="G224">
        <v>79</v>
      </c>
      <c r="H224">
        <v>5</v>
      </c>
    </row>
    <row r="225" spans="1:8">
      <c r="A225">
        <v>5</v>
      </c>
      <c r="G225">
        <v>80</v>
      </c>
      <c r="H225">
        <v>5</v>
      </c>
    </row>
    <row r="226" spans="1:8">
      <c r="A226">
        <v>7</v>
      </c>
      <c r="G226">
        <v>81</v>
      </c>
      <c r="H226">
        <v>5</v>
      </c>
    </row>
    <row r="227" spans="1:8">
      <c r="A227">
        <v>6</v>
      </c>
      <c r="G227">
        <v>82</v>
      </c>
      <c r="H227">
        <v>5</v>
      </c>
    </row>
    <row r="228" spans="1:8">
      <c r="A228">
        <v>3</v>
      </c>
      <c r="G228">
        <v>83</v>
      </c>
      <c r="H228">
        <v>5</v>
      </c>
    </row>
    <row r="229" spans="1:8">
      <c r="G229">
        <v>84</v>
      </c>
      <c r="H229">
        <v>5</v>
      </c>
    </row>
    <row r="230" spans="1:8">
      <c r="A230">
        <f>AVERAGE(A2:A228)</f>
        <v>8.0484581497797354</v>
      </c>
      <c r="G230">
        <v>85</v>
      </c>
      <c r="H230">
        <v>5</v>
      </c>
    </row>
    <row r="231" spans="1:8">
      <c r="A231">
        <f>_xlfn.VAR.S(A2:A228)</f>
        <v>40.356048497134616</v>
      </c>
      <c r="G231">
        <v>86</v>
      </c>
      <c r="H231">
        <v>5</v>
      </c>
    </row>
    <row r="232" spans="1:8">
      <c r="G232">
        <v>87</v>
      </c>
      <c r="H232">
        <v>5</v>
      </c>
    </row>
    <row r="233" spans="1:8">
      <c r="A233">
        <f>A231/A230</f>
        <v>5.0141341044606227</v>
      </c>
      <c r="G233">
        <v>88</v>
      </c>
      <c r="H233">
        <v>5</v>
      </c>
    </row>
    <row r="234" spans="1:8">
      <c r="A234">
        <f>A230/A233</f>
        <v>1.6051541466790344</v>
      </c>
      <c r="G234">
        <v>89</v>
      </c>
      <c r="H234">
        <v>5</v>
      </c>
    </row>
    <row r="235" spans="1:8">
      <c r="G235">
        <v>90</v>
      </c>
      <c r="H235">
        <v>5</v>
      </c>
    </row>
    <row r="236" spans="1:8">
      <c r="G236">
        <v>91</v>
      </c>
      <c r="H236">
        <v>5</v>
      </c>
    </row>
    <row r="237" spans="1:8">
      <c r="G237">
        <v>92</v>
      </c>
      <c r="H237">
        <v>5</v>
      </c>
    </row>
    <row r="238" spans="1:8">
      <c r="G238">
        <v>93</v>
      </c>
      <c r="H238">
        <v>5</v>
      </c>
    </row>
    <row r="239" spans="1:8">
      <c r="G239">
        <v>94</v>
      </c>
      <c r="H239">
        <v>5</v>
      </c>
    </row>
    <row r="240" spans="1:8">
      <c r="G240">
        <v>95</v>
      </c>
      <c r="H240">
        <v>5</v>
      </c>
    </row>
    <row r="241" spans="7:8">
      <c r="G241">
        <v>96</v>
      </c>
      <c r="H241">
        <v>6</v>
      </c>
    </row>
    <row r="242" spans="7:8">
      <c r="G242">
        <v>97</v>
      </c>
      <c r="H242">
        <v>6</v>
      </c>
    </row>
    <row r="243" spans="7:8">
      <c r="G243">
        <v>98</v>
      </c>
      <c r="H243">
        <v>6</v>
      </c>
    </row>
    <row r="244" spans="7:8">
      <c r="G244">
        <v>99</v>
      </c>
      <c r="H244">
        <v>6</v>
      </c>
    </row>
    <row r="245" spans="7:8">
      <c r="G245">
        <v>100</v>
      </c>
      <c r="H245">
        <v>6</v>
      </c>
    </row>
    <row r="246" spans="7:8">
      <c r="G246">
        <v>101</v>
      </c>
      <c r="H246">
        <v>6</v>
      </c>
    </row>
    <row r="247" spans="7:8">
      <c r="G247">
        <v>102</v>
      </c>
      <c r="H247">
        <v>6</v>
      </c>
    </row>
    <row r="248" spans="7:8">
      <c r="G248">
        <v>103</v>
      </c>
      <c r="H248">
        <v>6</v>
      </c>
    </row>
    <row r="249" spans="7:8">
      <c r="G249">
        <v>104</v>
      </c>
      <c r="H249">
        <v>6</v>
      </c>
    </row>
    <row r="250" spans="7:8">
      <c r="G250">
        <v>105</v>
      </c>
      <c r="H250">
        <v>6</v>
      </c>
    </row>
    <row r="251" spans="7:8">
      <c r="G251">
        <v>106</v>
      </c>
      <c r="H251">
        <v>6</v>
      </c>
    </row>
    <row r="252" spans="7:8">
      <c r="G252">
        <v>107</v>
      </c>
      <c r="H252">
        <v>6</v>
      </c>
    </row>
    <row r="253" spans="7:8">
      <c r="G253">
        <v>108</v>
      </c>
      <c r="H253">
        <v>6</v>
      </c>
    </row>
    <row r="254" spans="7:8">
      <c r="G254">
        <v>109</v>
      </c>
      <c r="H254">
        <v>6</v>
      </c>
    </row>
    <row r="255" spans="7:8">
      <c r="G255">
        <v>110</v>
      </c>
      <c r="H255">
        <v>6</v>
      </c>
    </row>
    <row r="256" spans="7:8">
      <c r="G256">
        <v>111</v>
      </c>
      <c r="H256">
        <v>6</v>
      </c>
    </row>
    <row r="257" spans="7:8">
      <c r="G257">
        <v>112</v>
      </c>
      <c r="H257">
        <v>6</v>
      </c>
    </row>
    <row r="258" spans="7:8">
      <c r="G258">
        <v>113</v>
      </c>
      <c r="H258">
        <v>6</v>
      </c>
    </row>
    <row r="259" spans="7:8">
      <c r="G259">
        <v>114</v>
      </c>
      <c r="H259">
        <v>6</v>
      </c>
    </row>
    <row r="260" spans="7:8">
      <c r="G260">
        <v>115</v>
      </c>
      <c r="H260">
        <v>6</v>
      </c>
    </row>
    <row r="261" spans="7:8">
      <c r="G261">
        <v>116</v>
      </c>
      <c r="H261">
        <v>6</v>
      </c>
    </row>
    <row r="262" spans="7:8">
      <c r="G262">
        <v>117</v>
      </c>
      <c r="H262">
        <v>6</v>
      </c>
    </row>
    <row r="263" spans="7:8">
      <c r="G263">
        <v>118</v>
      </c>
      <c r="H263">
        <v>6</v>
      </c>
    </row>
    <row r="264" spans="7:8">
      <c r="G264">
        <v>119</v>
      </c>
      <c r="H264">
        <v>7</v>
      </c>
    </row>
    <row r="265" spans="7:8">
      <c r="G265">
        <v>120</v>
      </c>
      <c r="H265">
        <v>7</v>
      </c>
    </row>
    <row r="266" spans="7:8">
      <c r="G266">
        <v>121</v>
      </c>
      <c r="H266">
        <v>7</v>
      </c>
    </row>
    <row r="267" spans="7:8">
      <c r="G267">
        <v>122</v>
      </c>
      <c r="H267">
        <v>7</v>
      </c>
    </row>
    <row r="268" spans="7:8">
      <c r="G268">
        <v>123</v>
      </c>
      <c r="H268">
        <v>7</v>
      </c>
    </row>
    <row r="269" spans="7:8">
      <c r="G269">
        <v>124</v>
      </c>
      <c r="H269">
        <v>7</v>
      </c>
    </row>
    <row r="270" spans="7:8">
      <c r="G270">
        <v>125</v>
      </c>
      <c r="H270">
        <v>7</v>
      </c>
    </row>
    <row r="271" spans="7:8">
      <c r="G271">
        <v>126</v>
      </c>
      <c r="H271">
        <v>7</v>
      </c>
    </row>
    <row r="272" spans="7:8">
      <c r="G272">
        <v>127</v>
      </c>
      <c r="H272">
        <v>7</v>
      </c>
    </row>
    <row r="273" spans="7:8">
      <c r="G273">
        <v>128</v>
      </c>
      <c r="H273">
        <v>7</v>
      </c>
    </row>
    <row r="274" spans="7:8">
      <c r="G274">
        <v>129</v>
      </c>
      <c r="H274">
        <v>7</v>
      </c>
    </row>
    <row r="275" spans="7:8">
      <c r="G275">
        <v>130</v>
      </c>
      <c r="H275">
        <v>7</v>
      </c>
    </row>
    <row r="276" spans="7:8">
      <c r="G276">
        <v>131</v>
      </c>
      <c r="H276">
        <v>7</v>
      </c>
    </row>
    <row r="277" spans="7:8">
      <c r="G277">
        <v>132</v>
      </c>
      <c r="H277">
        <v>7</v>
      </c>
    </row>
    <row r="278" spans="7:8">
      <c r="G278">
        <v>133</v>
      </c>
      <c r="H278">
        <v>8</v>
      </c>
    </row>
    <row r="279" spans="7:8">
      <c r="G279">
        <v>134</v>
      </c>
      <c r="H279">
        <v>8</v>
      </c>
    </row>
    <row r="280" spans="7:8">
      <c r="G280">
        <v>135</v>
      </c>
      <c r="H280">
        <v>8</v>
      </c>
    </row>
    <row r="281" spans="7:8">
      <c r="G281">
        <v>136</v>
      </c>
      <c r="H281">
        <v>8</v>
      </c>
    </row>
    <row r="282" spans="7:8">
      <c r="G282">
        <v>137</v>
      </c>
      <c r="H282">
        <v>8</v>
      </c>
    </row>
    <row r="283" spans="7:8">
      <c r="G283">
        <v>138</v>
      </c>
      <c r="H283">
        <v>8</v>
      </c>
    </row>
    <row r="284" spans="7:8">
      <c r="G284">
        <v>139</v>
      </c>
      <c r="H284">
        <v>8</v>
      </c>
    </row>
    <row r="285" spans="7:8">
      <c r="G285">
        <v>140</v>
      </c>
      <c r="H285">
        <v>8</v>
      </c>
    </row>
    <row r="286" spans="7:8">
      <c r="G286">
        <v>141</v>
      </c>
      <c r="H286">
        <v>8</v>
      </c>
    </row>
    <row r="287" spans="7:8">
      <c r="G287">
        <v>142</v>
      </c>
      <c r="H287">
        <v>8</v>
      </c>
    </row>
    <row r="288" spans="7:8">
      <c r="G288">
        <v>143</v>
      </c>
      <c r="H288">
        <v>8</v>
      </c>
    </row>
    <row r="289" spans="7:8">
      <c r="G289">
        <v>144</v>
      </c>
      <c r="H289">
        <v>8</v>
      </c>
    </row>
    <row r="290" spans="7:8">
      <c r="G290">
        <v>145</v>
      </c>
      <c r="H290">
        <v>8</v>
      </c>
    </row>
    <row r="291" spans="7:8">
      <c r="G291">
        <v>146</v>
      </c>
      <c r="H291">
        <v>8</v>
      </c>
    </row>
    <row r="292" spans="7:8">
      <c r="G292">
        <v>147</v>
      </c>
      <c r="H292">
        <v>8</v>
      </c>
    </row>
    <row r="293" spans="7:8">
      <c r="G293">
        <v>148</v>
      </c>
      <c r="H293">
        <v>8</v>
      </c>
    </row>
    <row r="294" spans="7:8">
      <c r="G294">
        <v>149</v>
      </c>
      <c r="H294">
        <v>8</v>
      </c>
    </row>
    <row r="295" spans="7:8">
      <c r="G295">
        <v>150</v>
      </c>
      <c r="H295">
        <v>8</v>
      </c>
    </row>
    <row r="296" spans="7:8">
      <c r="G296">
        <v>151</v>
      </c>
      <c r="H296">
        <v>8</v>
      </c>
    </row>
    <row r="297" spans="7:8">
      <c r="G297">
        <v>152</v>
      </c>
      <c r="H297">
        <v>8</v>
      </c>
    </row>
    <row r="298" spans="7:8">
      <c r="G298">
        <v>153</v>
      </c>
      <c r="H298">
        <v>8</v>
      </c>
    </row>
    <row r="299" spans="7:8">
      <c r="G299">
        <v>154</v>
      </c>
      <c r="H299">
        <v>8</v>
      </c>
    </row>
    <row r="300" spans="7:8">
      <c r="G300">
        <v>155</v>
      </c>
      <c r="H300">
        <v>8</v>
      </c>
    </row>
    <row r="301" spans="7:8">
      <c r="G301">
        <v>156</v>
      </c>
      <c r="H301">
        <v>9</v>
      </c>
    </row>
    <row r="302" spans="7:8">
      <c r="G302">
        <v>157</v>
      </c>
      <c r="H302">
        <v>9</v>
      </c>
    </row>
    <row r="303" spans="7:8">
      <c r="G303">
        <v>158</v>
      </c>
      <c r="H303">
        <v>9</v>
      </c>
    </row>
    <row r="304" spans="7:8">
      <c r="G304">
        <v>159</v>
      </c>
      <c r="H304">
        <v>9</v>
      </c>
    </row>
    <row r="305" spans="7:8">
      <c r="G305">
        <v>160</v>
      </c>
      <c r="H305">
        <v>9</v>
      </c>
    </row>
    <row r="306" spans="7:8">
      <c r="G306">
        <v>161</v>
      </c>
      <c r="H306">
        <v>9</v>
      </c>
    </row>
    <row r="307" spans="7:8">
      <c r="G307">
        <v>162</v>
      </c>
      <c r="H307">
        <v>9</v>
      </c>
    </row>
    <row r="308" spans="7:8">
      <c r="G308">
        <v>163</v>
      </c>
      <c r="H308">
        <v>9</v>
      </c>
    </row>
    <row r="309" spans="7:8">
      <c r="G309">
        <v>164</v>
      </c>
      <c r="H309">
        <v>9</v>
      </c>
    </row>
    <row r="310" spans="7:8">
      <c r="G310">
        <v>165</v>
      </c>
      <c r="H310">
        <v>9</v>
      </c>
    </row>
    <row r="311" spans="7:8">
      <c r="G311">
        <v>166</v>
      </c>
      <c r="H311">
        <v>9</v>
      </c>
    </row>
    <row r="312" spans="7:8">
      <c r="G312">
        <v>167</v>
      </c>
      <c r="H312">
        <v>9</v>
      </c>
    </row>
    <row r="313" spans="7:8">
      <c r="G313">
        <v>168</v>
      </c>
      <c r="H313">
        <v>10</v>
      </c>
    </row>
    <row r="314" spans="7:8">
      <c r="G314">
        <v>169</v>
      </c>
      <c r="H314">
        <v>10</v>
      </c>
    </row>
    <row r="315" spans="7:8">
      <c r="G315">
        <v>170</v>
      </c>
      <c r="H315">
        <v>10</v>
      </c>
    </row>
    <row r="316" spans="7:8">
      <c r="G316">
        <v>171</v>
      </c>
      <c r="H316">
        <v>10</v>
      </c>
    </row>
    <row r="317" spans="7:8">
      <c r="G317">
        <v>172</v>
      </c>
      <c r="H317">
        <v>10</v>
      </c>
    </row>
    <row r="318" spans="7:8">
      <c r="G318">
        <v>173</v>
      </c>
      <c r="H318">
        <v>10</v>
      </c>
    </row>
    <row r="319" spans="7:8">
      <c r="G319">
        <v>174</v>
      </c>
      <c r="H319">
        <v>10</v>
      </c>
    </row>
    <row r="320" spans="7:8">
      <c r="G320">
        <v>175</v>
      </c>
      <c r="H320">
        <v>10</v>
      </c>
    </row>
    <row r="321" spans="7:8">
      <c r="G321">
        <v>176</v>
      </c>
      <c r="H321">
        <v>10</v>
      </c>
    </row>
    <row r="322" spans="7:8">
      <c r="G322">
        <v>177</v>
      </c>
      <c r="H322">
        <v>10</v>
      </c>
    </row>
    <row r="323" spans="7:8">
      <c r="G323">
        <v>178</v>
      </c>
      <c r="H323">
        <v>10</v>
      </c>
    </row>
    <row r="324" spans="7:8">
      <c r="G324">
        <v>179</v>
      </c>
      <c r="H324">
        <v>10</v>
      </c>
    </row>
    <row r="325" spans="7:8">
      <c r="G325">
        <v>180</v>
      </c>
      <c r="H325">
        <v>10</v>
      </c>
    </row>
    <row r="326" spans="7:8">
      <c r="G326">
        <v>181</v>
      </c>
      <c r="H326">
        <v>11</v>
      </c>
    </row>
    <row r="327" spans="7:8">
      <c r="G327">
        <v>182</v>
      </c>
      <c r="H327">
        <v>11</v>
      </c>
    </row>
    <row r="328" spans="7:8">
      <c r="G328">
        <v>183</v>
      </c>
      <c r="H328">
        <v>11</v>
      </c>
    </row>
    <row r="329" spans="7:8">
      <c r="G329">
        <v>184</v>
      </c>
      <c r="H329">
        <v>12</v>
      </c>
    </row>
    <row r="330" spans="7:8">
      <c r="G330">
        <v>185</v>
      </c>
      <c r="H330">
        <v>12</v>
      </c>
    </row>
    <row r="331" spans="7:8">
      <c r="G331">
        <v>186</v>
      </c>
      <c r="H331">
        <v>12</v>
      </c>
    </row>
    <row r="332" spans="7:8">
      <c r="G332">
        <v>187</v>
      </c>
      <c r="H332">
        <v>12</v>
      </c>
    </row>
    <row r="333" spans="7:8">
      <c r="G333">
        <v>188</v>
      </c>
      <c r="H333">
        <v>12</v>
      </c>
    </row>
    <row r="334" spans="7:8">
      <c r="G334">
        <v>189</v>
      </c>
      <c r="H334">
        <v>12</v>
      </c>
    </row>
    <row r="335" spans="7:8">
      <c r="G335">
        <v>190</v>
      </c>
      <c r="H335">
        <v>12</v>
      </c>
    </row>
    <row r="336" spans="7:8">
      <c r="G336">
        <v>191</v>
      </c>
      <c r="H336">
        <v>12</v>
      </c>
    </row>
    <row r="337" spans="7:8">
      <c r="G337">
        <v>192</v>
      </c>
      <c r="H337">
        <v>13</v>
      </c>
    </row>
    <row r="338" spans="7:8">
      <c r="G338">
        <v>193</v>
      </c>
      <c r="H338">
        <v>13</v>
      </c>
    </row>
    <row r="339" spans="7:8">
      <c r="G339">
        <v>194</v>
      </c>
      <c r="H339">
        <v>13</v>
      </c>
    </row>
    <row r="340" spans="7:8">
      <c r="G340">
        <v>195</v>
      </c>
      <c r="H340">
        <v>13</v>
      </c>
    </row>
    <row r="341" spans="7:8">
      <c r="G341">
        <v>196</v>
      </c>
      <c r="H341">
        <v>13</v>
      </c>
    </row>
    <row r="342" spans="7:8">
      <c r="G342">
        <v>197</v>
      </c>
      <c r="H342">
        <v>13</v>
      </c>
    </row>
    <row r="343" spans="7:8">
      <c r="G343">
        <v>198</v>
      </c>
      <c r="H343">
        <v>13</v>
      </c>
    </row>
    <row r="344" spans="7:8">
      <c r="G344">
        <v>199</v>
      </c>
      <c r="H344">
        <v>14</v>
      </c>
    </row>
    <row r="345" spans="7:8">
      <c r="G345">
        <v>200</v>
      </c>
      <c r="H345">
        <v>14</v>
      </c>
    </row>
    <row r="346" spans="7:8">
      <c r="G346">
        <v>201</v>
      </c>
      <c r="H346">
        <v>14</v>
      </c>
    </row>
    <row r="347" spans="7:8">
      <c r="G347">
        <v>202</v>
      </c>
      <c r="H347">
        <v>15</v>
      </c>
    </row>
    <row r="348" spans="7:8">
      <c r="G348">
        <v>203</v>
      </c>
      <c r="H348">
        <v>15</v>
      </c>
    </row>
    <row r="349" spans="7:8">
      <c r="G349">
        <v>204</v>
      </c>
      <c r="H349">
        <v>16</v>
      </c>
    </row>
    <row r="350" spans="7:8">
      <c r="G350">
        <v>205</v>
      </c>
      <c r="H350">
        <v>16</v>
      </c>
    </row>
    <row r="351" spans="7:8">
      <c r="G351">
        <v>206</v>
      </c>
      <c r="H351">
        <v>16</v>
      </c>
    </row>
    <row r="352" spans="7:8">
      <c r="G352">
        <v>207</v>
      </c>
      <c r="H352">
        <v>17</v>
      </c>
    </row>
    <row r="353" spans="7:8">
      <c r="G353">
        <v>208</v>
      </c>
      <c r="H353">
        <v>17</v>
      </c>
    </row>
    <row r="354" spans="7:8">
      <c r="G354">
        <v>209</v>
      </c>
      <c r="H354">
        <v>17</v>
      </c>
    </row>
    <row r="355" spans="7:8">
      <c r="G355">
        <v>210</v>
      </c>
      <c r="H355">
        <v>18</v>
      </c>
    </row>
    <row r="356" spans="7:8">
      <c r="G356">
        <v>211</v>
      </c>
      <c r="H356">
        <v>18</v>
      </c>
    </row>
    <row r="357" spans="7:8">
      <c r="G357">
        <v>212</v>
      </c>
      <c r="H357">
        <v>18</v>
      </c>
    </row>
    <row r="358" spans="7:8">
      <c r="G358">
        <v>213</v>
      </c>
      <c r="H358">
        <v>19</v>
      </c>
    </row>
    <row r="359" spans="7:8">
      <c r="G359">
        <v>214</v>
      </c>
      <c r="H359">
        <v>19</v>
      </c>
    </row>
    <row r="360" spans="7:8">
      <c r="G360">
        <v>215</v>
      </c>
      <c r="H360">
        <v>19</v>
      </c>
    </row>
    <row r="361" spans="7:8">
      <c r="G361">
        <v>216</v>
      </c>
      <c r="H361">
        <v>19</v>
      </c>
    </row>
    <row r="362" spans="7:8">
      <c r="G362">
        <v>217</v>
      </c>
      <c r="H362">
        <v>21</v>
      </c>
    </row>
    <row r="363" spans="7:8">
      <c r="G363">
        <v>218</v>
      </c>
      <c r="H363">
        <v>23</v>
      </c>
    </row>
    <row r="364" spans="7:8">
      <c r="G364">
        <v>219</v>
      </c>
      <c r="H364">
        <v>25</v>
      </c>
    </row>
    <row r="365" spans="7:8">
      <c r="G365">
        <v>220</v>
      </c>
      <c r="H365">
        <v>25</v>
      </c>
    </row>
    <row r="366" spans="7:8">
      <c r="G366">
        <v>221</v>
      </c>
      <c r="H366">
        <v>26</v>
      </c>
    </row>
    <row r="367" spans="7:8">
      <c r="G367">
        <v>222</v>
      </c>
      <c r="H367">
        <v>28</v>
      </c>
    </row>
    <row r="368" spans="7:8">
      <c r="G368">
        <v>223</v>
      </c>
      <c r="H368">
        <v>31</v>
      </c>
    </row>
    <row r="369" spans="7:8">
      <c r="G369">
        <v>224</v>
      </c>
      <c r="H369">
        <v>33</v>
      </c>
    </row>
    <row r="370" spans="7:8">
      <c r="G370">
        <v>225</v>
      </c>
      <c r="H370">
        <v>34</v>
      </c>
    </row>
    <row r="371" spans="7:8">
      <c r="G371">
        <v>226</v>
      </c>
      <c r="H371">
        <v>36</v>
      </c>
    </row>
    <row r="372" spans="7:8">
      <c r="G372">
        <v>227</v>
      </c>
      <c r="H372">
        <v>36</v>
      </c>
    </row>
  </sheetData>
  <sortState ref="H146:H372">
    <sortCondition ref="H146"/>
  </sortState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4"/>
  <sheetViews>
    <sheetView tabSelected="1" topLeftCell="A86" workbookViewId="0">
      <selection activeCell="A111" sqref="A111:F119"/>
    </sheetView>
  </sheetViews>
  <sheetFormatPr defaultRowHeight="16.5"/>
  <cols>
    <col min="2" max="2" width="12.625" customWidth="1"/>
    <col min="3" max="3" width="9.625" bestFit="1" customWidth="1"/>
  </cols>
  <sheetData>
    <row r="1" spans="2:20" ht="17.25" thickBot="1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2:20">
      <c r="B2">
        <v>60.516199999999998</v>
      </c>
      <c r="C2">
        <v>59.837000000000003</v>
      </c>
      <c r="D2">
        <v>59.335299999999997</v>
      </c>
      <c r="E2">
        <v>60.615400000000001</v>
      </c>
      <c r="F2">
        <v>59.590299999999999</v>
      </c>
      <c r="H2">
        <v>58.01</v>
      </c>
      <c r="I2" s="6" t="s">
        <v>9</v>
      </c>
      <c r="J2" s="6" t="s">
        <v>11</v>
      </c>
      <c r="O2">
        <v>60.615400000000001</v>
      </c>
      <c r="P2">
        <v>59.335299999999997</v>
      </c>
      <c r="S2">
        <v>59.590299999999999</v>
      </c>
      <c r="T2">
        <v>59.335299999999997</v>
      </c>
    </row>
    <row r="3" spans="2:20">
      <c r="B3">
        <v>61.106900000000003</v>
      </c>
      <c r="C3">
        <v>60.225099999999998</v>
      </c>
      <c r="D3">
        <v>60.0777</v>
      </c>
      <c r="E3">
        <v>61.038400000000003</v>
      </c>
      <c r="F3">
        <v>60.07</v>
      </c>
      <c r="H3">
        <v>58.02</v>
      </c>
      <c r="I3" s="3">
        <v>58.01</v>
      </c>
      <c r="J3" s="4">
        <v>0</v>
      </c>
      <c r="O3">
        <v>61.038400000000003</v>
      </c>
      <c r="P3">
        <v>60.0777</v>
      </c>
      <c r="S3">
        <v>60.07</v>
      </c>
      <c r="T3">
        <v>60.0777</v>
      </c>
    </row>
    <row r="4" spans="2:20">
      <c r="B4">
        <v>60.427300000000002</v>
      </c>
      <c r="C4">
        <v>60.0916</v>
      </c>
      <c r="D4">
        <v>59.5779</v>
      </c>
      <c r="E4">
        <v>59.667000000000002</v>
      </c>
      <c r="F4">
        <v>59.665199999999999</v>
      </c>
      <c r="H4">
        <v>58.03</v>
      </c>
      <c r="I4" s="3">
        <v>58.02</v>
      </c>
      <c r="J4" s="4">
        <v>0</v>
      </c>
      <c r="O4">
        <v>59.667000000000002</v>
      </c>
      <c r="P4">
        <v>59.5779</v>
      </c>
      <c r="S4">
        <v>59.665199999999999</v>
      </c>
      <c r="T4">
        <v>59.5779</v>
      </c>
    </row>
    <row r="5" spans="2:20">
      <c r="B5">
        <v>60.457299999999996</v>
      </c>
      <c r="C5">
        <v>60.156100000000002</v>
      </c>
      <c r="D5">
        <v>59.511000000000003</v>
      </c>
      <c r="E5">
        <v>60.530099999999997</v>
      </c>
      <c r="F5">
        <v>59.5017</v>
      </c>
      <c r="H5">
        <v>58.04</v>
      </c>
      <c r="I5" s="3">
        <v>58.03</v>
      </c>
      <c r="J5" s="4">
        <v>0</v>
      </c>
      <c r="O5">
        <v>60.530099999999997</v>
      </c>
      <c r="P5">
        <v>59.511000000000003</v>
      </c>
      <c r="S5">
        <v>59.5017</v>
      </c>
      <c r="T5">
        <v>59.511000000000003</v>
      </c>
    </row>
    <row r="6" spans="2:20">
      <c r="B6">
        <v>61.0794</v>
      </c>
      <c r="C6">
        <v>60.097000000000001</v>
      </c>
      <c r="D6">
        <v>59.872399999999999</v>
      </c>
      <c r="E6">
        <v>61.0229</v>
      </c>
      <c r="F6">
        <v>60.169800000000002</v>
      </c>
      <c r="H6">
        <v>58.05</v>
      </c>
      <c r="I6" s="3">
        <v>58.04</v>
      </c>
      <c r="J6" s="4">
        <v>0</v>
      </c>
      <c r="O6">
        <v>61.0229</v>
      </c>
      <c r="P6">
        <v>59.872399999999999</v>
      </c>
      <c r="S6">
        <v>60.169800000000002</v>
      </c>
      <c r="T6">
        <v>59.872399999999999</v>
      </c>
    </row>
    <row r="7" spans="2:20">
      <c r="B7">
        <v>60.7286</v>
      </c>
      <c r="C7">
        <v>60.662100000000002</v>
      </c>
      <c r="D7">
        <v>59.889200000000002</v>
      </c>
      <c r="E7">
        <v>60.115900000000003</v>
      </c>
      <c r="F7">
        <v>60.032899999999998</v>
      </c>
      <c r="H7">
        <v>58.06</v>
      </c>
      <c r="I7" s="3">
        <v>58.05</v>
      </c>
      <c r="J7" s="4">
        <v>0</v>
      </c>
      <c r="O7">
        <v>60.115900000000003</v>
      </c>
      <c r="P7">
        <v>59.889200000000002</v>
      </c>
      <c r="S7">
        <v>60.032899999999998</v>
      </c>
      <c r="T7">
        <v>59.889200000000002</v>
      </c>
    </row>
    <row r="8" spans="2:20">
      <c r="B8">
        <v>60.170299999999997</v>
      </c>
      <c r="C8">
        <v>59.463700000000003</v>
      </c>
      <c r="D8">
        <v>58.837899999999998</v>
      </c>
      <c r="E8">
        <v>60.259700000000002</v>
      </c>
      <c r="F8">
        <v>59.642600000000002</v>
      </c>
      <c r="H8">
        <v>58.07</v>
      </c>
      <c r="I8" s="3">
        <v>58.06</v>
      </c>
      <c r="J8" s="4">
        <v>0</v>
      </c>
      <c r="O8">
        <v>60.259700000000002</v>
      </c>
      <c r="P8">
        <v>58.837899999999998</v>
      </c>
      <c r="S8">
        <v>59.642600000000002</v>
      </c>
      <c r="T8">
        <v>58.837899999999998</v>
      </c>
    </row>
    <row r="9" spans="2:20">
      <c r="B9">
        <v>60.516500000000001</v>
      </c>
      <c r="C9">
        <v>59.726900000000001</v>
      </c>
      <c r="D9">
        <v>59.354399999999998</v>
      </c>
      <c r="E9">
        <v>60.472499999999997</v>
      </c>
      <c r="F9">
        <v>59.7791</v>
      </c>
      <c r="H9">
        <v>58.08</v>
      </c>
      <c r="I9" s="3">
        <v>58.07</v>
      </c>
      <c r="J9" s="4">
        <v>0</v>
      </c>
      <c r="O9">
        <v>60.472499999999997</v>
      </c>
      <c r="P9">
        <v>59.354399999999998</v>
      </c>
      <c r="S9">
        <v>59.7791</v>
      </c>
      <c r="T9">
        <v>59.354399999999998</v>
      </c>
    </row>
    <row r="10" spans="2:20">
      <c r="B10">
        <v>60.283299999999997</v>
      </c>
      <c r="C10">
        <v>60.021900000000002</v>
      </c>
      <c r="D10">
        <v>59.150199999999998</v>
      </c>
      <c r="E10">
        <v>59.585599999999999</v>
      </c>
      <c r="F10">
        <v>59.389200000000002</v>
      </c>
      <c r="H10">
        <v>58.09</v>
      </c>
      <c r="I10" s="3">
        <v>58.08</v>
      </c>
      <c r="J10" s="4">
        <v>0</v>
      </c>
      <c r="O10">
        <v>59.585599999999999</v>
      </c>
      <c r="P10">
        <v>59.150199999999998</v>
      </c>
      <c r="S10">
        <v>59.389200000000002</v>
      </c>
      <c r="T10">
        <v>59.150199999999998</v>
      </c>
    </row>
    <row r="11" spans="2:20">
      <c r="B11">
        <v>60.223100000000002</v>
      </c>
      <c r="C11">
        <v>59.809100000000001</v>
      </c>
      <c r="D11">
        <v>59.1907</v>
      </c>
      <c r="E11">
        <v>60.521099999999997</v>
      </c>
      <c r="F11">
        <v>59.820999999999998</v>
      </c>
      <c r="H11">
        <v>58.1</v>
      </c>
      <c r="I11" s="3">
        <v>58.09</v>
      </c>
      <c r="J11" s="4">
        <v>0</v>
      </c>
      <c r="O11">
        <v>60.521099999999997</v>
      </c>
      <c r="P11">
        <v>59.1907</v>
      </c>
      <c r="S11">
        <v>59.820999999999998</v>
      </c>
      <c r="T11">
        <v>59.1907</v>
      </c>
    </row>
    <row r="12" spans="2:20">
      <c r="B12">
        <v>60.607799999999997</v>
      </c>
      <c r="C12">
        <v>59.689</v>
      </c>
      <c r="D12">
        <v>59.510399999999997</v>
      </c>
      <c r="E12">
        <v>60.459400000000002</v>
      </c>
      <c r="F12">
        <v>59.685299999999998</v>
      </c>
      <c r="H12">
        <v>58.11</v>
      </c>
      <c r="I12" s="3">
        <v>58.1</v>
      </c>
      <c r="J12" s="4">
        <v>0</v>
      </c>
      <c r="O12">
        <v>60.459400000000002</v>
      </c>
      <c r="P12">
        <v>59.510399999999997</v>
      </c>
      <c r="S12">
        <v>59.685299999999998</v>
      </c>
      <c r="T12">
        <v>59.510399999999997</v>
      </c>
    </row>
    <row r="13" spans="2:20">
      <c r="B13">
        <v>60.058399999999999</v>
      </c>
      <c r="C13">
        <v>60.002400000000002</v>
      </c>
      <c r="D13">
        <v>59.283200000000001</v>
      </c>
      <c r="E13">
        <v>59.548000000000002</v>
      </c>
      <c r="F13">
        <v>59.433599999999998</v>
      </c>
      <c r="H13">
        <v>58.120000000000097</v>
      </c>
      <c r="I13" s="3">
        <v>58.11</v>
      </c>
      <c r="J13" s="4">
        <v>0</v>
      </c>
      <c r="O13">
        <v>59.548000000000002</v>
      </c>
      <c r="P13">
        <v>59.283200000000001</v>
      </c>
      <c r="S13">
        <v>59.433599999999998</v>
      </c>
      <c r="T13">
        <v>59.283200000000001</v>
      </c>
    </row>
    <row r="14" spans="2:20">
      <c r="B14">
        <v>60.370199999999997</v>
      </c>
      <c r="C14">
        <v>59.926299999999998</v>
      </c>
      <c r="D14">
        <v>59.146999999999998</v>
      </c>
      <c r="E14">
        <v>60.491199999999999</v>
      </c>
      <c r="F14">
        <v>59.708500000000001</v>
      </c>
      <c r="H14">
        <v>58.130000000000102</v>
      </c>
      <c r="I14" s="3">
        <v>58.120000000000097</v>
      </c>
      <c r="J14" s="4">
        <v>0</v>
      </c>
      <c r="O14">
        <v>60.491199999999999</v>
      </c>
      <c r="P14">
        <v>59.146999999999998</v>
      </c>
      <c r="S14">
        <v>59.708500000000001</v>
      </c>
      <c r="T14">
        <v>59.146999999999998</v>
      </c>
    </row>
    <row r="15" spans="2:20">
      <c r="B15">
        <v>60.770899999999997</v>
      </c>
      <c r="C15">
        <v>60.0212</v>
      </c>
      <c r="D15">
        <v>59.974400000000003</v>
      </c>
      <c r="E15">
        <v>60.836799999999997</v>
      </c>
      <c r="F15">
        <v>59.767600000000002</v>
      </c>
      <c r="H15">
        <v>58.1400000000001</v>
      </c>
      <c r="I15" s="3">
        <v>58.130000000000102</v>
      </c>
      <c r="J15" s="4">
        <v>0</v>
      </c>
      <c r="O15">
        <v>60.836799999999997</v>
      </c>
      <c r="P15">
        <v>59.974400000000003</v>
      </c>
      <c r="S15">
        <v>59.767600000000002</v>
      </c>
      <c r="T15">
        <v>59.974400000000003</v>
      </c>
    </row>
    <row r="16" spans="2:20">
      <c r="B16">
        <v>60.221299999999999</v>
      </c>
      <c r="C16">
        <v>59.915300000000002</v>
      </c>
      <c r="D16">
        <v>59.120100000000001</v>
      </c>
      <c r="E16">
        <v>59.583399999999997</v>
      </c>
      <c r="F16">
        <v>59.632399999999997</v>
      </c>
      <c r="H16">
        <v>58.150000000000098</v>
      </c>
      <c r="I16" s="3">
        <v>58.1400000000001</v>
      </c>
      <c r="J16" s="4">
        <v>0</v>
      </c>
      <c r="O16">
        <v>59.583399999999997</v>
      </c>
      <c r="P16">
        <v>59.120100000000001</v>
      </c>
      <c r="S16">
        <v>59.632399999999997</v>
      </c>
      <c r="T16">
        <v>59.120100000000001</v>
      </c>
    </row>
    <row r="17" spans="2:20">
      <c r="B17">
        <v>60.133099999999999</v>
      </c>
      <c r="C17">
        <v>59.7331</v>
      </c>
      <c r="D17">
        <v>59.073700000000002</v>
      </c>
      <c r="E17">
        <v>60.590499999999999</v>
      </c>
      <c r="F17">
        <v>60.035200000000003</v>
      </c>
      <c r="H17">
        <v>58.160000000000103</v>
      </c>
      <c r="I17" s="3">
        <v>58.150000000000098</v>
      </c>
      <c r="J17" s="4">
        <v>0</v>
      </c>
      <c r="O17">
        <v>60.590499999999999</v>
      </c>
      <c r="P17">
        <v>59.073700000000002</v>
      </c>
      <c r="S17">
        <v>60.035200000000003</v>
      </c>
      <c r="T17">
        <v>59.073700000000002</v>
      </c>
    </row>
    <row r="18" spans="2:20">
      <c r="B18">
        <v>60.824399999999997</v>
      </c>
      <c r="C18">
        <v>60.131999999999998</v>
      </c>
      <c r="D18">
        <v>59.6342</v>
      </c>
      <c r="E18">
        <v>60.743200000000002</v>
      </c>
      <c r="F18">
        <v>59.721499999999999</v>
      </c>
      <c r="H18">
        <v>58.170000000000101</v>
      </c>
      <c r="I18" s="3">
        <v>58.160000000000103</v>
      </c>
      <c r="J18" s="4">
        <v>0</v>
      </c>
      <c r="O18">
        <v>60.743200000000002</v>
      </c>
      <c r="P18">
        <v>59.6342</v>
      </c>
      <c r="S18">
        <v>59.721499999999999</v>
      </c>
      <c r="T18">
        <v>59.6342</v>
      </c>
    </row>
    <row r="19" spans="2:20">
      <c r="B19">
        <v>60.594999999999999</v>
      </c>
      <c r="C19">
        <v>60.5702</v>
      </c>
      <c r="D19">
        <v>59.8446</v>
      </c>
      <c r="E19">
        <v>60.217799999999997</v>
      </c>
      <c r="F19">
        <v>60.027500000000003</v>
      </c>
      <c r="H19">
        <v>58.180000000000099</v>
      </c>
      <c r="I19" s="3">
        <v>58.170000000000101</v>
      </c>
      <c r="J19" s="4">
        <v>0</v>
      </c>
      <c r="O19">
        <v>60.217799999999997</v>
      </c>
      <c r="P19">
        <v>59.8446</v>
      </c>
      <c r="S19">
        <v>60.027500000000003</v>
      </c>
      <c r="T19">
        <v>59.8446</v>
      </c>
    </row>
    <row r="20" spans="2:20">
      <c r="B20">
        <v>60.151899999999998</v>
      </c>
      <c r="C20">
        <v>59.484900000000003</v>
      </c>
      <c r="D20">
        <v>59.071899999999999</v>
      </c>
      <c r="E20">
        <v>60.287500000000001</v>
      </c>
      <c r="F20">
        <v>59.435400000000001</v>
      </c>
      <c r="H20">
        <v>58.190000000000097</v>
      </c>
      <c r="I20" s="3">
        <v>58.180000000000099</v>
      </c>
      <c r="J20" s="4">
        <v>0</v>
      </c>
      <c r="O20">
        <v>60.287500000000001</v>
      </c>
      <c r="P20">
        <v>59.071899999999999</v>
      </c>
      <c r="S20">
        <v>59.435400000000001</v>
      </c>
      <c r="T20">
        <v>59.071899999999999</v>
      </c>
    </row>
    <row r="21" spans="2:20">
      <c r="B21">
        <v>60.732599999999998</v>
      </c>
      <c r="C21">
        <v>59.999699999999997</v>
      </c>
      <c r="D21">
        <v>59.576700000000002</v>
      </c>
      <c r="E21">
        <v>60.825499999999998</v>
      </c>
      <c r="F21">
        <v>60.111800000000002</v>
      </c>
      <c r="H21">
        <v>58.200000000000102</v>
      </c>
      <c r="I21" s="3">
        <v>58.190000000000097</v>
      </c>
      <c r="J21" s="4">
        <v>0</v>
      </c>
      <c r="O21">
        <v>60.825499999999998</v>
      </c>
      <c r="P21">
        <v>59.576700000000002</v>
      </c>
      <c r="S21">
        <v>60.111800000000002</v>
      </c>
      <c r="T21">
        <v>59.576700000000002</v>
      </c>
    </row>
    <row r="22" spans="2:20">
      <c r="B22">
        <v>60.444200000000002</v>
      </c>
      <c r="C22">
        <v>60.279800000000002</v>
      </c>
      <c r="D22">
        <v>59.372100000000003</v>
      </c>
      <c r="E22">
        <v>59.849600000000002</v>
      </c>
      <c r="F22">
        <v>59.671300000000002</v>
      </c>
      <c r="H22">
        <v>58.2100000000001</v>
      </c>
      <c r="I22" s="3">
        <v>58.200000000000102</v>
      </c>
      <c r="J22" s="4">
        <v>0</v>
      </c>
      <c r="O22">
        <v>59.849600000000002</v>
      </c>
      <c r="P22">
        <v>59.372100000000003</v>
      </c>
      <c r="S22">
        <v>59.671300000000002</v>
      </c>
      <c r="T22">
        <v>59.372100000000003</v>
      </c>
    </row>
    <row r="23" spans="2:20">
      <c r="B23">
        <v>60.558</v>
      </c>
      <c r="C23">
        <v>60.230800000000002</v>
      </c>
      <c r="D23">
        <v>59.589100000000002</v>
      </c>
      <c r="E23">
        <v>60.629399999999997</v>
      </c>
      <c r="F23">
        <v>59.579500000000003</v>
      </c>
      <c r="H23">
        <v>58.220000000000098</v>
      </c>
      <c r="I23" s="3">
        <v>58.2100000000001</v>
      </c>
      <c r="J23" s="4">
        <v>0</v>
      </c>
      <c r="O23">
        <v>60.629399999999997</v>
      </c>
      <c r="P23">
        <v>59.589100000000002</v>
      </c>
      <c r="S23">
        <v>59.579500000000003</v>
      </c>
      <c r="T23">
        <v>59.589100000000002</v>
      </c>
    </row>
    <row r="24" spans="2:20">
      <c r="B24">
        <v>60.545200000000001</v>
      </c>
      <c r="C24">
        <v>59.662999999999997</v>
      </c>
      <c r="D24">
        <v>59.530099999999997</v>
      </c>
      <c r="E24">
        <v>60.4405</v>
      </c>
      <c r="F24">
        <v>59.717300000000002</v>
      </c>
      <c r="H24">
        <v>58.230000000000103</v>
      </c>
      <c r="I24" s="3">
        <v>58.220000000000098</v>
      </c>
      <c r="J24" s="4">
        <v>0</v>
      </c>
      <c r="O24">
        <v>60.4405</v>
      </c>
      <c r="P24">
        <v>59.530099999999997</v>
      </c>
      <c r="S24">
        <v>59.717300000000002</v>
      </c>
      <c r="T24">
        <v>59.530099999999997</v>
      </c>
    </row>
    <row r="25" spans="2:20">
      <c r="B25">
        <v>60.181199999999997</v>
      </c>
      <c r="C25">
        <v>60.158499999999997</v>
      </c>
      <c r="D25">
        <v>59.454999999999998</v>
      </c>
      <c r="E25">
        <v>59.831099999999999</v>
      </c>
      <c r="F25">
        <v>59.584899999999998</v>
      </c>
      <c r="H25">
        <v>58.240000000000101</v>
      </c>
      <c r="I25" s="3">
        <v>58.230000000000103</v>
      </c>
      <c r="J25" s="4">
        <v>0</v>
      </c>
      <c r="O25">
        <v>59.831099999999999</v>
      </c>
      <c r="P25">
        <v>59.454999999999998</v>
      </c>
      <c r="S25">
        <v>59.584899999999998</v>
      </c>
      <c r="T25">
        <v>59.454999999999998</v>
      </c>
    </row>
    <row r="26" spans="2:20">
      <c r="B26">
        <v>60.465600000000002</v>
      </c>
      <c r="C26">
        <v>59.752099999999999</v>
      </c>
      <c r="D26">
        <v>59.229599999999998</v>
      </c>
      <c r="E26">
        <v>60.378399999999999</v>
      </c>
      <c r="F26">
        <v>59.581600000000002</v>
      </c>
      <c r="H26">
        <v>58.250000000000099</v>
      </c>
      <c r="I26" s="3">
        <v>58.240000000000101</v>
      </c>
      <c r="J26" s="4">
        <v>0</v>
      </c>
      <c r="O26">
        <v>60.378399999999999</v>
      </c>
      <c r="P26">
        <v>59.229599999999998</v>
      </c>
      <c r="S26">
        <v>59.581600000000002</v>
      </c>
      <c r="T26">
        <v>59.229599999999998</v>
      </c>
    </row>
    <row r="27" spans="2:20">
      <c r="B27">
        <v>60.217100000000002</v>
      </c>
      <c r="C27">
        <v>59.7928</v>
      </c>
      <c r="D27">
        <v>59.199199999999998</v>
      </c>
      <c r="E27">
        <v>60.1462</v>
      </c>
      <c r="F27">
        <v>59.470599999999997</v>
      </c>
      <c r="H27">
        <v>58.260000000000097</v>
      </c>
      <c r="I27" s="3">
        <v>58.250000000000099</v>
      </c>
      <c r="J27" s="4">
        <v>0</v>
      </c>
      <c r="O27">
        <v>60.1462</v>
      </c>
      <c r="P27">
        <v>59.199199999999998</v>
      </c>
      <c r="S27">
        <v>59.470599999999997</v>
      </c>
      <c r="T27">
        <v>59.199199999999998</v>
      </c>
    </row>
    <row r="28" spans="2:20">
      <c r="B28">
        <v>60.679000000000002</v>
      </c>
      <c r="C28">
        <v>60.031199999999998</v>
      </c>
      <c r="D28">
        <v>59.676000000000002</v>
      </c>
      <c r="E28">
        <v>60.694600000000001</v>
      </c>
      <c r="F28">
        <v>59.7498</v>
      </c>
      <c r="H28">
        <v>58.270000000000103</v>
      </c>
      <c r="I28" s="3">
        <v>58.260000000000097</v>
      </c>
      <c r="J28" s="4">
        <v>0</v>
      </c>
      <c r="O28">
        <v>60.694600000000001</v>
      </c>
      <c r="P28">
        <v>59.676000000000002</v>
      </c>
      <c r="S28">
        <v>59.7498</v>
      </c>
      <c r="T28">
        <v>59.676000000000002</v>
      </c>
    </row>
    <row r="29" spans="2:20">
      <c r="B29">
        <v>60.285600000000002</v>
      </c>
      <c r="C29">
        <v>60.5364</v>
      </c>
      <c r="D29">
        <v>59.428400000000003</v>
      </c>
      <c r="E29">
        <v>59.7468</v>
      </c>
      <c r="F29">
        <v>59.999400000000001</v>
      </c>
      <c r="H29">
        <v>58.280000000000101</v>
      </c>
      <c r="I29" s="3">
        <v>58.270000000000103</v>
      </c>
      <c r="J29" s="4">
        <v>0</v>
      </c>
      <c r="O29">
        <v>59.7468</v>
      </c>
      <c r="P29">
        <v>59.428400000000003</v>
      </c>
      <c r="S29">
        <v>59.999400000000001</v>
      </c>
      <c r="T29">
        <v>59.428400000000003</v>
      </c>
    </row>
    <row r="30" spans="2:20">
      <c r="B30">
        <v>60.128700000000002</v>
      </c>
      <c r="C30">
        <v>59.5274</v>
      </c>
      <c r="D30">
        <v>58.826700000000002</v>
      </c>
      <c r="E30">
        <v>60.108899999999998</v>
      </c>
      <c r="F30">
        <v>59.313800000000001</v>
      </c>
      <c r="H30">
        <v>58.290000000000099</v>
      </c>
      <c r="I30" s="3">
        <v>58.280000000000101</v>
      </c>
      <c r="J30" s="4">
        <v>0</v>
      </c>
      <c r="O30">
        <v>60.108899999999998</v>
      </c>
      <c r="P30">
        <v>58.826700000000002</v>
      </c>
      <c r="S30">
        <v>59.313800000000001</v>
      </c>
      <c r="T30">
        <v>58.826700000000002</v>
      </c>
    </row>
    <row r="31" spans="2:20">
      <c r="B31">
        <v>60.330100000000002</v>
      </c>
      <c r="C31">
        <v>59.691699999999997</v>
      </c>
      <c r="D31">
        <v>59.601399999999998</v>
      </c>
      <c r="E31">
        <v>60.399799999999999</v>
      </c>
      <c r="F31">
        <v>59.7271</v>
      </c>
      <c r="H31">
        <v>58.300000000000097</v>
      </c>
      <c r="I31" s="3">
        <v>58.290000000000099</v>
      </c>
      <c r="J31" s="4">
        <v>0</v>
      </c>
      <c r="O31">
        <v>60.399799999999999</v>
      </c>
      <c r="P31">
        <v>59.601399999999998</v>
      </c>
      <c r="S31">
        <v>59.7271</v>
      </c>
      <c r="T31">
        <v>59.601399999999998</v>
      </c>
    </row>
    <row r="32" spans="2:20">
      <c r="B32">
        <v>60.087899999999998</v>
      </c>
      <c r="C32">
        <v>60.096299999999999</v>
      </c>
      <c r="D32">
        <v>59.074800000000003</v>
      </c>
      <c r="E32">
        <v>59.528700000000001</v>
      </c>
      <c r="F32">
        <v>59.509300000000003</v>
      </c>
      <c r="H32">
        <v>58.310000000000201</v>
      </c>
      <c r="I32" s="3">
        <v>58.300000000000097</v>
      </c>
      <c r="J32" s="4">
        <v>0</v>
      </c>
      <c r="O32">
        <v>59.528700000000001</v>
      </c>
      <c r="P32">
        <v>59.074800000000003</v>
      </c>
      <c r="S32">
        <v>59.509300000000003</v>
      </c>
      <c r="T32">
        <v>59.074800000000003</v>
      </c>
    </row>
    <row r="33" spans="2:20">
      <c r="B33">
        <v>60.072699999999998</v>
      </c>
      <c r="C33">
        <v>59.9255</v>
      </c>
      <c r="D33">
        <v>59.026499999999999</v>
      </c>
      <c r="E33">
        <v>60.218499999999999</v>
      </c>
      <c r="F33">
        <v>59.355400000000003</v>
      </c>
      <c r="H33">
        <v>58.320000000000199</v>
      </c>
      <c r="I33" s="3">
        <v>58.310000000000201</v>
      </c>
      <c r="J33" s="4">
        <v>0</v>
      </c>
      <c r="O33">
        <v>60.218499999999999</v>
      </c>
      <c r="P33">
        <v>59.026499999999999</v>
      </c>
      <c r="S33">
        <v>59.355400000000003</v>
      </c>
      <c r="T33">
        <v>59.026499999999999</v>
      </c>
    </row>
    <row r="34" spans="2:20">
      <c r="B34">
        <v>60.497999999999998</v>
      </c>
      <c r="C34">
        <v>59.767499999999998</v>
      </c>
      <c r="D34">
        <v>59.388300000000001</v>
      </c>
      <c r="E34">
        <v>60.524299999999997</v>
      </c>
      <c r="F34">
        <v>59.789499999999997</v>
      </c>
      <c r="H34">
        <v>58.330000000000197</v>
      </c>
      <c r="I34" s="3">
        <v>58.320000000000199</v>
      </c>
      <c r="J34" s="4">
        <v>0</v>
      </c>
      <c r="O34">
        <v>60.524299999999997</v>
      </c>
      <c r="P34">
        <v>59.388300000000001</v>
      </c>
      <c r="S34">
        <v>59.789499999999997</v>
      </c>
      <c r="T34">
        <v>59.388300000000001</v>
      </c>
    </row>
    <row r="35" spans="2:20">
      <c r="B35">
        <v>59.4544</v>
      </c>
      <c r="C35">
        <v>60.015999999999998</v>
      </c>
      <c r="D35">
        <v>59.164400000000001</v>
      </c>
      <c r="E35">
        <v>59.392499999999998</v>
      </c>
      <c r="F35">
        <v>59.582299999999996</v>
      </c>
      <c r="H35">
        <v>58.340000000000202</v>
      </c>
      <c r="I35" s="3">
        <v>58.330000000000197</v>
      </c>
      <c r="J35" s="4">
        <v>0</v>
      </c>
      <c r="O35">
        <v>59.392499999999998</v>
      </c>
      <c r="P35">
        <v>59.164400000000001</v>
      </c>
      <c r="S35">
        <v>59.582299999999996</v>
      </c>
      <c r="T35">
        <v>59.164400000000001</v>
      </c>
    </row>
    <row r="36" spans="2:20">
      <c r="B36">
        <v>60.113900000000001</v>
      </c>
      <c r="C36">
        <v>59.641300000000001</v>
      </c>
      <c r="D36">
        <v>58.720399999999998</v>
      </c>
      <c r="E36">
        <v>60.139099999999999</v>
      </c>
      <c r="F36">
        <v>59.104100000000003</v>
      </c>
      <c r="H36">
        <v>58.3500000000002</v>
      </c>
      <c r="I36" s="3">
        <v>58.340000000000202</v>
      </c>
      <c r="J36" s="4">
        <v>0</v>
      </c>
      <c r="O36">
        <v>60.139099999999999</v>
      </c>
      <c r="P36">
        <v>58.720399999999998</v>
      </c>
      <c r="S36">
        <v>59.104100000000003</v>
      </c>
      <c r="T36">
        <v>58.720399999999998</v>
      </c>
    </row>
    <row r="37" spans="2:20">
      <c r="B37">
        <v>60.521999999999998</v>
      </c>
      <c r="C37">
        <v>60.179499999999997</v>
      </c>
      <c r="D37">
        <v>59.640099999999997</v>
      </c>
      <c r="E37">
        <v>60.554400000000001</v>
      </c>
      <c r="F37">
        <v>59.851900000000001</v>
      </c>
      <c r="H37">
        <v>58.360000000000198</v>
      </c>
      <c r="I37" s="3">
        <v>58.3500000000002</v>
      </c>
      <c r="J37" s="4">
        <v>0</v>
      </c>
      <c r="O37">
        <v>60.554400000000001</v>
      </c>
      <c r="P37">
        <v>59.640099999999997</v>
      </c>
      <c r="S37">
        <v>59.851900000000001</v>
      </c>
      <c r="T37">
        <v>59.640099999999997</v>
      </c>
    </row>
    <row r="38" spans="2:20">
      <c r="B38">
        <v>59.7652</v>
      </c>
      <c r="C38">
        <v>59.819499999999998</v>
      </c>
      <c r="D38">
        <v>58.989400000000003</v>
      </c>
      <c r="E38">
        <v>59.115600000000001</v>
      </c>
      <c r="F38">
        <v>59.3309</v>
      </c>
      <c r="H38">
        <v>58.370000000000203</v>
      </c>
      <c r="I38" s="3">
        <v>58.360000000000198</v>
      </c>
      <c r="J38" s="4">
        <v>0</v>
      </c>
      <c r="O38">
        <v>59.115600000000001</v>
      </c>
      <c r="P38">
        <v>58.989400000000003</v>
      </c>
      <c r="S38">
        <v>59.3309</v>
      </c>
      <c r="T38">
        <v>58.989400000000003</v>
      </c>
    </row>
    <row r="39" spans="2:20">
      <c r="B39">
        <v>59.966500000000003</v>
      </c>
      <c r="C39">
        <v>59.4009</v>
      </c>
      <c r="D39">
        <v>58.595700000000001</v>
      </c>
      <c r="E39">
        <v>59.941699999999997</v>
      </c>
      <c r="F39">
        <v>59.295400000000001</v>
      </c>
      <c r="H39">
        <v>58.380000000000202</v>
      </c>
      <c r="I39" s="3">
        <v>58.370000000000203</v>
      </c>
      <c r="J39" s="4">
        <v>0</v>
      </c>
      <c r="O39">
        <v>59.941699999999997</v>
      </c>
      <c r="P39">
        <v>58.595700000000001</v>
      </c>
      <c r="S39">
        <v>59.295400000000001</v>
      </c>
      <c r="T39">
        <v>58.595700000000001</v>
      </c>
    </row>
    <row r="40" spans="2:20">
      <c r="B40">
        <v>60.314999999999998</v>
      </c>
      <c r="C40">
        <v>59.781300000000002</v>
      </c>
      <c r="D40">
        <v>59.349200000000003</v>
      </c>
      <c r="E40">
        <v>60.498399999999997</v>
      </c>
      <c r="F40">
        <v>59.509799999999998</v>
      </c>
      <c r="H40">
        <v>58.3900000000002</v>
      </c>
      <c r="I40" s="3">
        <v>58.380000000000202</v>
      </c>
      <c r="J40" s="4">
        <v>0</v>
      </c>
      <c r="O40">
        <v>60.498399999999997</v>
      </c>
      <c r="P40">
        <v>59.349200000000003</v>
      </c>
      <c r="S40">
        <v>59.509799999999998</v>
      </c>
      <c r="T40">
        <v>59.349200000000003</v>
      </c>
    </row>
    <row r="41" spans="2:20">
      <c r="B41">
        <v>60.215200000000003</v>
      </c>
      <c r="C41">
        <v>60.528700000000001</v>
      </c>
      <c r="D41">
        <v>59.492800000000003</v>
      </c>
      <c r="E41">
        <v>59.503300000000003</v>
      </c>
      <c r="F41">
        <v>59.549100000000003</v>
      </c>
      <c r="H41">
        <v>58.400000000000198</v>
      </c>
      <c r="I41" s="3">
        <v>58.3900000000002</v>
      </c>
      <c r="J41" s="4">
        <v>0</v>
      </c>
      <c r="O41">
        <v>59.503300000000003</v>
      </c>
      <c r="P41">
        <v>59.492800000000003</v>
      </c>
      <c r="S41">
        <v>59.549100000000003</v>
      </c>
      <c r="T41">
        <v>59.492800000000003</v>
      </c>
    </row>
    <row r="42" spans="2:20">
      <c r="B42">
        <v>59.998199999999997</v>
      </c>
      <c r="C42">
        <v>59.457999999999998</v>
      </c>
      <c r="D42">
        <v>58.821199999999997</v>
      </c>
      <c r="E42">
        <v>60.116599999999998</v>
      </c>
      <c r="F42">
        <v>59.435600000000001</v>
      </c>
      <c r="H42">
        <v>58.410000000000203</v>
      </c>
      <c r="I42" s="3">
        <v>58.400000000000198</v>
      </c>
      <c r="J42" s="4">
        <v>0</v>
      </c>
      <c r="O42">
        <v>60.116599999999998</v>
      </c>
      <c r="P42">
        <v>58.821199999999997</v>
      </c>
      <c r="S42">
        <v>59.435600000000001</v>
      </c>
      <c r="T42">
        <v>58.821199999999997</v>
      </c>
    </row>
    <row r="43" spans="2:20">
      <c r="B43">
        <v>60.529699999999998</v>
      </c>
      <c r="C43">
        <v>59.932000000000002</v>
      </c>
      <c r="D43">
        <v>59.472900000000003</v>
      </c>
      <c r="E43">
        <v>60.589500000000001</v>
      </c>
      <c r="F43">
        <v>59.849800000000002</v>
      </c>
      <c r="H43">
        <v>58.420000000000201</v>
      </c>
      <c r="I43" s="3">
        <v>58.410000000000203</v>
      </c>
      <c r="J43" s="4">
        <v>0</v>
      </c>
      <c r="O43">
        <v>60.589500000000001</v>
      </c>
      <c r="P43">
        <v>59.472900000000003</v>
      </c>
      <c r="S43">
        <v>59.849800000000002</v>
      </c>
      <c r="T43">
        <v>59.472900000000003</v>
      </c>
    </row>
    <row r="44" spans="2:20">
      <c r="B44">
        <v>60.143999999999998</v>
      </c>
      <c r="C44">
        <v>59.997799999999998</v>
      </c>
      <c r="D44">
        <v>59.0518</v>
      </c>
      <c r="E44">
        <v>59.402099999999997</v>
      </c>
      <c r="F44">
        <v>59.543399999999998</v>
      </c>
      <c r="H44">
        <v>58.430000000000199</v>
      </c>
      <c r="I44" s="3">
        <v>58.420000000000201</v>
      </c>
      <c r="J44" s="4">
        <v>0</v>
      </c>
      <c r="O44">
        <v>59.402099999999997</v>
      </c>
      <c r="P44">
        <v>59.0518</v>
      </c>
      <c r="S44">
        <v>59.543399999999998</v>
      </c>
      <c r="T44">
        <v>59.0518</v>
      </c>
    </row>
    <row r="45" spans="2:20">
      <c r="B45">
        <v>60.122</v>
      </c>
      <c r="C45">
        <v>59.853299999999997</v>
      </c>
      <c r="D45">
        <v>58.992199999999997</v>
      </c>
      <c r="E45">
        <v>60.1449</v>
      </c>
      <c r="F45">
        <v>59.608699999999999</v>
      </c>
      <c r="H45">
        <v>58.440000000000197</v>
      </c>
      <c r="I45" s="3">
        <v>58.430000000000199</v>
      </c>
      <c r="J45" s="4">
        <v>0</v>
      </c>
      <c r="O45">
        <v>60.1449</v>
      </c>
      <c r="P45">
        <v>58.992199999999997</v>
      </c>
      <c r="S45">
        <v>59.608699999999999</v>
      </c>
      <c r="T45">
        <v>58.992199999999997</v>
      </c>
    </row>
    <row r="46" spans="2:20">
      <c r="B46">
        <v>60.464700000000001</v>
      </c>
      <c r="C46">
        <v>59.7804</v>
      </c>
      <c r="D46">
        <v>59.500900000000001</v>
      </c>
      <c r="E46">
        <v>60.382599999999996</v>
      </c>
      <c r="F46">
        <v>59.597000000000001</v>
      </c>
      <c r="H46">
        <v>58.450000000000202</v>
      </c>
      <c r="I46" s="3">
        <v>58.440000000000197</v>
      </c>
      <c r="J46" s="4">
        <v>0</v>
      </c>
      <c r="O46">
        <v>60.382599999999996</v>
      </c>
      <c r="P46">
        <v>59.500900000000001</v>
      </c>
      <c r="S46">
        <v>59.597000000000001</v>
      </c>
      <c r="T46">
        <v>59.500900000000001</v>
      </c>
    </row>
    <row r="47" spans="2:20">
      <c r="B47">
        <v>59.918100000000003</v>
      </c>
      <c r="C47">
        <v>60.104199999999999</v>
      </c>
      <c r="D47">
        <v>58.960299999999997</v>
      </c>
      <c r="E47">
        <v>59.313200000000002</v>
      </c>
      <c r="F47">
        <v>59.774099999999997</v>
      </c>
      <c r="H47">
        <v>58.4600000000002</v>
      </c>
      <c r="I47" s="3">
        <v>58.450000000000202</v>
      </c>
      <c r="J47" s="4">
        <v>0</v>
      </c>
      <c r="O47">
        <v>59.313200000000002</v>
      </c>
      <c r="P47">
        <v>58.960299999999997</v>
      </c>
      <c r="S47">
        <v>59.774099999999997</v>
      </c>
      <c r="T47">
        <v>58.960299999999997</v>
      </c>
    </row>
    <row r="48" spans="2:20">
      <c r="B48">
        <v>60.130099999999999</v>
      </c>
      <c r="C48">
        <v>59.691200000000002</v>
      </c>
      <c r="D48">
        <v>58.791400000000003</v>
      </c>
      <c r="E48">
        <v>60.173299999999998</v>
      </c>
      <c r="F48">
        <v>59.1663</v>
      </c>
      <c r="H48">
        <v>58.470000000000198</v>
      </c>
      <c r="I48" s="3">
        <v>58.4600000000002</v>
      </c>
      <c r="J48" s="4">
        <v>0</v>
      </c>
      <c r="O48">
        <v>60.173299999999998</v>
      </c>
      <c r="P48">
        <v>58.791400000000003</v>
      </c>
      <c r="S48">
        <v>59.1663</v>
      </c>
      <c r="T48">
        <v>58.791400000000003</v>
      </c>
    </row>
    <row r="49" spans="2:20">
      <c r="B49">
        <v>60.561199999999999</v>
      </c>
      <c r="C49">
        <v>60.087600000000002</v>
      </c>
      <c r="D49">
        <v>59.433900000000001</v>
      </c>
      <c r="E49">
        <v>60.463099999999997</v>
      </c>
      <c r="F49">
        <v>59.689700000000002</v>
      </c>
      <c r="H49">
        <v>58.480000000000203</v>
      </c>
      <c r="I49" s="3">
        <v>58.470000000000198</v>
      </c>
      <c r="J49" s="4">
        <v>0</v>
      </c>
      <c r="O49">
        <v>60.463099999999997</v>
      </c>
      <c r="P49">
        <v>59.433900000000001</v>
      </c>
      <c r="S49">
        <v>59.689700000000002</v>
      </c>
      <c r="T49">
        <v>59.433900000000001</v>
      </c>
    </row>
    <row r="50" spans="2:20">
      <c r="B50">
        <v>59.908999999999999</v>
      </c>
      <c r="C50">
        <v>59.988300000000002</v>
      </c>
      <c r="D50">
        <v>58.997599999999998</v>
      </c>
      <c r="E50">
        <v>59.318300000000001</v>
      </c>
      <c r="F50">
        <v>59.505099999999999</v>
      </c>
      <c r="H50">
        <v>58.490000000000201</v>
      </c>
      <c r="I50" s="3">
        <v>58.480000000000203</v>
      </c>
      <c r="J50" s="4">
        <v>0</v>
      </c>
      <c r="O50">
        <v>59.318300000000001</v>
      </c>
      <c r="P50">
        <v>58.997599999999998</v>
      </c>
      <c r="S50">
        <v>59.505099999999999</v>
      </c>
      <c r="T50">
        <v>58.997599999999998</v>
      </c>
    </row>
    <row r="51" spans="2:20">
      <c r="B51">
        <v>59.9923</v>
      </c>
      <c r="C51">
        <v>59.648899999999998</v>
      </c>
      <c r="D51">
        <v>58.746400000000001</v>
      </c>
      <c r="E51">
        <v>59.959800000000001</v>
      </c>
      <c r="F51">
        <v>59.180500000000002</v>
      </c>
      <c r="H51">
        <v>58.500000000000199</v>
      </c>
      <c r="I51" s="3">
        <v>58.490000000000201</v>
      </c>
      <c r="J51" s="4">
        <v>0</v>
      </c>
      <c r="O51">
        <v>59.959800000000001</v>
      </c>
      <c r="P51">
        <v>58.746400000000001</v>
      </c>
      <c r="S51">
        <v>59.180500000000002</v>
      </c>
      <c r="T51">
        <v>58.746400000000001</v>
      </c>
    </row>
    <row r="52" spans="2:20">
      <c r="B52">
        <v>61.104300000000002</v>
      </c>
      <c r="C52">
        <v>60.204900000000002</v>
      </c>
      <c r="D52">
        <v>59.931800000000003</v>
      </c>
      <c r="E52">
        <v>60.889699999999998</v>
      </c>
      <c r="F52">
        <v>60.153199999999998</v>
      </c>
      <c r="H52">
        <v>58.510000000000304</v>
      </c>
      <c r="I52" s="3">
        <v>58.500000000000199</v>
      </c>
      <c r="J52" s="4">
        <v>0</v>
      </c>
      <c r="O52">
        <v>60.889699999999998</v>
      </c>
      <c r="P52">
        <v>59.931800000000003</v>
      </c>
      <c r="S52">
        <v>60.153199999999998</v>
      </c>
      <c r="T52">
        <v>59.931800000000003</v>
      </c>
    </row>
    <row r="53" spans="2:20">
      <c r="B53">
        <v>60.229500000000002</v>
      </c>
      <c r="C53">
        <v>60.127800000000001</v>
      </c>
      <c r="D53">
        <v>59.368299999999998</v>
      </c>
      <c r="E53">
        <v>59.813899999999997</v>
      </c>
      <c r="F53">
        <v>59.856000000000002</v>
      </c>
      <c r="H53">
        <v>58.520000000000302</v>
      </c>
      <c r="I53" s="3">
        <v>58.510000000000304</v>
      </c>
      <c r="J53" s="4">
        <v>0</v>
      </c>
      <c r="O53">
        <v>59.813899999999997</v>
      </c>
      <c r="P53">
        <v>59.368299999999998</v>
      </c>
      <c r="S53">
        <v>59.856000000000002</v>
      </c>
      <c r="T53">
        <v>59.368299999999998</v>
      </c>
    </row>
    <row r="54" spans="2:20">
      <c r="B54">
        <v>60.7804</v>
      </c>
      <c r="C54">
        <v>59.806699999999999</v>
      </c>
      <c r="D54">
        <v>59.302300000000002</v>
      </c>
      <c r="E54">
        <v>60.577300000000001</v>
      </c>
      <c r="F54">
        <v>59.8628</v>
      </c>
      <c r="H54">
        <v>58.5300000000003</v>
      </c>
      <c r="I54" s="3">
        <v>58.520000000000302</v>
      </c>
      <c r="J54" s="4">
        <v>0</v>
      </c>
      <c r="O54">
        <v>60.577300000000001</v>
      </c>
      <c r="P54">
        <v>59.302300000000002</v>
      </c>
      <c r="S54">
        <v>59.8628</v>
      </c>
      <c r="T54">
        <v>59.302300000000002</v>
      </c>
    </row>
    <row r="55" spans="2:20">
      <c r="B55">
        <v>60.75</v>
      </c>
      <c r="C55">
        <v>59.893500000000003</v>
      </c>
      <c r="D55">
        <v>59.679099999999998</v>
      </c>
      <c r="E55">
        <v>60.8414</v>
      </c>
      <c r="F55">
        <v>59.700699999999998</v>
      </c>
      <c r="H55">
        <v>58.540000000000298</v>
      </c>
      <c r="I55" s="3">
        <v>58.5300000000003</v>
      </c>
      <c r="J55" s="4">
        <v>0</v>
      </c>
      <c r="O55">
        <v>60.8414</v>
      </c>
      <c r="P55">
        <v>59.679099999999998</v>
      </c>
      <c r="S55">
        <v>59.700699999999998</v>
      </c>
      <c r="T55">
        <v>59.679099999999998</v>
      </c>
    </row>
    <row r="56" spans="2:20">
      <c r="B56">
        <v>60.455100000000002</v>
      </c>
      <c r="C56">
        <v>60.223799999999997</v>
      </c>
      <c r="D56">
        <v>59.500399999999999</v>
      </c>
      <c r="E56">
        <v>59.805500000000002</v>
      </c>
      <c r="F56">
        <v>59.6599</v>
      </c>
      <c r="H56">
        <v>58.550000000000303</v>
      </c>
      <c r="I56" s="3">
        <v>58.540000000000298</v>
      </c>
      <c r="J56" s="4">
        <v>0</v>
      </c>
      <c r="O56">
        <v>59.805500000000002</v>
      </c>
      <c r="P56">
        <v>59.500399999999999</v>
      </c>
      <c r="S56">
        <v>59.6599</v>
      </c>
      <c r="T56">
        <v>59.500399999999999</v>
      </c>
    </row>
    <row r="57" spans="2:20">
      <c r="B57">
        <v>60.319499999999998</v>
      </c>
      <c r="C57">
        <v>59.630600000000001</v>
      </c>
      <c r="D57">
        <v>59.271000000000001</v>
      </c>
      <c r="E57">
        <v>60.451000000000001</v>
      </c>
      <c r="F57">
        <v>59.257100000000001</v>
      </c>
      <c r="H57">
        <v>58.560000000000301</v>
      </c>
      <c r="I57" s="3">
        <v>58.550000000000303</v>
      </c>
      <c r="J57" s="4">
        <v>0</v>
      </c>
      <c r="O57">
        <v>60.451000000000001</v>
      </c>
      <c r="P57">
        <v>59.271000000000001</v>
      </c>
      <c r="S57">
        <v>59.257100000000001</v>
      </c>
      <c r="T57">
        <v>59.271000000000001</v>
      </c>
    </row>
    <row r="58" spans="2:20">
      <c r="B58">
        <v>60.967300000000002</v>
      </c>
      <c r="C58">
        <v>59.952199999999998</v>
      </c>
      <c r="D58">
        <v>59.768900000000002</v>
      </c>
      <c r="E58">
        <v>60.704099999999997</v>
      </c>
      <c r="F58">
        <v>60.087800000000001</v>
      </c>
      <c r="H58">
        <v>58.570000000000299</v>
      </c>
      <c r="I58" s="3">
        <v>58.560000000000301</v>
      </c>
      <c r="J58" s="4">
        <v>0</v>
      </c>
      <c r="O58">
        <v>60.704099999999997</v>
      </c>
      <c r="P58">
        <v>59.768900000000002</v>
      </c>
      <c r="S58">
        <v>60.087800000000001</v>
      </c>
      <c r="T58">
        <v>59.768900000000002</v>
      </c>
    </row>
    <row r="59" spans="2:20">
      <c r="B59">
        <v>59.925699999999999</v>
      </c>
      <c r="C59">
        <v>59.844799999999999</v>
      </c>
      <c r="D59">
        <v>59.086399999999998</v>
      </c>
      <c r="E59">
        <v>59.4422</v>
      </c>
      <c r="F59">
        <v>59.446100000000001</v>
      </c>
      <c r="H59">
        <v>58.580000000000297</v>
      </c>
      <c r="I59" s="3">
        <v>58.570000000000299</v>
      </c>
      <c r="J59" s="4">
        <v>0</v>
      </c>
      <c r="O59">
        <v>59.4422</v>
      </c>
      <c r="P59">
        <v>59.086399999999998</v>
      </c>
      <c r="S59">
        <v>59.446100000000001</v>
      </c>
      <c r="T59">
        <v>59.086399999999998</v>
      </c>
    </row>
    <row r="60" spans="2:20">
      <c r="B60">
        <v>60.1783</v>
      </c>
      <c r="C60">
        <v>59.433</v>
      </c>
      <c r="D60">
        <v>58.850200000000001</v>
      </c>
      <c r="E60">
        <v>60.140599999999999</v>
      </c>
      <c r="F60">
        <v>59.2821</v>
      </c>
      <c r="H60">
        <v>58.590000000000302</v>
      </c>
      <c r="I60" s="3">
        <v>58.580000000000297</v>
      </c>
      <c r="J60" s="4">
        <v>0</v>
      </c>
      <c r="O60">
        <v>60.140599999999999</v>
      </c>
      <c r="P60">
        <v>58.850200000000001</v>
      </c>
      <c r="S60">
        <v>59.2821</v>
      </c>
      <c r="T60">
        <v>58.850200000000001</v>
      </c>
    </row>
    <row r="61" spans="2:20">
      <c r="B61">
        <v>60.287500000000001</v>
      </c>
      <c r="C61">
        <v>59.8001</v>
      </c>
      <c r="D61">
        <v>59.578299999999999</v>
      </c>
      <c r="E61">
        <v>60.546900000000001</v>
      </c>
      <c r="F61">
        <v>59.414200000000001</v>
      </c>
      <c r="H61">
        <v>58.6000000000003</v>
      </c>
      <c r="I61" s="3">
        <v>58.590000000000302</v>
      </c>
      <c r="J61" s="4">
        <v>0</v>
      </c>
      <c r="O61">
        <v>60.546900000000001</v>
      </c>
      <c r="P61">
        <v>59.578299999999999</v>
      </c>
      <c r="S61">
        <v>59.414200000000001</v>
      </c>
      <c r="T61">
        <v>59.578299999999999</v>
      </c>
    </row>
    <row r="62" spans="2:20">
      <c r="B62">
        <v>60.490400000000001</v>
      </c>
      <c r="C62">
        <v>60.020699999999998</v>
      </c>
      <c r="D62">
        <v>59.481299999999997</v>
      </c>
      <c r="E62">
        <v>59.693399999999997</v>
      </c>
      <c r="F62">
        <v>59.811199999999999</v>
      </c>
      <c r="H62">
        <v>58.610000000000298</v>
      </c>
      <c r="I62" s="3">
        <v>58.6000000000003</v>
      </c>
      <c r="J62" s="4">
        <v>0</v>
      </c>
      <c r="O62">
        <v>59.693399999999997</v>
      </c>
      <c r="P62">
        <v>59.481299999999997</v>
      </c>
      <c r="S62">
        <v>59.811199999999999</v>
      </c>
      <c r="T62">
        <v>59.481299999999997</v>
      </c>
    </row>
    <row r="63" spans="2:20">
      <c r="B63">
        <v>60.032499999999999</v>
      </c>
      <c r="C63">
        <v>59.769799999999996</v>
      </c>
      <c r="D63">
        <v>59.016800000000003</v>
      </c>
      <c r="E63">
        <v>59.8108</v>
      </c>
      <c r="F63">
        <v>59.288899999999998</v>
      </c>
      <c r="H63">
        <v>58.620000000000303</v>
      </c>
      <c r="I63" s="3">
        <v>58.610000000000298</v>
      </c>
      <c r="J63" s="4">
        <v>0</v>
      </c>
      <c r="O63">
        <v>59.8108</v>
      </c>
      <c r="P63">
        <v>59.016800000000003</v>
      </c>
      <c r="S63">
        <v>59.288899999999998</v>
      </c>
      <c r="T63">
        <v>59.016800000000003</v>
      </c>
    </row>
    <row r="64" spans="2:20">
      <c r="B64">
        <v>60.883099999999999</v>
      </c>
      <c r="C64">
        <v>60.129399999999997</v>
      </c>
      <c r="D64">
        <v>59.762799999999999</v>
      </c>
      <c r="E64">
        <v>60.632599999999996</v>
      </c>
      <c r="F64">
        <v>59.722900000000003</v>
      </c>
      <c r="H64">
        <v>58.630000000000301</v>
      </c>
      <c r="I64" s="3">
        <v>58.620000000000303</v>
      </c>
      <c r="J64" s="4">
        <v>0</v>
      </c>
      <c r="O64">
        <v>60.632599999999996</v>
      </c>
      <c r="P64">
        <v>59.762799999999999</v>
      </c>
      <c r="S64">
        <v>59.722900000000003</v>
      </c>
      <c r="T64">
        <v>59.762799999999999</v>
      </c>
    </row>
    <row r="65" spans="2:20">
      <c r="B65">
        <v>60.052599999999998</v>
      </c>
      <c r="C65">
        <v>59.936</v>
      </c>
      <c r="D65">
        <v>59.3005</v>
      </c>
      <c r="E65">
        <v>59.555199999999999</v>
      </c>
      <c r="F65">
        <v>59.401600000000002</v>
      </c>
      <c r="H65">
        <v>58.640000000000299</v>
      </c>
      <c r="I65" s="3">
        <v>58.630000000000301</v>
      </c>
      <c r="J65" s="4">
        <v>0</v>
      </c>
      <c r="O65">
        <v>59.555199999999999</v>
      </c>
      <c r="P65">
        <v>59.3005</v>
      </c>
      <c r="S65">
        <v>59.401600000000002</v>
      </c>
      <c r="T65">
        <v>59.3005</v>
      </c>
    </row>
    <row r="66" spans="2:20">
      <c r="B66">
        <v>60.418399999999998</v>
      </c>
      <c r="C66">
        <v>59.560600000000001</v>
      </c>
      <c r="D66">
        <v>59.100900000000003</v>
      </c>
      <c r="E66">
        <v>60.290799999999997</v>
      </c>
      <c r="F66">
        <v>59.466999999999999</v>
      </c>
      <c r="H66">
        <v>58.650000000000297</v>
      </c>
      <c r="I66" s="3">
        <v>58.640000000000299</v>
      </c>
      <c r="J66" s="4">
        <v>0</v>
      </c>
      <c r="O66">
        <v>60.290799999999997</v>
      </c>
      <c r="P66">
        <v>59.100900000000003</v>
      </c>
      <c r="S66">
        <v>59.466999999999999</v>
      </c>
      <c r="T66">
        <v>59.100900000000003</v>
      </c>
    </row>
    <row r="67" spans="2:20">
      <c r="B67">
        <v>60.515500000000003</v>
      </c>
      <c r="C67">
        <v>59.541899999999998</v>
      </c>
      <c r="D67">
        <v>59.587699999999998</v>
      </c>
      <c r="E67">
        <v>60.436500000000002</v>
      </c>
      <c r="F67">
        <v>59.406300000000002</v>
      </c>
      <c r="H67">
        <v>58.660000000000302</v>
      </c>
      <c r="I67" s="3">
        <v>58.650000000000297</v>
      </c>
      <c r="J67" s="4">
        <v>0</v>
      </c>
      <c r="O67">
        <v>60.436500000000002</v>
      </c>
      <c r="P67">
        <v>59.587699999999998</v>
      </c>
      <c r="S67">
        <v>59.406300000000002</v>
      </c>
      <c r="T67">
        <v>59.587699999999998</v>
      </c>
    </row>
    <row r="68" spans="2:20">
      <c r="B68">
        <v>60.355499999999999</v>
      </c>
      <c r="C68">
        <v>60.084699999999998</v>
      </c>
      <c r="D68">
        <v>59.287799999999997</v>
      </c>
      <c r="E68">
        <v>59.596400000000003</v>
      </c>
      <c r="F68">
        <v>59.528199999999998</v>
      </c>
      <c r="H68">
        <v>58.6700000000003</v>
      </c>
      <c r="I68" s="3">
        <v>58.660000000000302</v>
      </c>
      <c r="J68" s="4">
        <v>0</v>
      </c>
      <c r="O68">
        <v>59.596400000000003</v>
      </c>
      <c r="P68">
        <v>59.287799999999997</v>
      </c>
      <c r="S68">
        <v>59.528199999999998</v>
      </c>
      <c r="T68">
        <v>59.287799999999997</v>
      </c>
    </row>
    <row r="69" spans="2:20">
      <c r="B69">
        <v>60.051200000000001</v>
      </c>
      <c r="C69">
        <v>59.545000000000002</v>
      </c>
      <c r="D69">
        <v>58.976300000000002</v>
      </c>
      <c r="E69">
        <v>60.085500000000003</v>
      </c>
      <c r="F69">
        <v>59.2136</v>
      </c>
      <c r="H69">
        <v>58.680000000000298</v>
      </c>
      <c r="I69" s="3">
        <v>58.6700000000003</v>
      </c>
      <c r="J69" s="4">
        <v>0</v>
      </c>
      <c r="O69">
        <v>60.085500000000003</v>
      </c>
      <c r="P69">
        <v>58.976300000000002</v>
      </c>
      <c r="S69">
        <v>59.2136</v>
      </c>
      <c r="T69">
        <v>58.976300000000002</v>
      </c>
    </row>
    <row r="70" spans="2:20">
      <c r="B70">
        <v>60.924799999999998</v>
      </c>
      <c r="C70">
        <v>59.975999999999999</v>
      </c>
      <c r="D70">
        <v>59.801600000000001</v>
      </c>
      <c r="E70">
        <v>60.664499999999997</v>
      </c>
      <c r="F70">
        <v>60.062899999999999</v>
      </c>
      <c r="H70">
        <v>58.690000000000303</v>
      </c>
      <c r="I70" s="3">
        <v>58.680000000000298</v>
      </c>
      <c r="J70" s="4">
        <v>0</v>
      </c>
      <c r="O70">
        <v>60.664499999999997</v>
      </c>
      <c r="P70">
        <v>59.801600000000001</v>
      </c>
      <c r="S70">
        <v>60.062899999999999</v>
      </c>
      <c r="T70">
        <v>59.801600000000001</v>
      </c>
    </row>
    <row r="71" spans="2:20">
      <c r="B71">
        <v>60.238999999999997</v>
      </c>
      <c r="C71">
        <v>59.949800000000003</v>
      </c>
      <c r="D71">
        <v>59.193800000000003</v>
      </c>
      <c r="E71">
        <v>59.745600000000003</v>
      </c>
      <c r="F71">
        <v>59.748699999999999</v>
      </c>
      <c r="H71">
        <v>58.700000000000401</v>
      </c>
      <c r="I71" s="3">
        <v>58.690000000000303</v>
      </c>
      <c r="J71" s="4">
        <v>0</v>
      </c>
      <c r="O71">
        <v>59.745600000000003</v>
      </c>
      <c r="P71">
        <v>59.193800000000003</v>
      </c>
      <c r="S71">
        <v>59.748699999999999</v>
      </c>
      <c r="T71">
        <v>59.193800000000003</v>
      </c>
    </row>
    <row r="72" spans="2:20">
      <c r="B72">
        <v>60.445599999999999</v>
      </c>
      <c r="C72">
        <v>59.770800000000001</v>
      </c>
      <c r="D72">
        <v>59.114199999999997</v>
      </c>
      <c r="E72">
        <v>60.221499999999999</v>
      </c>
      <c r="F72">
        <v>59.274799999999999</v>
      </c>
      <c r="H72">
        <v>58.710000000000399</v>
      </c>
      <c r="I72" s="3">
        <v>58.700000000000401</v>
      </c>
      <c r="J72" s="4">
        <v>0</v>
      </c>
      <c r="O72">
        <v>60.221499999999999</v>
      </c>
      <c r="P72">
        <v>59.114199999999997</v>
      </c>
      <c r="S72">
        <v>59.274799999999999</v>
      </c>
      <c r="T72">
        <v>59.114199999999997</v>
      </c>
    </row>
    <row r="73" spans="2:20">
      <c r="B73">
        <v>60.672699999999999</v>
      </c>
      <c r="C73">
        <v>60.016800000000003</v>
      </c>
      <c r="D73">
        <v>59.915199999999999</v>
      </c>
      <c r="E73">
        <v>60.634500000000003</v>
      </c>
      <c r="F73">
        <v>59.472299999999997</v>
      </c>
      <c r="H73">
        <v>58.720000000000397</v>
      </c>
      <c r="I73" s="3">
        <v>58.710000000000399</v>
      </c>
      <c r="J73" s="4">
        <v>0</v>
      </c>
      <c r="O73">
        <v>60.634500000000003</v>
      </c>
      <c r="P73">
        <v>59.915199999999999</v>
      </c>
      <c r="S73">
        <v>59.472299999999997</v>
      </c>
      <c r="T73">
        <v>59.915199999999999</v>
      </c>
    </row>
    <row r="74" spans="2:20">
      <c r="B74">
        <v>60.507199999999997</v>
      </c>
      <c r="C74">
        <v>60.129600000000003</v>
      </c>
      <c r="D74">
        <v>59.303400000000003</v>
      </c>
      <c r="E74">
        <v>59.618000000000002</v>
      </c>
      <c r="F74">
        <v>59.950600000000001</v>
      </c>
      <c r="H74">
        <v>58.730000000000402</v>
      </c>
      <c r="I74" s="3">
        <v>58.720000000000397</v>
      </c>
      <c r="J74" s="4">
        <v>0</v>
      </c>
      <c r="O74">
        <v>59.618000000000002</v>
      </c>
      <c r="P74">
        <v>59.303400000000003</v>
      </c>
      <c r="S74">
        <v>59.950600000000001</v>
      </c>
      <c r="T74">
        <v>59.303400000000003</v>
      </c>
    </row>
    <row r="75" spans="2:20">
      <c r="B75">
        <v>60.276200000000003</v>
      </c>
      <c r="C75">
        <v>59.433399999999999</v>
      </c>
      <c r="D75">
        <v>58.959600000000002</v>
      </c>
      <c r="E75">
        <v>60.253300000000003</v>
      </c>
      <c r="F75">
        <v>59.3352</v>
      </c>
      <c r="H75">
        <v>58.7400000000004</v>
      </c>
      <c r="I75" s="3">
        <v>58.730000000000402</v>
      </c>
      <c r="J75" s="4">
        <v>0</v>
      </c>
      <c r="O75">
        <v>60.253300000000003</v>
      </c>
      <c r="P75">
        <v>58.959600000000002</v>
      </c>
      <c r="S75">
        <v>59.3352</v>
      </c>
      <c r="T75">
        <v>58.959600000000002</v>
      </c>
    </row>
    <row r="76" spans="2:20">
      <c r="B76">
        <v>60.950800000000001</v>
      </c>
      <c r="C76">
        <v>60.385300000000001</v>
      </c>
      <c r="D76">
        <v>59.611699999999999</v>
      </c>
      <c r="E76">
        <v>60.387500000000003</v>
      </c>
      <c r="F76">
        <v>60.028700000000001</v>
      </c>
      <c r="H76">
        <v>58.750000000000398</v>
      </c>
      <c r="I76" s="3">
        <v>58.7400000000004</v>
      </c>
      <c r="J76" s="4">
        <v>0</v>
      </c>
      <c r="O76">
        <v>60.387500000000003</v>
      </c>
      <c r="P76">
        <v>59.611699999999999</v>
      </c>
      <c r="S76">
        <v>60.028700000000001</v>
      </c>
      <c r="T76">
        <v>59.611699999999999</v>
      </c>
    </row>
    <row r="77" spans="2:20">
      <c r="B77">
        <v>59.8491</v>
      </c>
      <c r="C77">
        <v>59.646700000000003</v>
      </c>
      <c r="D77">
        <v>58.950800000000001</v>
      </c>
      <c r="E77">
        <v>59.122999999999998</v>
      </c>
      <c r="F77">
        <v>59.1721</v>
      </c>
      <c r="H77">
        <v>58.760000000000403</v>
      </c>
      <c r="I77" s="3">
        <v>58.750000000000398</v>
      </c>
      <c r="J77" s="4">
        <v>0</v>
      </c>
      <c r="O77">
        <v>59.122999999999998</v>
      </c>
      <c r="P77">
        <v>58.950800000000001</v>
      </c>
      <c r="S77">
        <v>59.1721</v>
      </c>
      <c r="T77">
        <v>58.950800000000001</v>
      </c>
    </row>
    <row r="78" spans="2:20">
      <c r="B78">
        <v>60.2239</v>
      </c>
      <c r="C78">
        <v>59.631100000000004</v>
      </c>
      <c r="D78">
        <v>59.279299999999999</v>
      </c>
      <c r="E78">
        <v>60.179699999999997</v>
      </c>
      <c r="F78">
        <v>59.451900000000002</v>
      </c>
      <c r="H78">
        <v>58.770000000000401</v>
      </c>
      <c r="I78" s="3">
        <v>58.760000000000403</v>
      </c>
      <c r="J78" s="4">
        <v>0</v>
      </c>
      <c r="O78">
        <v>60.179699999999997</v>
      </c>
      <c r="P78">
        <v>59.279299999999999</v>
      </c>
      <c r="S78">
        <v>59.451900000000002</v>
      </c>
      <c r="T78">
        <v>59.279299999999999</v>
      </c>
    </row>
    <row r="79" spans="2:20">
      <c r="B79">
        <v>59.994</v>
      </c>
      <c r="C79">
        <v>59.340200000000003</v>
      </c>
      <c r="D79">
        <v>58.501399999999997</v>
      </c>
      <c r="E79">
        <v>59.749099999999999</v>
      </c>
      <c r="F79">
        <v>59.2316</v>
      </c>
      <c r="H79">
        <v>58.780000000000399</v>
      </c>
      <c r="I79" s="3">
        <v>58.770000000000401</v>
      </c>
      <c r="J79" s="4">
        <v>0</v>
      </c>
      <c r="O79">
        <v>59.749099999999999</v>
      </c>
      <c r="P79">
        <v>58.501399999999997</v>
      </c>
      <c r="S79">
        <v>59.2316</v>
      </c>
      <c r="T79">
        <v>58.501399999999997</v>
      </c>
    </row>
    <row r="80" spans="2:20">
      <c r="B80">
        <v>59.561199999999999</v>
      </c>
      <c r="C80">
        <v>59.709000000000003</v>
      </c>
      <c r="D80">
        <v>58.5154</v>
      </c>
      <c r="E80">
        <v>58.883299999999998</v>
      </c>
      <c r="F80">
        <v>59.323</v>
      </c>
      <c r="H80">
        <v>58.790000000000397</v>
      </c>
      <c r="I80" s="3">
        <v>58.780000000000399</v>
      </c>
      <c r="J80" s="4">
        <v>0</v>
      </c>
      <c r="O80">
        <v>58.883299999999998</v>
      </c>
      <c r="P80">
        <v>58.5154</v>
      </c>
      <c r="S80">
        <v>59.323</v>
      </c>
      <c r="T80">
        <v>58.5154</v>
      </c>
    </row>
    <row r="81" spans="2:20">
      <c r="B81">
        <v>60.369599999999998</v>
      </c>
      <c r="C81">
        <v>59.717500000000001</v>
      </c>
      <c r="D81">
        <v>59.270899999999997</v>
      </c>
      <c r="E81">
        <v>60.0944</v>
      </c>
      <c r="F81">
        <v>59.591200000000001</v>
      </c>
      <c r="H81">
        <v>58.800000000000402</v>
      </c>
      <c r="I81" s="3">
        <v>58.790000000000397</v>
      </c>
      <c r="J81" s="4">
        <v>0</v>
      </c>
      <c r="O81">
        <v>60.0944</v>
      </c>
      <c r="P81">
        <v>59.270899999999997</v>
      </c>
      <c r="S81">
        <v>59.591200000000001</v>
      </c>
      <c r="T81">
        <v>59.270899999999997</v>
      </c>
    </row>
    <row r="82" spans="2:20">
      <c r="B82">
        <v>59.7699</v>
      </c>
      <c r="C82">
        <v>59.424399999999999</v>
      </c>
      <c r="D82">
        <v>58.5411</v>
      </c>
      <c r="E82">
        <v>59.801600000000001</v>
      </c>
      <c r="F82">
        <v>58.983600000000003</v>
      </c>
      <c r="H82">
        <v>58.8100000000004</v>
      </c>
      <c r="I82" s="3">
        <v>58.800000000000402</v>
      </c>
      <c r="J82" s="4">
        <v>0</v>
      </c>
      <c r="O82">
        <v>59.801600000000001</v>
      </c>
      <c r="P82">
        <v>58.5411</v>
      </c>
      <c r="S82">
        <v>58.983600000000003</v>
      </c>
      <c r="T82">
        <v>58.5411</v>
      </c>
    </row>
    <row r="83" spans="2:20">
      <c r="B83">
        <v>59.753599999999999</v>
      </c>
      <c r="C83">
        <v>59.805999999999997</v>
      </c>
      <c r="D83">
        <v>58.759700000000002</v>
      </c>
      <c r="E83">
        <v>58.9801</v>
      </c>
      <c r="F83">
        <v>59.224299999999999</v>
      </c>
      <c r="H83">
        <v>58.820000000000398</v>
      </c>
      <c r="I83" s="3">
        <v>58.8100000000004</v>
      </c>
      <c r="J83" s="4">
        <v>0</v>
      </c>
      <c r="O83">
        <v>58.9801</v>
      </c>
      <c r="P83">
        <v>58.759700000000002</v>
      </c>
      <c r="S83">
        <v>59.224299999999999</v>
      </c>
      <c r="T83">
        <v>58.759700000000002</v>
      </c>
    </row>
    <row r="84" spans="2:20">
      <c r="B84">
        <v>60.059199999999997</v>
      </c>
      <c r="C84">
        <v>59.633200000000002</v>
      </c>
      <c r="D84">
        <v>59.021099999999997</v>
      </c>
      <c r="E84">
        <v>59.944499999999998</v>
      </c>
      <c r="F84">
        <v>59.450299999999999</v>
      </c>
      <c r="H84">
        <v>58.830000000000403</v>
      </c>
      <c r="I84" s="3">
        <v>58.820000000000398</v>
      </c>
      <c r="J84" s="4">
        <v>0</v>
      </c>
      <c r="O84">
        <v>59.944499999999998</v>
      </c>
      <c r="P84">
        <v>59.021099999999997</v>
      </c>
      <c r="S84">
        <v>59.450299999999999</v>
      </c>
      <c r="T84">
        <v>59.021099999999997</v>
      </c>
    </row>
    <row r="85" spans="2:20">
      <c r="B85">
        <v>60.0366</v>
      </c>
      <c r="C85">
        <v>59.518000000000001</v>
      </c>
      <c r="D85">
        <v>58.6203</v>
      </c>
      <c r="E85">
        <v>59.765000000000001</v>
      </c>
      <c r="F85">
        <v>59.290100000000002</v>
      </c>
      <c r="H85">
        <v>58.840000000000401</v>
      </c>
      <c r="I85" s="3">
        <v>58.830000000000403</v>
      </c>
      <c r="J85" s="4">
        <v>0</v>
      </c>
      <c r="O85">
        <v>59.765000000000001</v>
      </c>
      <c r="P85">
        <v>58.6203</v>
      </c>
      <c r="S85">
        <v>59.290100000000002</v>
      </c>
      <c r="T85">
        <v>58.6203</v>
      </c>
    </row>
    <row r="86" spans="2:20">
      <c r="B86">
        <v>59.5807</v>
      </c>
      <c r="C86">
        <v>59.752699999999997</v>
      </c>
      <c r="D86">
        <v>58.746299999999998</v>
      </c>
      <c r="E86">
        <v>59.110900000000001</v>
      </c>
      <c r="F86">
        <v>59.152500000000003</v>
      </c>
      <c r="H86">
        <v>58.850000000000399</v>
      </c>
      <c r="I86" s="3">
        <v>58.840000000000401</v>
      </c>
      <c r="J86" s="4">
        <v>0</v>
      </c>
      <c r="O86">
        <v>59.110900000000001</v>
      </c>
      <c r="P86">
        <v>58.746299999999998</v>
      </c>
      <c r="S86">
        <v>59.152500000000003</v>
      </c>
      <c r="T86">
        <v>58.746299999999998</v>
      </c>
    </row>
    <row r="87" spans="2:20">
      <c r="B87">
        <v>60.575299999999999</v>
      </c>
      <c r="C87">
        <v>59.674300000000002</v>
      </c>
      <c r="D87">
        <v>59.134700000000002</v>
      </c>
      <c r="E87">
        <v>60.080100000000002</v>
      </c>
      <c r="F87">
        <v>59.484499999999997</v>
      </c>
      <c r="H87">
        <v>58.860000000000397</v>
      </c>
      <c r="I87" s="3">
        <v>58.850000000000399</v>
      </c>
      <c r="J87" s="4">
        <v>0</v>
      </c>
      <c r="O87">
        <v>60.080100000000002</v>
      </c>
      <c r="P87">
        <v>59.134700000000002</v>
      </c>
      <c r="S87">
        <v>59.484499999999997</v>
      </c>
      <c r="T87">
        <v>59.134700000000002</v>
      </c>
    </row>
    <row r="88" spans="2:20">
      <c r="B88">
        <v>59.881500000000003</v>
      </c>
      <c r="C88">
        <v>59.427999999999997</v>
      </c>
      <c r="D88">
        <v>58.4741</v>
      </c>
      <c r="E88">
        <v>59.745800000000003</v>
      </c>
      <c r="F88">
        <v>59.031999999999996</v>
      </c>
      <c r="H88">
        <v>58.870000000000402</v>
      </c>
      <c r="I88" s="3">
        <v>58.860000000000397</v>
      </c>
      <c r="J88" s="4">
        <v>0</v>
      </c>
      <c r="O88">
        <v>59.745800000000003</v>
      </c>
      <c r="P88">
        <v>58.4741</v>
      </c>
      <c r="S88">
        <v>59.031999999999996</v>
      </c>
      <c r="T88">
        <v>58.4741</v>
      </c>
    </row>
    <row r="89" spans="2:20">
      <c r="B89">
        <v>60.077500000000001</v>
      </c>
      <c r="C89">
        <v>59.975900000000003</v>
      </c>
      <c r="D89">
        <v>58.786000000000001</v>
      </c>
      <c r="E89">
        <v>59.2211</v>
      </c>
      <c r="F89">
        <v>59.6387</v>
      </c>
      <c r="H89">
        <v>58.8800000000004</v>
      </c>
      <c r="I89" s="3">
        <v>58.870000000000402</v>
      </c>
      <c r="J89" s="4">
        <v>0</v>
      </c>
      <c r="O89">
        <v>59.2211</v>
      </c>
      <c r="P89">
        <v>58.786000000000001</v>
      </c>
      <c r="S89">
        <v>59.6387</v>
      </c>
      <c r="T89">
        <v>58.786000000000001</v>
      </c>
    </row>
    <row r="90" spans="2:20">
      <c r="B90">
        <v>60.087499999999999</v>
      </c>
      <c r="C90">
        <v>59.443600000000004</v>
      </c>
      <c r="D90">
        <v>59.012500000000003</v>
      </c>
      <c r="E90">
        <v>59.9681</v>
      </c>
      <c r="F90">
        <v>59.213799999999999</v>
      </c>
      <c r="H90">
        <v>58.890000000000398</v>
      </c>
      <c r="I90" s="3">
        <v>58.8800000000004</v>
      </c>
      <c r="J90" s="4">
        <v>0</v>
      </c>
      <c r="O90">
        <v>59.9681</v>
      </c>
      <c r="P90">
        <v>59.012500000000003</v>
      </c>
      <c r="S90">
        <v>59.213799999999999</v>
      </c>
      <c r="T90">
        <v>59.012500000000003</v>
      </c>
    </row>
    <row r="91" spans="2:20">
      <c r="B91">
        <v>59.746299999999998</v>
      </c>
      <c r="C91">
        <v>59.347000000000001</v>
      </c>
      <c r="D91">
        <v>58.270499999999998</v>
      </c>
      <c r="E91">
        <v>59.550600000000003</v>
      </c>
      <c r="F91">
        <v>58.919600000000003</v>
      </c>
      <c r="H91">
        <v>58.900000000000503</v>
      </c>
      <c r="I91" s="3">
        <v>58.890000000000398</v>
      </c>
      <c r="J91" s="4">
        <v>0</v>
      </c>
      <c r="O91">
        <v>59.550600000000003</v>
      </c>
      <c r="P91">
        <v>58.270499999999998</v>
      </c>
      <c r="S91">
        <v>58.919600000000003</v>
      </c>
      <c r="T91">
        <v>58.270499999999998</v>
      </c>
    </row>
    <row r="92" spans="2:20">
      <c r="B92">
        <v>59.533200000000001</v>
      </c>
      <c r="C92">
        <v>59.731999999999999</v>
      </c>
      <c r="D92">
        <v>58.515799999999999</v>
      </c>
      <c r="E92">
        <v>58.982199999999999</v>
      </c>
      <c r="F92">
        <v>59.3506</v>
      </c>
      <c r="H92">
        <v>58.910000000000501</v>
      </c>
      <c r="I92" s="3">
        <v>58.900000000000503</v>
      </c>
      <c r="J92" s="4">
        <v>0</v>
      </c>
      <c r="O92">
        <v>58.982199999999999</v>
      </c>
      <c r="P92">
        <v>58.515799999999999</v>
      </c>
      <c r="S92">
        <v>59.3506</v>
      </c>
      <c r="T92">
        <v>58.515799999999999</v>
      </c>
    </row>
    <row r="93" spans="2:20">
      <c r="B93">
        <v>60.306699999999999</v>
      </c>
      <c r="C93">
        <v>59.464500000000001</v>
      </c>
      <c r="D93">
        <v>59.163699999999999</v>
      </c>
      <c r="E93">
        <v>60.121200000000002</v>
      </c>
      <c r="F93">
        <v>59.282299999999999</v>
      </c>
      <c r="H93">
        <v>58.920000000000499</v>
      </c>
      <c r="I93" s="3">
        <v>58.910000000000501</v>
      </c>
      <c r="J93" s="4">
        <v>0</v>
      </c>
      <c r="O93">
        <v>60.121200000000002</v>
      </c>
      <c r="P93">
        <v>59.163699999999999</v>
      </c>
      <c r="S93">
        <v>59.282299999999999</v>
      </c>
      <c r="T93">
        <v>59.163699999999999</v>
      </c>
    </row>
    <row r="94" spans="2:20">
      <c r="B94">
        <v>59.712899999999998</v>
      </c>
      <c r="C94">
        <v>59.180500000000002</v>
      </c>
      <c r="D94">
        <v>58.58</v>
      </c>
      <c r="E94">
        <v>59.686599999999999</v>
      </c>
      <c r="F94">
        <v>59.001899999999999</v>
      </c>
      <c r="H94">
        <v>58.930000000000497</v>
      </c>
      <c r="I94" s="3">
        <v>58.920000000000499</v>
      </c>
      <c r="J94" s="4">
        <v>1</v>
      </c>
      <c r="O94">
        <v>59.686599999999999</v>
      </c>
      <c r="P94">
        <v>58.58</v>
      </c>
      <c r="S94">
        <v>59.001899999999999</v>
      </c>
      <c r="T94">
        <v>58.58</v>
      </c>
    </row>
    <row r="95" spans="2:20">
      <c r="B95">
        <v>59.724400000000003</v>
      </c>
      <c r="C95">
        <v>59.768900000000002</v>
      </c>
      <c r="D95">
        <v>58.689599999999999</v>
      </c>
      <c r="E95">
        <v>59.017400000000002</v>
      </c>
      <c r="F95">
        <v>59.060699999999997</v>
      </c>
      <c r="H95">
        <v>58.940000000000502</v>
      </c>
      <c r="I95" s="3">
        <v>58.930000000000497</v>
      </c>
      <c r="J95" s="4">
        <v>0</v>
      </c>
      <c r="O95">
        <v>59.017400000000002</v>
      </c>
      <c r="P95">
        <v>58.689599999999999</v>
      </c>
      <c r="S95">
        <v>59.060699999999997</v>
      </c>
      <c r="T95">
        <v>58.689599999999999</v>
      </c>
    </row>
    <row r="96" spans="2:20">
      <c r="B96">
        <v>59.965400000000002</v>
      </c>
      <c r="C96">
        <v>59.468800000000002</v>
      </c>
      <c r="D96">
        <v>58.958599999999997</v>
      </c>
      <c r="E96">
        <v>59.9129</v>
      </c>
      <c r="F96">
        <v>59.180799999999998</v>
      </c>
      <c r="H96">
        <v>58.9500000000005</v>
      </c>
      <c r="I96" s="3">
        <v>58.940000000000502</v>
      </c>
      <c r="J96" s="4">
        <v>0</v>
      </c>
      <c r="O96">
        <v>59.9129</v>
      </c>
      <c r="P96">
        <v>58.958599999999997</v>
      </c>
      <c r="S96">
        <v>59.180799999999998</v>
      </c>
      <c r="T96">
        <v>58.958599999999997</v>
      </c>
    </row>
    <row r="97" spans="1:20">
      <c r="B97">
        <v>59.816099999999999</v>
      </c>
      <c r="C97">
        <v>59.517299999999999</v>
      </c>
      <c r="D97">
        <v>58.589799999999997</v>
      </c>
      <c r="E97">
        <v>59.551400000000001</v>
      </c>
      <c r="F97">
        <v>59.099400000000003</v>
      </c>
      <c r="H97">
        <v>58.960000000000498</v>
      </c>
      <c r="I97" s="3">
        <v>58.9500000000005</v>
      </c>
      <c r="J97" s="4">
        <v>1</v>
      </c>
      <c r="O97">
        <v>59.551400000000001</v>
      </c>
      <c r="P97">
        <v>58.589799999999997</v>
      </c>
      <c r="S97">
        <v>59.099400000000003</v>
      </c>
      <c r="T97">
        <v>58.589799999999997</v>
      </c>
    </row>
    <row r="98" spans="1:20">
      <c r="B98">
        <v>59.872900000000001</v>
      </c>
      <c r="C98">
        <v>59.881700000000002</v>
      </c>
      <c r="D98">
        <v>58.952500000000001</v>
      </c>
      <c r="E98">
        <v>59.125399999999999</v>
      </c>
      <c r="F98">
        <v>59.1892</v>
      </c>
      <c r="H98">
        <v>58.970000000000503</v>
      </c>
      <c r="I98" s="3">
        <v>58.960000000000498</v>
      </c>
      <c r="J98" s="4">
        <v>0</v>
      </c>
      <c r="O98">
        <v>59.125399999999999</v>
      </c>
      <c r="P98">
        <v>58.952500000000001</v>
      </c>
      <c r="S98">
        <v>59.1892</v>
      </c>
      <c r="T98">
        <v>58.952500000000001</v>
      </c>
    </row>
    <row r="99" spans="1:20">
      <c r="B99">
        <v>60.4039</v>
      </c>
      <c r="C99">
        <v>59.612400000000001</v>
      </c>
      <c r="D99">
        <v>58.954000000000001</v>
      </c>
      <c r="E99">
        <v>60.003599999999999</v>
      </c>
      <c r="F99">
        <v>59.572699999999998</v>
      </c>
      <c r="H99">
        <v>58.980000000000501</v>
      </c>
      <c r="I99" s="3">
        <v>58.970000000000503</v>
      </c>
      <c r="J99" s="4">
        <v>0</v>
      </c>
      <c r="O99">
        <v>60.003599999999999</v>
      </c>
      <c r="P99">
        <v>58.954000000000001</v>
      </c>
      <c r="S99">
        <v>59.572699999999998</v>
      </c>
      <c r="T99">
        <v>58.954000000000001</v>
      </c>
    </row>
    <row r="100" spans="1:20">
      <c r="B100">
        <v>59.738300000000002</v>
      </c>
      <c r="C100">
        <v>59.357100000000003</v>
      </c>
      <c r="D100">
        <v>58.7117</v>
      </c>
      <c r="E100">
        <v>59.757199999999997</v>
      </c>
      <c r="F100">
        <v>58.9452</v>
      </c>
      <c r="H100">
        <v>58.990000000000499</v>
      </c>
      <c r="I100" s="3">
        <v>58.980000000000501</v>
      </c>
      <c r="J100" s="4">
        <v>0</v>
      </c>
      <c r="O100">
        <v>59.757199999999997</v>
      </c>
      <c r="P100">
        <v>58.7117</v>
      </c>
      <c r="S100">
        <v>58.9452</v>
      </c>
      <c r="T100">
        <v>58.7117</v>
      </c>
    </row>
    <row r="101" spans="1:20">
      <c r="B101">
        <v>59.969299999999997</v>
      </c>
      <c r="C101">
        <v>59.931600000000003</v>
      </c>
      <c r="D101">
        <v>58.858600000000003</v>
      </c>
      <c r="E101">
        <v>59.143599999999999</v>
      </c>
      <c r="F101">
        <v>59.521599999999999</v>
      </c>
      <c r="H101">
        <v>59.000000000000497</v>
      </c>
      <c r="I101" s="3">
        <v>58.990000000000499</v>
      </c>
      <c r="J101" s="4">
        <v>1</v>
      </c>
      <c r="O101">
        <v>59.143599999999999</v>
      </c>
      <c r="P101">
        <v>58.858600000000003</v>
      </c>
      <c r="S101">
        <v>59.521599999999999</v>
      </c>
      <c r="T101">
        <v>58.858600000000003</v>
      </c>
    </row>
    <row r="102" spans="1:20">
      <c r="A102" s="7" t="s">
        <v>6</v>
      </c>
      <c r="B102" s="7">
        <f>AVERAGE(B1:B101)</f>
        <v>60.270114000000007</v>
      </c>
      <c r="C102" s="7">
        <f>AVERAGE(C1:C101)</f>
        <v>59.840561000000008</v>
      </c>
      <c r="D102" s="7">
        <f>AVERAGE(D1:D101)</f>
        <v>59.197593999999981</v>
      </c>
      <c r="E102" s="7">
        <f>AVERAGE(E1:E101)</f>
        <v>60.032545999999975</v>
      </c>
      <c r="F102" s="7">
        <f>AVERAGE(F1:F101)</f>
        <v>59.536402000000024</v>
      </c>
      <c r="H102">
        <v>59.010000000000502</v>
      </c>
      <c r="I102" s="3">
        <v>59.000000000000497</v>
      </c>
      <c r="J102" s="4">
        <v>0</v>
      </c>
    </row>
    <row r="103" spans="1:20">
      <c r="A103" s="7" t="s">
        <v>7</v>
      </c>
      <c r="B103" s="7">
        <f>STDEV(B2:B101)</f>
        <v>0.36578621758308144</v>
      </c>
      <c r="C103" s="7">
        <f>STDEV(C2:C101)</f>
        <v>0.29581689255041149</v>
      </c>
      <c r="D103" s="7">
        <f>STDEV(D2:D101)</f>
        <v>0.39688093698923704</v>
      </c>
      <c r="E103" s="7">
        <f>STDEV(E2:E101)</f>
        <v>0.52636649662731849</v>
      </c>
      <c r="F103" s="7">
        <f>STDEV(F2:F101)</f>
        <v>0.29799238990350757</v>
      </c>
      <c r="H103">
        <v>59.020000000000501</v>
      </c>
      <c r="I103" s="3">
        <v>59.010000000000502</v>
      </c>
      <c r="J103" s="4">
        <v>1</v>
      </c>
    </row>
    <row r="104" spans="1:20">
      <c r="H104">
        <v>59.030000000000499</v>
      </c>
      <c r="I104" s="3">
        <v>59.020000000000501</v>
      </c>
      <c r="J104" s="4">
        <v>0</v>
      </c>
    </row>
    <row r="105" spans="1:20">
      <c r="A105" s="7"/>
      <c r="B105" s="7" t="s">
        <v>16</v>
      </c>
      <c r="C105" s="7" t="s">
        <v>17</v>
      </c>
      <c r="H105">
        <v>59.040000000000497</v>
      </c>
      <c r="I105" s="3">
        <v>59.030000000000499</v>
      </c>
      <c r="J105" s="4">
        <v>0</v>
      </c>
    </row>
    <row r="106" spans="1:20">
      <c r="A106" s="7" t="s">
        <v>12</v>
      </c>
      <c r="B106" s="7">
        <f>_xlfn.COVARIANCE.S(B2:B101,D2:D101)</f>
        <v>0.12403425311515164</v>
      </c>
      <c r="C106" s="7">
        <f>CORREL(B2:B101,D2:D101)</f>
        <v>0.85438587291850732</v>
      </c>
      <c r="H106">
        <v>59.050000000000502</v>
      </c>
      <c r="I106" s="3">
        <v>59.040000000000497</v>
      </c>
      <c r="J106" s="4">
        <v>1</v>
      </c>
    </row>
    <row r="107" spans="1:20">
      <c r="A107" s="7" t="s">
        <v>13</v>
      </c>
      <c r="B107" s="7">
        <f>_xlfn.COVARIANCE.S(C2:C101,D2:D101)</f>
        <v>8.0066730066666703E-2</v>
      </c>
      <c r="C107" s="7">
        <f>CORREL(C2:C101,D2:D101)</f>
        <v>0.68197567172121987</v>
      </c>
      <c r="H107">
        <v>59.0600000000005</v>
      </c>
      <c r="I107" s="3">
        <v>59.050000000000502</v>
      </c>
      <c r="J107" s="4">
        <v>0</v>
      </c>
    </row>
    <row r="108" spans="1:20">
      <c r="A108" s="7" t="s">
        <v>14</v>
      </c>
      <c r="B108" s="7">
        <f>_xlfn.COVARIANCE.S(E2:E101,D2:D101)</f>
        <v>0.13667527856161618</v>
      </c>
      <c r="C108" s="7">
        <f>CORREL(E2:E101,D2:D101)</f>
        <v>0.65424662331031636</v>
      </c>
      <c r="H108">
        <v>59.070000000000498</v>
      </c>
      <c r="I108" s="3">
        <v>59.0600000000005</v>
      </c>
      <c r="J108" s="4">
        <v>0</v>
      </c>
    </row>
    <row r="109" spans="1:20">
      <c r="A109" s="7" t="s">
        <v>15</v>
      </c>
      <c r="B109" s="7">
        <f>_xlfn.COVARIANCE.S(F2:F101,D2:D101)</f>
        <v>9.1652256577777896E-2</v>
      </c>
      <c r="C109" s="7">
        <f>CORREL(F2:F101,D2:D101)</f>
        <v>0.77495725718640385</v>
      </c>
      <c r="H109">
        <v>59.080000000000503</v>
      </c>
      <c r="I109" s="3">
        <v>59.070000000000498</v>
      </c>
      <c r="J109" s="4">
        <v>1</v>
      </c>
    </row>
    <row r="110" spans="1:20">
      <c r="H110">
        <v>59.0900000000006</v>
      </c>
      <c r="I110" s="3">
        <v>59.080000000000503</v>
      </c>
      <c r="J110" s="4">
        <v>0</v>
      </c>
    </row>
    <row r="111" spans="1:20">
      <c r="A111" s="7" t="s">
        <v>18</v>
      </c>
      <c r="B111" s="8">
        <f>B102</f>
        <v>60.270114000000007</v>
      </c>
      <c r="C111" s="8">
        <f t="shared" ref="C111:F111" si="0">C102</f>
        <v>59.840561000000008</v>
      </c>
      <c r="D111" s="8">
        <f t="shared" si="0"/>
        <v>59.197593999999981</v>
      </c>
      <c r="E111" s="8">
        <f t="shared" si="0"/>
        <v>60.032545999999975</v>
      </c>
      <c r="F111" s="8">
        <f t="shared" si="0"/>
        <v>59.536402000000024</v>
      </c>
      <c r="H111">
        <v>59.100000000000598</v>
      </c>
      <c r="I111" s="3">
        <v>59.0900000000006</v>
      </c>
      <c r="J111" s="4">
        <v>0</v>
      </c>
    </row>
    <row r="112" spans="1:20">
      <c r="A112" s="7" t="s">
        <v>19</v>
      </c>
      <c r="B112" s="8">
        <f>MEDIAN(B2:B101)</f>
        <v>60.234250000000003</v>
      </c>
      <c r="C112" s="8">
        <f t="shared" ref="C112:F112" si="1">MEDIAN(C2:C101)</f>
        <v>59.807900000000004</v>
      </c>
      <c r="D112" s="8">
        <f t="shared" si="1"/>
        <v>59.177549999999997</v>
      </c>
      <c r="E112" s="8">
        <f t="shared" si="1"/>
        <v>60.112400000000001</v>
      </c>
      <c r="F112" s="8">
        <f t="shared" si="1"/>
        <v>59.524900000000002</v>
      </c>
      <c r="H112">
        <v>59.110000000000603</v>
      </c>
      <c r="I112" s="3">
        <v>59.100000000000598</v>
      </c>
      <c r="J112" s="4">
        <v>1</v>
      </c>
    </row>
    <row r="113" spans="1:10">
      <c r="A113" s="7" t="s">
        <v>20</v>
      </c>
      <c r="B113" s="8">
        <f>AVERAGE(B116:B117)</f>
        <v>60.280650000000001</v>
      </c>
      <c r="C113" s="8">
        <f t="shared" ref="C113:F113" si="2">AVERAGE(C116:C117)</f>
        <v>59.921300000000002</v>
      </c>
      <c r="D113" s="8">
        <f t="shared" si="2"/>
        <v>59.174099999999996</v>
      </c>
      <c r="E113" s="8">
        <f t="shared" si="2"/>
        <v>59.960850000000001</v>
      </c>
      <c r="F113" s="8">
        <f t="shared" si="2"/>
        <v>59.544700000000006</v>
      </c>
      <c r="H113">
        <v>59.120000000000601</v>
      </c>
      <c r="I113" s="3">
        <v>59.110000000000603</v>
      </c>
      <c r="J113" s="4">
        <v>1</v>
      </c>
    </row>
    <row r="114" spans="1:10">
      <c r="A114" s="7" t="s">
        <v>21</v>
      </c>
      <c r="B114" s="8">
        <f>TRIMMEAN(B2:B101,10%)</f>
        <v>60.266225555555565</v>
      </c>
      <c r="C114" s="8">
        <f t="shared" ref="C114:F114" si="3">TRIMMEAN(C2:C101,10%)</f>
        <v>59.830529999999996</v>
      </c>
      <c r="D114" s="8">
        <f t="shared" si="3"/>
        <v>59.196598888888857</v>
      </c>
      <c r="E114" s="8">
        <f t="shared" si="3"/>
        <v>60.040572222222202</v>
      </c>
      <c r="F114" s="8">
        <f t="shared" si="3"/>
        <v>59.535170000000015</v>
      </c>
      <c r="H114">
        <v>59.130000000000599</v>
      </c>
      <c r="I114" s="3">
        <v>59.120000000000601</v>
      </c>
      <c r="J114" s="4">
        <v>0</v>
      </c>
    </row>
    <row r="115" spans="1:10">
      <c r="A115" s="7" t="s">
        <v>26</v>
      </c>
      <c r="B115" s="8">
        <v>0.36578621758308144</v>
      </c>
      <c r="C115" s="8">
        <v>0.29581689255041149</v>
      </c>
      <c r="D115" s="8">
        <v>0.39688093698923704</v>
      </c>
      <c r="E115" s="8">
        <v>0.52636649662731849</v>
      </c>
      <c r="F115" s="8">
        <v>0.29799238990350801</v>
      </c>
      <c r="I115" s="3"/>
      <c r="J115" s="4"/>
    </row>
    <row r="116" spans="1:10">
      <c r="A116" s="7" t="s">
        <v>22</v>
      </c>
      <c r="B116" s="8">
        <f>MAX(B2:B101)</f>
        <v>61.106900000000003</v>
      </c>
      <c r="C116" s="8">
        <f t="shared" ref="C116:F116" si="4">MAX(C2:C101)</f>
        <v>60.662100000000002</v>
      </c>
      <c r="D116" s="8">
        <f t="shared" si="4"/>
        <v>60.0777</v>
      </c>
      <c r="E116" s="8">
        <f t="shared" si="4"/>
        <v>61.038400000000003</v>
      </c>
      <c r="F116" s="8">
        <f t="shared" si="4"/>
        <v>60.169800000000002</v>
      </c>
      <c r="H116">
        <v>59.140000000000597</v>
      </c>
      <c r="I116" s="3">
        <v>59.130000000000599</v>
      </c>
      <c r="J116" s="4">
        <v>0</v>
      </c>
    </row>
    <row r="117" spans="1:10">
      <c r="A117" s="7" t="s">
        <v>23</v>
      </c>
      <c r="B117" s="8">
        <f>MIN(B2:B101)</f>
        <v>59.4544</v>
      </c>
      <c r="C117" s="8">
        <f t="shared" ref="C117:F117" si="5">MIN(C2:C101)</f>
        <v>59.180500000000002</v>
      </c>
      <c r="D117" s="8">
        <f t="shared" si="5"/>
        <v>58.270499999999998</v>
      </c>
      <c r="E117" s="8">
        <f t="shared" si="5"/>
        <v>58.883299999999998</v>
      </c>
      <c r="F117" s="8">
        <f t="shared" si="5"/>
        <v>58.919600000000003</v>
      </c>
      <c r="H117">
        <v>59.150000000000603</v>
      </c>
      <c r="I117" s="3">
        <v>59.140000000000597</v>
      </c>
      <c r="J117" s="4">
        <v>0</v>
      </c>
    </row>
    <row r="118" spans="1:10">
      <c r="A118" s="7" t="s">
        <v>24</v>
      </c>
      <c r="B118" s="8">
        <f>B116-B117</f>
        <v>1.6525000000000034</v>
      </c>
      <c r="C118" s="8">
        <f t="shared" ref="C118:F118" si="6">C116-C117</f>
        <v>1.4816000000000003</v>
      </c>
      <c r="D118" s="8">
        <f t="shared" si="6"/>
        <v>1.8072000000000017</v>
      </c>
      <c r="E118" s="8">
        <f t="shared" si="6"/>
        <v>2.1551000000000045</v>
      </c>
      <c r="F118" s="8">
        <f t="shared" si="6"/>
        <v>1.2501999999999995</v>
      </c>
      <c r="H118">
        <v>59.160000000000601</v>
      </c>
      <c r="I118" s="3">
        <v>59.150000000000603</v>
      </c>
      <c r="J118" s="4">
        <v>0</v>
      </c>
    </row>
    <row r="119" spans="1:10">
      <c r="A119" s="7" t="s">
        <v>25</v>
      </c>
      <c r="B119" s="8">
        <f>60.516025-60.033525</f>
        <v>0.48250000000000171</v>
      </c>
      <c r="C119" s="8">
        <f>60.021725-59.635225</f>
        <v>0.38650000000000517</v>
      </c>
      <c r="D119" s="8">
        <f>59.500775-58.952875</f>
        <v>0.5478999999999985</v>
      </c>
      <c r="E119" s="8">
        <f>60.47015-59.63025</f>
        <v>0.83990000000000009</v>
      </c>
      <c r="F119" s="8">
        <f>59.72605-59.3</f>
        <v>0.42605000000000359</v>
      </c>
      <c r="H119">
        <v>59.170000000000599</v>
      </c>
      <c r="I119" s="3">
        <v>59.160000000000601</v>
      </c>
      <c r="J119" s="4">
        <v>1</v>
      </c>
    </row>
    <row r="120" spans="1:10">
      <c r="H120">
        <v>59.180000000000597</v>
      </c>
      <c r="I120" s="3">
        <v>59.170000000000599</v>
      </c>
      <c r="J120" s="4">
        <v>1</v>
      </c>
    </row>
    <row r="121" spans="1:10">
      <c r="H121">
        <v>59.190000000000602</v>
      </c>
      <c r="I121" s="3">
        <v>59.180000000000597</v>
      </c>
      <c r="J121" s="4">
        <v>1</v>
      </c>
    </row>
    <row r="122" spans="1:10">
      <c r="H122">
        <v>59.2000000000006</v>
      </c>
      <c r="I122" s="3">
        <v>59.190000000000602</v>
      </c>
      <c r="J122" s="4">
        <v>3</v>
      </c>
    </row>
    <row r="123" spans="1:10">
      <c r="H123">
        <v>59.210000000000598</v>
      </c>
      <c r="I123" s="3">
        <v>59.2000000000006</v>
      </c>
      <c r="J123" s="4">
        <v>0</v>
      </c>
    </row>
    <row r="124" spans="1:10">
      <c r="H124">
        <v>59.220000000000603</v>
      </c>
      <c r="I124" s="3">
        <v>59.210000000000598</v>
      </c>
      <c r="J124" s="4">
        <v>0</v>
      </c>
    </row>
    <row r="125" spans="1:10">
      <c r="H125">
        <v>59.230000000000601</v>
      </c>
      <c r="I125" s="3">
        <v>59.220000000000603</v>
      </c>
      <c r="J125" s="4">
        <v>2</v>
      </c>
    </row>
    <row r="126" spans="1:10">
      <c r="H126">
        <v>59.240000000000599</v>
      </c>
      <c r="I126" s="3">
        <v>59.230000000000601</v>
      </c>
      <c r="J126" s="4">
        <v>1</v>
      </c>
    </row>
    <row r="127" spans="1:10">
      <c r="H127">
        <v>59.250000000000597</v>
      </c>
      <c r="I127" s="3">
        <v>59.240000000000599</v>
      </c>
      <c r="J127" s="4">
        <v>1</v>
      </c>
    </row>
    <row r="128" spans="1:10">
      <c r="H128">
        <v>59.260000000000602</v>
      </c>
      <c r="I128" s="3">
        <v>59.250000000000597</v>
      </c>
      <c r="J128" s="4">
        <v>0</v>
      </c>
    </row>
    <row r="129" spans="8:10">
      <c r="H129">
        <v>59.2700000000006</v>
      </c>
      <c r="I129" s="3">
        <v>59.260000000000602</v>
      </c>
      <c r="J129" s="4">
        <v>1</v>
      </c>
    </row>
    <row r="130" spans="8:10">
      <c r="H130">
        <v>59.280000000000598</v>
      </c>
      <c r="I130" s="3">
        <v>59.2700000000006</v>
      </c>
      <c r="J130" s="4">
        <v>0</v>
      </c>
    </row>
    <row r="131" spans="8:10">
      <c r="H131">
        <v>59.290000000000603</v>
      </c>
      <c r="I131" s="3">
        <v>59.280000000000598</v>
      </c>
      <c r="J131" s="4">
        <v>1</v>
      </c>
    </row>
    <row r="132" spans="8:10">
      <c r="H132">
        <v>59.300000000000701</v>
      </c>
      <c r="I132" s="3">
        <v>59.290000000000603</v>
      </c>
      <c r="J132" s="4">
        <v>3</v>
      </c>
    </row>
    <row r="133" spans="8:10">
      <c r="H133">
        <v>59.310000000000699</v>
      </c>
      <c r="I133" s="3">
        <v>59.300000000000701</v>
      </c>
      <c r="J133" s="4">
        <v>2</v>
      </c>
    </row>
    <row r="134" spans="8:10">
      <c r="H134">
        <v>59.320000000000697</v>
      </c>
      <c r="I134" s="3">
        <v>59.310000000000699</v>
      </c>
      <c r="J134" s="4">
        <v>0</v>
      </c>
    </row>
    <row r="135" spans="8:10">
      <c r="H135">
        <v>59.330000000000702</v>
      </c>
      <c r="I135" s="3">
        <v>59.320000000000697</v>
      </c>
      <c r="J135" s="4">
        <v>1</v>
      </c>
    </row>
    <row r="136" spans="8:10">
      <c r="H136">
        <v>59.3400000000007</v>
      </c>
      <c r="I136" s="3">
        <v>59.330000000000702</v>
      </c>
      <c r="J136" s="4">
        <v>1</v>
      </c>
    </row>
    <row r="137" spans="8:10">
      <c r="H137">
        <v>59.350000000000698</v>
      </c>
      <c r="I137" s="3">
        <v>59.3400000000007</v>
      </c>
      <c r="J137" s="4">
        <v>2</v>
      </c>
    </row>
    <row r="138" spans="8:10">
      <c r="H138">
        <v>59.360000000000703</v>
      </c>
      <c r="I138" s="3">
        <v>59.350000000000698</v>
      </c>
      <c r="J138" s="4">
        <v>0</v>
      </c>
    </row>
    <row r="139" spans="8:10">
      <c r="H139">
        <v>59.370000000000701</v>
      </c>
      <c r="I139" s="3">
        <v>59.360000000000703</v>
      </c>
      <c r="J139" s="4">
        <v>2</v>
      </c>
    </row>
    <row r="140" spans="8:10">
      <c r="H140">
        <v>59.380000000000699</v>
      </c>
      <c r="I140" s="3">
        <v>59.370000000000701</v>
      </c>
      <c r="J140" s="4">
        <v>0</v>
      </c>
    </row>
    <row r="141" spans="8:10">
      <c r="H141">
        <v>59.390000000000697</v>
      </c>
      <c r="I141" s="3">
        <v>59.380000000000699</v>
      </c>
      <c r="J141" s="4">
        <v>0</v>
      </c>
    </row>
    <row r="142" spans="8:10">
      <c r="H142">
        <v>59.400000000000702</v>
      </c>
      <c r="I142" s="3">
        <v>59.390000000000697</v>
      </c>
      <c r="J142" s="4">
        <v>1</v>
      </c>
    </row>
    <row r="143" spans="8:10">
      <c r="H143">
        <v>59.4100000000007</v>
      </c>
      <c r="I143" s="3">
        <v>59.400000000000702</v>
      </c>
      <c r="J143" s="4">
        <v>0</v>
      </c>
    </row>
    <row r="144" spans="8:10">
      <c r="H144">
        <v>59.420000000000698</v>
      </c>
      <c r="I144" s="3">
        <v>59.4100000000007</v>
      </c>
      <c r="J144" s="4">
        <v>2</v>
      </c>
    </row>
    <row r="145" spans="8:10">
      <c r="H145">
        <v>59.430000000000703</v>
      </c>
      <c r="I145" s="3">
        <v>59.420000000000698</v>
      </c>
      <c r="J145" s="4">
        <v>1</v>
      </c>
    </row>
    <row r="146" spans="8:10">
      <c r="H146">
        <v>59.440000000000701</v>
      </c>
      <c r="I146" s="3">
        <v>59.430000000000703</v>
      </c>
      <c r="J146" s="4">
        <v>0</v>
      </c>
    </row>
    <row r="147" spans="8:10">
      <c r="H147">
        <v>59.450000000000699</v>
      </c>
      <c r="I147" s="3">
        <v>59.440000000000701</v>
      </c>
      <c r="J147" s="4">
        <v>3</v>
      </c>
    </row>
    <row r="148" spans="8:10">
      <c r="H148">
        <v>59.460000000000697</v>
      </c>
      <c r="I148" s="3">
        <v>59.450000000000699</v>
      </c>
      <c r="J148" s="4">
        <v>1</v>
      </c>
    </row>
    <row r="149" spans="8:10">
      <c r="H149">
        <v>59.470000000000702</v>
      </c>
      <c r="I149" s="3">
        <v>59.460000000000697</v>
      </c>
      <c r="J149" s="4">
        <v>2</v>
      </c>
    </row>
    <row r="150" spans="8:10">
      <c r="H150">
        <v>59.4800000000008</v>
      </c>
      <c r="I150" s="3">
        <v>59.470000000000702</v>
      </c>
      <c r="J150" s="4">
        <v>1</v>
      </c>
    </row>
    <row r="151" spans="8:10">
      <c r="H151">
        <v>59.490000000000798</v>
      </c>
      <c r="I151" s="3">
        <v>59.4800000000008</v>
      </c>
      <c r="J151" s="4">
        <v>2</v>
      </c>
    </row>
    <row r="152" spans="8:10">
      <c r="H152">
        <v>59.500000000000803</v>
      </c>
      <c r="I152" s="3">
        <v>59.490000000000798</v>
      </c>
      <c r="J152" s="4">
        <v>1</v>
      </c>
    </row>
    <row r="153" spans="8:10">
      <c r="H153">
        <v>59.510000000000801</v>
      </c>
      <c r="I153" s="3">
        <v>59.500000000000803</v>
      </c>
      <c r="J153" s="4">
        <v>0</v>
      </c>
    </row>
    <row r="154" spans="8:10">
      <c r="H154">
        <v>59.520000000000799</v>
      </c>
      <c r="I154" s="3">
        <v>59.510000000000801</v>
      </c>
      <c r="J154" s="4">
        <v>4</v>
      </c>
    </row>
    <row r="155" spans="8:10">
      <c r="H155">
        <v>59.530000000000797</v>
      </c>
      <c r="I155" s="3">
        <v>59.520000000000799</v>
      </c>
      <c r="J155" s="4">
        <v>0</v>
      </c>
    </row>
    <row r="156" spans="8:10">
      <c r="H156">
        <v>59.540000000000802</v>
      </c>
      <c r="I156" s="3">
        <v>59.530000000000797</v>
      </c>
      <c r="J156" s="4">
        <v>2</v>
      </c>
    </row>
    <row r="157" spans="8:10">
      <c r="H157">
        <v>59.5500000000008</v>
      </c>
      <c r="I157" s="3">
        <v>59.540000000000802</v>
      </c>
      <c r="J157" s="4">
        <v>0</v>
      </c>
    </row>
    <row r="158" spans="8:10">
      <c r="H158">
        <v>59.560000000000798</v>
      </c>
      <c r="I158" s="3">
        <v>59.5500000000008</v>
      </c>
      <c r="J158" s="4">
        <v>2</v>
      </c>
    </row>
    <row r="159" spans="8:10">
      <c r="H159">
        <v>59.570000000000803</v>
      </c>
      <c r="I159" s="3">
        <v>59.560000000000798</v>
      </c>
      <c r="J159" s="4">
        <v>0</v>
      </c>
    </row>
    <row r="160" spans="8:10">
      <c r="H160">
        <v>59.580000000000801</v>
      </c>
      <c r="I160" s="3">
        <v>59.570000000000803</v>
      </c>
      <c r="J160" s="4">
        <v>0</v>
      </c>
    </row>
    <row r="161" spans="8:10">
      <c r="H161">
        <v>59.590000000000799</v>
      </c>
      <c r="I161" s="3">
        <v>59.580000000000801</v>
      </c>
      <c r="J161" s="4">
        <v>2</v>
      </c>
    </row>
    <row r="162" spans="8:10">
      <c r="H162">
        <v>59.600000000000797</v>
      </c>
      <c r="I162" s="3">
        <v>59.590000000000799</v>
      </c>
      <c r="J162" s="4">
        <v>3</v>
      </c>
    </row>
    <row r="163" spans="8:10">
      <c r="H163">
        <v>59.610000000000802</v>
      </c>
      <c r="I163" s="3">
        <v>59.600000000000797</v>
      </c>
      <c r="J163" s="4">
        <v>3</v>
      </c>
    </row>
    <row r="164" spans="8:10">
      <c r="H164">
        <v>59.6200000000008</v>
      </c>
      <c r="I164" s="3">
        <v>59.610000000000802</v>
      </c>
      <c r="J164" s="4">
        <v>1</v>
      </c>
    </row>
    <row r="165" spans="8:10">
      <c r="H165">
        <v>59.630000000000798</v>
      </c>
      <c r="I165" s="3">
        <v>59.6200000000008</v>
      </c>
      <c r="J165" s="4">
        <v>0</v>
      </c>
    </row>
    <row r="166" spans="8:10">
      <c r="H166">
        <v>59.640000000000803</v>
      </c>
      <c r="I166" s="3">
        <v>59.630000000000798</v>
      </c>
      <c r="J166" s="4">
        <v>0</v>
      </c>
    </row>
    <row r="167" spans="8:10">
      <c r="H167">
        <v>59.650000000000801</v>
      </c>
      <c r="I167" s="3">
        <v>59.640000000000803</v>
      </c>
      <c r="J167" s="4">
        <v>2</v>
      </c>
    </row>
    <row r="168" spans="8:10">
      <c r="H168">
        <v>59.6600000000008</v>
      </c>
      <c r="I168" s="3">
        <v>59.650000000000801</v>
      </c>
      <c r="J168" s="4">
        <v>1</v>
      </c>
    </row>
    <row r="169" spans="8:10">
      <c r="H169">
        <v>59.670000000000798</v>
      </c>
      <c r="I169" s="3">
        <v>59.6600000000008</v>
      </c>
      <c r="J169" s="4">
        <v>1</v>
      </c>
    </row>
    <row r="170" spans="8:10">
      <c r="H170">
        <v>59.680000000000803</v>
      </c>
      <c r="I170" s="3">
        <v>59.670000000000798</v>
      </c>
      <c r="J170" s="4">
        <v>1</v>
      </c>
    </row>
    <row r="171" spans="8:10">
      <c r="H171">
        <v>59.6900000000009</v>
      </c>
      <c r="I171" s="3">
        <v>59.680000000000803</v>
      </c>
      <c r="J171" s="4">
        <v>1</v>
      </c>
    </row>
    <row r="172" spans="8:10">
      <c r="H172">
        <v>59.700000000000898</v>
      </c>
      <c r="I172" s="3">
        <v>59.6900000000009</v>
      </c>
      <c r="J172" s="4">
        <v>2</v>
      </c>
    </row>
    <row r="173" spans="8:10">
      <c r="H173">
        <v>59.710000000000903</v>
      </c>
      <c r="I173" s="3">
        <v>59.700000000000898</v>
      </c>
      <c r="J173" s="4">
        <v>0</v>
      </c>
    </row>
    <row r="174" spans="8:10">
      <c r="H174">
        <v>59.720000000000901</v>
      </c>
      <c r="I174" s="3">
        <v>59.710000000000903</v>
      </c>
      <c r="J174" s="4">
        <v>2</v>
      </c>
    </row>
    <row r="175" spans="8:10">
      <c r="H175">
        <v>59.730000000000899</v>
      </c>
      <c r="I175" s="3">
        <v>59.720000000000901</v>
      </c>
      <c r="J175" s="4">
        <v>1</v>
      </c>
    </row>
    <row r="176" spans="8:10">
      <c r="H176">
        <v>59.740000000000897</v>
      </c>
      <c r="I176" s="3">
        <v>59.730000000000899</v>
      </c>
      <c r="J176" s="4">
        <v>3</v>
      </c>
    </row>
    <row r="177" spans="8:10">
      <c r="H177">
        <v>59.750000000000902</v>
      </c>
      <c r="I177" s="3">
        <v>59.740000000000897</v>
      </c>
      <c r="J177" s="4">
        <v>0</v>
      </c>
    </row>
    <row r="178" spans="8:10">
      <c r="H178">
        <v>59.7600000000009</v>
      </c>
      <c r="I178" s="3">
        <v>59.750000000000902</v>
      </c>
      <c r="J178" s="4">
        <v>2</v>
      </c>
    </row>
    <row r="179" spans="8:10">
      <c r="H179">
        <v>59.770000000000898</v>
      </c>
      <c r="I179" s="3">
        <v>59.7600000000009</v>
      </c>
      <c r="J179" s="4">
        <v>0</v>
      </c>
    </row>
    <row r="180" spans="8:10">
      <c r="H180">
        <v>59.780000000000904</v>
      </c>
      <c r="I180" s="3">
        <v>59.770000000000898</v>
      </c>
      <c r="J180" s="4">
        <v>1</v>
      </c>
    </row>
    <row r="181" spans="8:10">
      <c r="H181">
        <v>59.790000000000902</v>
      </c>
      <c r="I181" s="3">
        <v>59.780000000000904</v>
      </c>
      <c r="J181" s="4">
        <v>2</v>
      </c>
    </row>
    <row r="182" spans="8:10">
      <c r="H182">
        <v>59.8000000000009</v>
      </c>
      <c r="I182" s="3">
        <v>59.790000000000902</v>
      </c>
      <c r="J182" s="4">
        <v>1</v>
      </c>
    </row>
    <row r="183" spans="8:10">
      <c r="H183">
        <v>59.810000000000898</v>
      </c>
      <c r="I183" s="3">
        <v>59.8000000000009</v>
      </c>
      <c r="J183" s="4">
        <v>0</v>
      </c>
    </row>
    <row r="184" spans="8:10">
      <c r="H184">
        <v>59.820000000000903</v>
      </c>
      <c r="I184" s="3">
        <v>59.810000000000898</v>
      </c>
      <c r="J184" s="4">
        <v>0</v>
      </c>
    </row>
    <row r="185" spans="8:10">
      <c r="H185">
        <v>59.830000000000901</v>
      </c>
      <c r="I185" s="3">
        <v>59.820000000000903</v>
      </c>
      <c r="J185" s="4">
        <v>1</v>
      </c>
    </row>
    <row r="186" spans="8:10">
      <c r="H186">
        <v>59.840000000000899</v>
      </c>
      <c r="I186" s="3">
        <v>59.830000000000901</v>
      </c>
      <c r="J186" s="4">
        <v>1</v>
      </c>
    </row>
    <row r="187" spans="8:10">
      <c r="H187">
        <v>59.850000000000897</v>
      </c>
      <c r="I187" s="3">
        <v>59.840000000000899</v>
      </c>
      <c r="J187" s="4">
        <v>0</v>
      </c>
    </row>
    <row r="188" spans="8:10">
      <c r="H188">
        <v>59.860000000001001</v>
      </c>
      <c r="I188" s="3">
        <v>59.850000000000897</v>
      </c>
      <c r="J188" s="4">
        <v>1</v>
      </c>
    </row>
    <row r="189" spans="8:10">
      <c r="H189">
        <v>59.8700000000009</v>
      </c>
      <c r="I189" s="3">
        <v>59.860000000001001</v>
      </c>
      <c r="J189" s="4">
        <v>2</v>
      </c>
    </row>
    <row r="190" spans="8:10">
      <c r="H190">
        <v>59.880000000000997</v>
      </c>
      <c r="I190" s="3">
        <v>59.8700000000009</v>
      </c>
      <c r="J190" s="4">
        <v>1</v>
      </c>
    </row>
    <row r="191" spans="8:10">
      <c r="H191">
        <v>59.890000000001002</v>
      </c>
      <c r="I191" s="3">
        <v>59.880000000000997</v>
      </c>
      <c r="J191" s="4">
        <v>0</v>
      </c>
    </row>
    <row r="192" spans="8:10">
      <c r="H192">
        <v>59.900000000001</v>
      </c>
      <c r="I192" s="3">
        <v>59.890000000001002</v>
      </c>
      <c r="J192" s="4">
        <v>0</v>
      </c>
    </row>
    <row r="193" spans="8:10">
      <c r="H193">
        <v>59.910000000000998</v>
      </c>
      <c r="I193" s="3">
        <v>59.900000000001</v>
      </c>
      <c r="J193" s="4">
        <v>0</v>
      </c>
    </row>
    <row r="194" spans="8:10">
      <c r="H194">
        <v>59.920000000000996</v>
      </c>
      <c r="I194" s="3">
        <v>59.910000000000998</v>
      </c>
      <c r="J194" s="4">
        <v>0</v>
      </c>
    </row>
    <row r="195" spans="8:10">
      <c r="H195">
        <v>59.930000000001002</v>
      </c>
      <c r="I195" s="3">
        <v>59.920000000000996</v>
      </c>
      <c r="J195" s="4">
        <v>0</v>
      </c>
    </row>
    <row r="196" spans="8:10">
      <c r="H196">
        <v>59.940000000001</v>
      </c>
      <c r="I196" s="3">
        <v>59.930000000001002</v>
      </c>
      <c r="J196" s="4">
        <v>0</v>
      </c>
    </row>
    <row r="197" spans="8:10">
      <c r="H197">
        <v>59.950000000000998</v>
      </c>
      <c r="I197" s="3">
        <v>59.940000000001</v>
      </c>
      <c r="J197" s="4">
        <v>0</v>
      </c>
    </row>
    <row r="198" spans="8:10">
      <c r="H198">
        <v>59.960000000001003</v>
      </c>
      <c r="I198" s="3">
        <v>59.950000000000998</v>
      </c>
      <c r="J198" s="4">
        <v>0</v>
      </c>
    </row>
    <row r="199" spans="8:10">
      <c r="H199">
        <v>59.970000000001001</v>
      </c>
      <c r="I199" s="3">
        <v>59.960000000001003</v>
      </c>
      <c r="J199" s="4">
        <v>1</v>
      </c>
    </row>
    <row r="200" spans="8:10">
      <c r="H200">
        <v>59.980000000000999</v>
      </c>
      <c r="I200" s="3">
        <v>59.970000000001001</v>
      </c>
      <c r="J200" s="4">
        <v>0</v>
      </c>
    </row>
    <row r="201" spans="8:10">
      <c r="H201">
        <v>59.990000000000997</v>
      </c>
      <c r="I201" s="3">
        <v>59.980000000000999</v>
      </c>
      <c r="J201" s="4">
        <v>0</v>
      </c>
    </row>
    <row r="202" spans="8:10">
      <c r="H202">
        <v>60.000000000001002</v>
      </c>
      <c r="I202" s="3">
        <v>59.990000000000997</v>
      </c>
      <c r="J202" s="4">
        <v>0</v>
      </c>
    </row>
    <row r="203" spans="8:10">
      <c r="H203">
        <v>60.010000000001</v>
      </c>
      <c r="I203" s="3">
        <v>60.000000000001002</v>
      </c>
      <c r="J203" s="4">
        <v>1</v>
      </c>
    </row>
    <row r="204" spans="8:10">
      <c r="H204">
        <v>60.020000000000998</v>
      </c>
      <c r="I204" s="3">
        <v>60.010000000001</v>
      </c>
      <c r="J204" s="4">
        <v>0</v>
      </c>
    </row>
    <row r="205" spans="8:10">
      <c r="H205">
        <v>60.030000000001003</v>
      </c>
      <c r="I205" s="3">
        <v>60.020000000000998</v>
      </c>
      <c r="J205" s="4">
        <v>0</v>
      </c>
    </row>
    <row r="206" spans="8:10">
      <c r="H206">
        <v>60.040000000001001</v>
      </c>
      <c r="I206" s="3">
        <v>60.030000000001003</v>
      </c>
      <c r="J206" s="4">
        <v>2</v>
      </c>
    </row>
    <row r="207" spans="8:10">
      <c r="H207">
        <v>60.050000000000999</v>
      </c>
      <c r="I207" s="3">
        <v>60.040000000001001</v>
      </c>
      <c r="J207" s="4">
        <v>2</v>
      </c>
    </row>
    <row r="208" spans="8:10">
      <c r="H208">
        <v>60.060000000000997</v>
      </c>
      <c r="I208" s="3">
        <v>60.050000000000999</v>
      </c>
      <c r="J208" s="4">
        <v>0</v>
      </c>
    </row>
    <row r="209" spans="8:10">
      <c r="H209">
        <v>60.070000000001002</v>
      </c>
      <c r="I209" s="3">
        <v>60.060000000000997</v>
      </c>
      <c r="J209" s="4">
        <v>0</v>
      </c>
    </row>
    <row r="210" spans="8:10">
      <c r="H210">
        <v>60.0800000000011</v>
      </c>
      <c r="I210" s="3">
        <v>60.070000000001002</v>
      </c>
      <c r="J210" s="4">
        <v>2</v>
      </c>
    </row>
    <row r="211" spans="8:10">
      <c r="H211">
        <v>60.090000000001098</v>
      </c>
      <c r="I211" s="3">
        <v>60.0800000000011</v>
      </c>
      <c r="J211" s="4">
        <v>0</v>
      </c>
    </row>
    <row r="212" spans="8:10">
      <c r="H212">
        <v>60.100000000001103</v>
      </c>
      <c r="I212" s="3">
        <v>60.090000000001098</v>
      </c>
      <c r="J212" s="4">
        <v>1</v>
      </c>
    </row>
    <row r="213" spans="8:10">
      <c r="H213">
        <v>60.110000000001101</v>
      </c>
      <c r="I213" s="3">
        <v>60.100000000001103</v>
      </c>
      <c r="J213" s="4">
        <v>0</v>
      </c>
    </row>
    <row r="214" spans="8:10">
      <c r="H214">
        <v>60.120000000001099</v>
      </c>
      <c r="I214" s="3">
        <v>60.110000000001101</v>
      </c>
      <c r="J214" s="4">
        <v>0</v>
      </c>
    </row>
    <row r="215" spans="8:10">
      <c r="H215">
        <v>60.130000000001097</v>
      </c>
      <c r="I215" s="3">
        <v>60.120000000001099</v>
      </c>
      <c r="J215" s="4">
        <v>1</v>
      </c>
    </row>
    <row r="216" spans="8:10">
      <c r="H216">
        <v>60.140000000001102</v>
      </c>
      <c r="I216" s="3">
        <v>60.130000000001097</v>
      </c>
      <c r="J216" s="4">
        <v>0</v>
      </c>
    </row>
    <row r="217" spans="8:10">
      <c r="H217">
        <v>60.1500000000011</v>
      </c>
      <c r="I217" s="3">
        <v>60.140000000001102</v>
      </c>
      <c r="J217" s="4">
        <v>0</v>
      </c>
    </row>
    <row r="218" spans="8:10">
      <c r="H218">
        <v>60.160000000001098</v>
      </c>
      <c r="I218" s="3">
        <v>60.1500000000011</v>
      </c>
      <c r="J218" s="4">
        <v>0</v>
      </c>
    </row>
    <row r="219" spans="8:10">
      <c r="H219">
        <v>60.170000000001103</v>
      </c>
      <c r="I219" s="3">
        <v>60.160000000001098</v>
      </c>
      <c r="J219" s="4">
        <v>1</v>
      </c>
    </row>
    <row r="220" spans="8:10">
      <c r="H220">
        <v>60.180000000001101</v>
      </c>
      <c r="I220" s="3">
        <v>60.170000000001103</v>
      </c>
      <c r="J220" s="4">
        <v>1</v>
      </c>
    </row>
    <row r="221" spans="8:10">
      <c r="H221">
        <v>60.190000000001099</v>
      </c>
      <c r="I221" s="3">
        <v>60.180000000001101</v>
      </c>
      <c r="J221" s="4">
        <v>0</v>
      </c>
    </row>
    <row r="222" spans="8:10">
      <c r="H222">
        <v>60.200000000001097</v>
      </c>
      <c r="I222" s="3">
        <v>60.190000000001099</v>
      </c>
      <c r="J222" s="4">
        <v>0</v>
      </c>
    </row>
    <row r="223" spans="8:10">
      <c r="H223">
        <v>60.210000000001102</v>
      </c>
      <c r="I223" s="3">
        <v>60.200000000001097</v>
      </c>
      <c r="J223" s="4">
        <v>0</v>
      </c>
    </row>
    <row r="224" spans="8:10">
      <c r="H224">
        <v>60.2200000000011</v>
      </c>
      <c r="I224" s="3">
        <v>60.210000000001102</v>
      </c>
      <c r="J224" s="4">
        <v>0</v>
      </c>
    </row>
    <row r="225" spans="8:10">
      <c r="H225">
        <v>60.230000000001098</v>
      </c>
      <c r="I225" s="3">
        <v>60.2200000000011</v>
      </c>
      <c r="J225" s="4">
        <v>0</v>
      </c>
    </row>
    <row r="226" spans="8:10">
      <c r="H226">
        <v>60.240000000001103</v>
      </c>
      <c r="I226" s="3">
        <v>60.230000000001098</v>
      </c>
      <c r="J226" s="4">
        <v>0</v>
      </c>
    </row>
    <row r="227" spans="8:10">
      <c r="H227">
        <v>60.250000000001201</v>
      </c>
      <c r="I227" s="3">
        <v>60.240000000001103</v>
      </c>
      <c r="J227" s="4">
        <v>0</v>
      </c>
    </row>
    <row r="228" spans="8:10">
      <c r="H228">
        <v>60.260000000001099</v>
      </c>
      <c r="I228" s="3">
        <v>60.250000000001201</v>
      </c>
      <c r="J228" s="4">
        <v>0</v>
      </c>
    </row>
    <row r="229" spans="8:10">
      <c r="H229">
        <v>60.270000000001197</v>
      </c>
      <c r="I229" s="3">
        <v>60.260000000001099</v>
      </c>
      <c r="J229" s="4">
        <v>0</v>
      </c>
    </row>
    <row r="230" spans="8:10">
      <c r="H230">
        <v>60.280000000001202</v>
      </c>
      <c r="I230" s="3">
        <v>60.270000000001197</v>
      </c>
      <c r="J230" s="4">
        <v>0</v>
      </c>
    </row>
    <row r="231" spans="8:10">
      <c r="H231">
        <v>60.2900000000012</v>
      </c>
      <c r="I231" s="3">
        <v>60.280000000001202</v>
      </c>
      <c r="J231" s="4">
        <v>0</v>
      </c>
    </row>
    <row r="232" spans="8:10">
      <c r="H232">
        <v>60.300000000001198</v>
      </c>
      <c r="I232" s="3">
        <v>60.2900000000012</v>
      </c>
      <c r="J232" s="4">
        <v>0</v>
      </c>
    </row>
    <row r="233" spans="8:10">
      <c r="H233">
        <v>60.310000000001203</v>
      </c>
      <c r="I233" s="3">
        <v>60.300000000001198</v>
      </c>
      <c r="J233" s="4">
        <v>0</v>
      </c>
    </row>
    <row r="234" spans="8:10">
      <c r="H234">
        <v>60.320000000001201</v>
      </c>
      <c r="I234" s="3">
        <v>60.310000000001203</v>
      </c>
      <c r="J234" s="4">
        <v>0</v>
      </c>
    </row>
    <row r="235" spans="8:10">
      <c r="H235">
        <v>60.330000000001199</v>
      </c>
      <c r="I235" s="3">
        <v>60.320000000001201</v>
      </c>
      <c r="J235" s="4">
        <v>0</v>
      </c>
    </row>
    <row r="236" spans="8:10">
      <c r="H236">
        <v>60.340000000001197</v>
      </c>
      <c r="I236" s="3">
        <v>60.330000000001199</v>
      </c>
      <c r="J236" s="4">
        <v>0</v>
      </c>
    </row>
    <row r="237" spans="8:10">
      <c r="H237">
        <v>60.350000000001202</v>
      </c>
      <c r="I237" s="3">
        <v>60.340000000001197</v>
      </c>
      <c r="J237" s="4">
        <v>0</v>
      </c>
    </row>
    <row r="238" spans="8:10">
      <c r="H238">
        <v>60.3600000000012</v>
      </c>
      <c r="I238" s="3">
        <v>60.350000000001202</v>
      </c>
      <c r="J238" s="4">
        <v>0</v>
      </c>
    </row>
    <row r="239" spans="8:10">
      <c r="H239">
        <v>60.370000000001198</v>
      </c>
      <c r="I239" s="3">
        <v>60.3600000000012</v>
      </c>
      <c r="J239" s="4">
        <v>0</v>
      </c>
    </row>
    <row r="240" spans="8:10">
      <c r="H240">
        <v>60.380000000001203</v>
      </c>
      <c r="I240" s="3">
        <v>60.370000000001198</v>
      </c>
      <c r="J240" s="4">
        <v>0</v>
      </c>
    </row>
    <row r="241" spans="8:10">
      <c r="H241">
        <v>60.390000000001201</v>
      </c>
      <c r="I241" s="3">
        <v>60.380000000001203</v>
      </c>
      <c r="J241" s="4">
        <v>0</v>
      </c>
    </row>
    <row r="242" spans="8:10">
      <c r="H242">
        <v>60.400000000001199</v>
      </c>
      <c r="I242" s="3">
        <v>60.390000000001201</v>
      </c>
      <c r="J242" s="4">
        <v>0</v>
      </c>
    </row>
    <row r="243" spans="8:10">
      <c r="H243">
        <v>60.410000000001197</v>
      </c>
      <c r="I243" s="3">
        <v>60.400000000001199</v>
      </c>
      <c r="J243" s="4">
        <v>0</v>
      </c>
    </row>
    <row r="244" spans="8:10">
      <c r="H244">
        <v>60.420000000001203</v>
      </c>
      <c r="I244" s="3">
        <v>60.410000000001197</v>
      </c>
      <c r="J244" s="4">
        <v>0</v>
      </c>
    </row>
    <row r="245" spans="8:10">
      <c r="H245">
        <v>60.430000000001201</v>
      </c>
      <c r="I245" s="3">
        <v>60.420000000001203</v>
      </c>
      <c r="J245" s="4">
        <v>0</v>
      </c>
    </row>
    <row r="246" spans="8:10">
      <c r="H246">
        <v>60.440000000001199</v>
      </c>
      <c r="I246" s="3">
        <v>60.430000000001201</v>
      </c>
      <c r="J246" s="4">
        <v>0</v>
      </c>
    </row>
    <row r="247" spans="8:10">
      <c r="H247">
        <v>60.450000000001197</v>
      </c>
      <c r="I247" s="3">
        <v>60.440000000001199</v>
      </c>
      <c r="J247" s="4">
        <v>0</v>
      </c>
    </row>
    <row r="248" spans="8:10">
      <c r="H248">
        <v>60.460000000001202</v>
      </c>
      <c r="I248" s="3">
        <v>60.450000000001197</v>
      </c>
      <c r="J248" s="4">
        <v>0</v>
      </c>
    </row>
    <row r="249" spans="8:10">
      <c r="H249">
        <v>60.470000000001299</v>
      </c>
      <c r="I249" s="3">
        <v>60.460000000001202</v>
      </c>
      <c r="J249" s="4">
        <v>0</v>
      </c>
    </row>
    <row r="250" spans="8:10">
      <c r="H250">
        <v>60.480000000001297</v>
      </c>
      <c r="I250" s="3">
        <v>60.470000000001299</v>
      </c>
      <c r="J250" s="4">
        <v>0</v>
      </c>
    </row>
    <row r="251" spans="8:10">
      <c r="H251">
        <v>60.490000000001302</v>
      </c>
      <c r="I251" s="3">
        <v>60.480000000001297</v>
      </c>
      <c r="J251" s="4">
        <v>0</v>
      </c>
    </row>
    <row r="252" spans="8:10">
      <c r="H252">
        <v>60.5000000000013</v>
      </c>
      <c r="I252" s="3">
        <v>60.490000000001302</v>
      </c>
      <c r="J252" s="4">
        <v>0</v>
      </c>
    </row>
    <row r="253" spans="8:10">
      <c r="H253">
        <v>60.510000000001298</v>
      </c>
      <c r="I253" s="3">
        <v>60.5000000000013</v>
      </c>
      <c r="J253" s="4">
        <v>0</v>
      </c>
    </row>
    <row r="254" spans="8:10">
      <c r="H254">
        <v>60.520000000001303</v>
      </c>
      <c r="I254" s="3">
        <v>60.510000000001298</v>
      </c>
      <c r="J254" s="4">
        <v>0</v>
      </c>
    </row>
    <row r="255" spans="8:10">
      <c r="H255">
        <v>60.530000000001301</v>
      </c>
      <c r="I255" s="3">
        <v>60.520000000001303</v>
      </c>
      <c r="J255" s="4">
        <v>0</v>
      </c>
    </row>
    <row r="256" spans="8:10">
      <c r="H256">
        <v>60.540000000001299</v>
      </c>
      <c r="I256" s="3">
        <v>60.530000000001301</v>
      </c>
      <c r="J256" s="4">
        <v>0</v>
      </c>
    </row>
    <row r="257" spans="8:10">
      <c r="H257">
        <v>60.550000000001297</v>
      </c>
      <c r="I257" s="3">
        <v>60.540000000001299</v>
      </c>
      <c r="J257" s="4">
        <v>0</v>
      </c>
    </row>
    <row r="258" spans="8:10">
      <c r="H258">
        <v>60.560000000001303</v>
      </c>
      <c r="I258" s="3">
        <v>60.550000000001297</v>
      </c>
      <c r="J258" s="4">
        <v>0</v>
      </c>
    </row>
    <row r="259" spans="8:10">
      <c r="H259">
        <v>60.570000000001301</v>
      </c>
      <c r="I259" s="3">
        <v>60.560000000001303</v>
      </c>
      <c r="J259" s="4">
        <v>0</v>
      </c>
    </row>
    <row r="260" spans="8:10">
      <c r="H260">
        <v>60.580000000001299</v>
      </c>
      <c r="I260" s="3">
        <v>60.570000000001301</v>
      </c>
      <c r="J260" s="4">
        <v>0</v>
      </c>
    </row>
    <row r="261" spans="8:10">
      <c r="H261">
        <v>60.590000000001297</v>
      </c>
      <c r="I261" s="3">
        <v>60.580000000001299</v>
      </c>
      <c r="J261" s="4">
        <v>0</v>
      </c>
    </row>
    <row r="262" spans="8:10">
      <c r="H262">
        <v>60.600000000001302</v>
      </c>
      <c r="I262" s="3">
        <v>60.590000000001297</v>
      </c>
      <c r="J262" s="4">
        <v>0</v>
      </c>
    </row>
    <row r="263" spans="8:10">
      <c r="H263">
        <v>60.6100000000013</v>
      </c>
      <c r="I263" s="3">
        <v>60.600000000001302</v>
      </c>
      <c r="J263" s="4">
        <v>0</v>
      </c>
    </row>
    <row r="264" spans="8:10">
      <c r="H264">
        <v>60.620000000001298</v>
      </c>
      <c r="I264" s="3">
        <v>60.6100000000013</v>
      </c>
      <c r="J264" s="4">
        <v>0</v>
      </c>
    </row>
    <row r="265" spans="8:10">
      <c r="H265">
        <v>60.630000000001303</v>
      </c>
      <c r="I265" s="3">
        <v>60.620000000001298</v>
      </c>
      <c r="J265" s="4">
        <v>0</v>
      </c>
    </row>
    <row r="266" spans="8:10">
      <c r="H266">
        <v>60.6400000000014</v>
      </c>
      <c r="I266" s="3">
        <v>60.630000000001303</v>
      </c>
      <c r="J266" s="4">
        <v>0</v>
      </c>
    </row>
    <row r="267" spans="8:10">
      <c r="H267">
        <v>60.650000000001299</v>
      </c>
      <c r="I267" s="3">
        <v>60.6400000000014</v>
      </c>
      <c r="J267" s="4">
        <v>0</v>
      </c>
    </row>
    <row r="268" spans="8:10">
      <c r="H268">
        <v>60.660000000001403</v>
      </c>
      <c r="I268" s="3">
        <v>60.650000000001299</v>
      </c>
      <c r="J268" s="4">
        <v>0</v>
      </c>
    </row>
    <row r="269" spans="8:10">
      <c r="H269">
        <v>60.670000000001401</v>
      </c>
      <c r="I269" s="3">
        <v>60.660000000001403</v>
      </c>
      <c r="J269" s="4">
        <v>0</v>
      </c>
    </row>
    <row r="270" spans="8:10">
      <c r="H270">
        <v>60.680000000001399</v>
      </c>
      <c r="I270" s="3">
        <v>60.670000000001401</v>
      </c>
      <c r="J270" s="4">
        <v>0</v>
      </c>
    </row>
    <row r="271" spans="8:10">
      <c r="H271">
        <v>60.690000000001397</v>
      </c>
      <c r="I271" s="3">
        <v>60.680000000001399</v>
      </c>
      <c r="J271" s="4">
        <v>0</v>
      </c>
    </row>
    <row r="272" spans="8:10">
      <c r="H272">
        <v>60.700000000001403</v>
      </c>
      <c r="I272" s="3">
        <v>60.690000000001397</v>
      </c>
      <c r="J272" s="4">
        <v>0</v>
      </c>
    </row>
    <row r="273" spans="8:10">
      <c r="H273">
        <v>60.710000000001401</v>
      </c>
      <c r="I273" s="3">
        <v>60.700000000001403</v>
      </c>
      <c r="J273" s="4">
        <v>0</v>
      </c>
    </row>
    <row r="274" spans="8:10">
      <c r="H274">
        <v>60.720000000001399</v>
      </c>
      <c r="I274" s="3">
        <v>60.710000000001401</v>
      </c>
      <c r="J274" s="4">
        <v>0</v>
      </c>
    </row>
    <row r="275" spans="8:10">
      <c r="H275">
        <v>60.730000000001397</v>
      </c>
      <c r="I275" s="3">
        <v>60.720000000001399</v>
      </c>
      <c r="J275" s="4">
        <v>0</v>
      </c>
    </row>
    <row r="276" spans="8:10">
      <c r="H276">
        <v>60.740000000001402</v>
      </c>
      <c r="I276" s="3">
        <v>60.730000000001397</v>
      </c>
      <c r="J276" s="4">
        <v>0</v>
      </c>
    </row>
    <row r="277" spans="8:10">
      <c r="H277">
        <v>60.7500000000014</v>
      </c>
      <c r="I277" s="3">
        <v>60.740000000001402</v>
      </c>
      <c r="J277" s="4">
        <v>0</v>
      </c>
    </row>
    <row r="278" spans="8:10">
      <c r="H278">
        <v>60.760000000001398</v>
      </c>
      <c r="I278" s="3">
        <v>60.7500000000014</v>
      </c>
      <c r="J278" s="4">
        <v>0</v>
      </c>
    </row>
    <row r="279" spans="8:10">
      <c r="H279">
        <v>60.770000000001403</v>
      </c>
      <c r="I279" s="3">
        <v>60.760000000001398</v>
      </c>
      <c r="J279" s="4">
        <v>0</v>
      </c>
    </row>
    <row r="280" spans="8:10">
      <c r="H280">
        <v>60.780000000001401</v>
      </c>
      <c r="I280" s="3">
        <v>60.770000000001403</v>
      </c>
      <c r="J280" s="4">
        <v>0</v>
      </c>
    </row>
    <row r="281" spans="8:10">
      <c r="H281">
        <v>60.790000000001399</v>
      </c>
      <c r="I281" s="3">
        <v>60.780000000001401</v>
      </c>
      <c r="J281" s="4">
        <v>0</v>
      </c>
    </row>
    <row r="282" spans="8:10">
      <c r="H282">
        <v>60.800000000001397</v>
      </c>
      <c r="I282" s="3">
        <v>60.790000000001399</v>
      </c>
      <c r="J282" s="4">
        <v>0</v>
      </c>
    </row>
    <row r="283" spans="8:10">
      <c r="H283">
        <v>60.810000000001402</v>
      </c>
      <c r="I283" s="3">
        <v>60.800000000001397</v>
      </c>
      <c r="J283" s="4">
        <v>0</v>
      </c>
    </row>
    <row r="284" spans="8:10">
      <c r="H284">
        <v>60.8200000000014</v>
      </c>
      <c r="I284" s="3">
        <v>60.810000000001402</v>
      </c>
      <c r="J284" s="4">
        <v>0</v>
      </c>
    </row>
    <row r="285" spans="8:10">
      <c r="H285">
        <v>60.830000000001398</v>
      </c>
      <c r="I285" s="3">
        <v>60.8200000000014</v>
      </c>
      <c r="J285" s="4">
        <v>0</v>
      </c>
    </row>
    <row r="286" spans="8:10">
      <c r="H286">
        <v>60.840000000001403</v>
      </c>
      <c r="I286" s="3">
        <v>60.830000000001398</v>
      </c>
      <c r="J286" s="4">
        <v>0</v>
      </c>
    </row>
    <row r="287" spans="8:10">
      <c r="H287">
        <v>60.850000000001501</v>
      </c>
      <c r="I287" s="3">
        <v>60.840000000001403</v>
      </c>
      <c r="J287" s="4">
        <v>0</v>
      </c>
    </row>
    <row r="288" spans="8:10">
      <c r="H288">
        <v>60.860000000001499</v>
      </c>
      <c r="I288" s="3">
        <v>60.850000000001501</v>
      </c>
      <c r="J288" s="4">
        <v>0</v>
      </c>
    </row>
    <row r="289" spans="8:10">
      <c r="H289">
        <v>60.870000000001497</v>
      </c>
      <c r="I289" s="3">
        <v>60.860000000001499</v>
      </c>
      <c r="J289" s="4">
        <v>0</v>
      </c>
    </row>
    <row r="290" spans="8:10">
      <c r="H290">
        <v>60.880000000001502</v>
      </c>
      <c r="I290" s="3">
        <v>60.870000000001497</v>
      </c>
      <c r="J290" s="4">
        <v>0</v>
      </c>
    </row>
    <row r="291" spans="8:10">
      <c r="H291">
        <v>60.8900000000015</v>
      </c>
      <c r="I291" s="3">
        <v>60.880000000001502</v>
      </c>
      <c r="J291" s="4">
        <v>0</v>
      </c>
    </row>
    <row r="292" spans="8:10">
      <c r="H292">
        <v>60.900000000001498</v>
      </c>
      <c r="I292" s="3">
        <v>60.8900000000015</v>
      </c>
      <c r="J292" s="4">
        <v>0</v>
      </c>
    </row>
    <row r="293" spans="8:10">
      <c r="H293">
        <v>60.910000000001503</v>
      </c>
      <c r="I293" s="3">
        <v>60.900000000001498</v>
      </c>
      <c r="J293" s="4">
        <v>0</v>
      </c>
    </row>
    <row r="294" spans="8:10">
      <c r="H294">
        <v>60.920000000001501</v>
      </c>
      <c r="I294" s="3">
        <v>60.910000000001503</v>
      </c>
      <c r="J294" s="4">
        <v>0</v>
      </c>
    </row>
    <row r="295" spans="8:10">
      <c r="H295">
        <v>60.930000000001499</v>
      </c>
      <c r="I295" s="3">
        <v>60.920000000001501</v>
      </c>
      <c r="J295" s="4">
        <v>0</v>
      </c>
    </row>
    <row r="296" spans="8:10">
      <c r="H296">
        <v>60.940000000001497</v>
      </c>
      <c r="I296" s="3">
        <v>60.930000000001499</v>
      </c>
      <c r="J296" s="4">
        <v>0</v>
      </c>
    </row>
    <row r="297" spans="8:10">
      <c r="H297">
        <v>60.950000000001502</v>
      </c>
      <c r="I297" s="3">
        <v>60.940000000001497</v>
      </c>
      <c r="J297" s="4">
        <v>0</v>
      </c>
    </row>
    <row r="298" spans="8:10">
      <c r="H298">
        <v>60.9600000000015</v>
      </c>
      <c r="I298" s="3">
        <v>60.950000000001502</v>
      </c>
      <c r="J298" s="4">
        <v>0</v>
      </c>
    </row>
    <row r="299" spans="8:10">
      <c r="H299">
        <v>60.970000000001498</v>
      </c>
      <c r="I299" s="3">
        <v>60.9600000000015</v>
      </c>
      <c r="J299" s="4">
        <v>0</v>
      </c>
    </row>
    <row r="300" spans="8:10">
      <c r="H300">
        <v>60.980000000001503</v>
      </c>
      <c r="I300" s="3">
        <v>60.970000000001498</v>
      </c>
      <c r="J300" s="4">
        <v>0</v>
      </c>
    </row>
    <row r="301" spans="8:10">
      <c r="H301">
        <v>60.990000000001501</v>
      </c>
      <c r="I301" s="3">
        <v>60.980000000001503</v>
      </c>
      <c r="J301" s="4">
        <v>0</v>
      </c>
    </row>
    <row r="302" spans="8:10">
      <c r="H302">
        <v>61.000000000001499</v>
      </c>
      <c r="I302" s="3">
        <v>60.990000000001501</v>
      </c>
      <c r="J302" s="4">
        <v>0</v>
      </c>
    </row>
    <row r="303" spans="8:10">
      <c r="H303">
        <v>61.010000000001497</v>
      </c>
      <c r="I303" s="3">
        <v>61.000000000001499</v>
      </c>
      <c r="J303" s="4">
        <v>0</v>
      </c>
    </row>
    <row r="304" spans="8:10">
      <c r="H304">
        <v>61.020000000001502</v>
      </c>
      <c r="I304" s="3">
        <v>61.010000000001497</v>
      </c>
      <c r="J304" s="4">
        <v>0</v>
      </c>
    </row>
    <row r="305" spans="8:10">
      <c r="H305">
        <v>61.0300000000016</v>
      </c>
      <c r="I305" s="3">
        <v>61.020000000001502</v>
      </c>
      <c r="J305" s="4">
        <v>0</v>
      </c>
    </row>
    <row r="306" spans="8:10">
      <c r="H306">
        <v>61.040000000001498</v>
      </c>
      <c r="I306" s="3">
        <v>61.0300000000016</v>
      </c>
      <c r="J306" s="4">
        <v>0</v>
      </c>
    </row>
    <row r="307" spans="8:10">
      <c r="H307">
        <v>61.050000000001603</v>
      </c>
      <c r="I307" s="3">
        <v>61.040000000001498</v>
      </c>
      <c r="J307" s="4">
        <v>0</v>
      </c>
    </row>
    <row r="308" spans="8:10">
      <c r="H308">
        <v>61.060000000001601</v>
      </c>
      <c r="I308" s="3">
        <v>61.050000000001603</v>
      </c>
      <c r="J308" s="4">
        <v>0</v>
      </c>
    </row>
    <row r="309" spans="8:10">
      <c r="H309">
        <v>61.070000000001599</v>
      </c>
      <c r="I309" s="3">
        <v>61.060000000001601</v>
      </c>
      <c r="J309" s="4">
        <v>0</v>
      </c>
    </row>
    <row r="310" spans="8:10">
      <c r="H310">
        <v>61.080000000001597</v>
      </c>
      <c r="I310" s="3">
        <v>61.070000000001599</v>
      </c>
      <c r="J310" s="4">
        <v>0</v>
      </c>
    </row>
    <row r="311" spans="8:10">
      <c r="H311">
        <v>61.090000000001602</v>
      </c>
      <c r="I311" s="3">
        <v>61.080000000001597</v>
      </c>
      <c r="J311" s="4">
        <v>0</v>
      </c>
    </row>
    <row r="312" spans="8:10">
      <c r="H312">
        <v>61.1000000000016</v>
      </c>
      <c r="I312" s="3">
        <v>61.090000000001602</v>
      </c>
      <c r="J312" s="4">
        <v>0</v>
      </c>
    </row>
    <row r="313" spans="8:10">
      <c r="H313">
        <v>61.110000000001598</v>
      </c>
      <c r="I313" s="3">
        <v>61.1000000000016</v>
      </c>
      <c r="J313" s="4">
        <v>0</v>
      </c>
    </row>
    <row r="314" spans="8:10">
      <c r="H314">
        <v>61.120000000001603</v>
      </c>
      <c r="I314" s="3">
        <v>61.110000000001598</v>
      </c>
      <c r="J314" s="4">
        <v>0</v>
      </c>
    </row>
    <row r="315" spans="8:10">
      <c r="H315">
        <v>61.130000000001601</v>
      </c>
      <c r="I315" s="3">
        <v>61.120000000001603</v>
      </c>
      <c r="J315" s="4">
        <v>0</v>
      </c>
    </row>
    <row r="316" spans="8:10">
      <c r="H316">
        <v>61.140000000001599</v>
      </c>
      <c r="I316" s="3">
        <v>61.130000000001601</v>
      </c>
      <c r="J316" s="4">
        <v>0</v>
      </c>
    </row>
    <row r="317" spans="8:10">
      <c r="H317">
        <v>61.150000000001597</v>
      </c>
      <c r="I317" s="3">
        <v>61.140000000001599</v>
      </c>
      <c r="J317" s="4">
        <v>0</v>
      </c>
    </row>
    <row r="318" spans="8:10">
      <c r="H318">
        <v>61.160000000001602</v>
      </c>
      <c r="I318" s="3">
        <v>61.150000000001597</v>
      </c>
      <c r="J318" s="4">
        <v>0</v>
      </c>
    </row>
    <row r="319" spans="8:10">
      <c r="H319">
        <v>61.1700000000016</v>
      </c>
      <c r="I319" s="3">
        <v>61.160000000001602</v>
      </c>
      <c r="J319" s="4">
        <v>0</v>
      </c>
    </row>
    <row r="320" spans="8:10">
      <c r="H320">
        <v>61.180000000001598</v>
      </c>
      <c r="I320" s="3">
        <v>61.1700000000016</v>
      </c>
      <c r="J320" s="4">
        <v>0</v>
      </c>
    </row>
    <row r="321" spans="8:10">
      <c r="H321">
        <v>61.190000000001604</v>
      </c>
      <c r="I321" s="3">
        <v>61.180000000001598</v>
      </c>
      <c r="J321" s="4">
        <v>0</v>
      </c>
    </row>
    <row r="322" spans="8:10">
      <c r="H322">
        <v>61.200000000001602</v>
      </c>
      <c r="I322" s="3">
        <v>61.190000000001604</v>
      </c>
      <c r="J322" s="4">
        <v>0</v>
      </c>
    </row>
    <row r="323" spans="8:10">
      <c r="H323">
        <v>61.2100000000016</v>
      </c>
      <c r="I323" s="3">
        <v>61.200000000001602</v>
      </c>
      <c r="J323" s="4">
        <v>0</v>
      </c>
    </row>
    <row r="324" spans="8:10">
      <c r="H324">
        <v>61.220000000001598</v>
      </c>
      <c r="I324" s="3">
        <v>61.2100000000016</v>
      </c>
      <c r="J324" s="4">
        <v>0</v>
      </c>
    </row>
    <row r="325" spans="8:10">
      <c r="H325">
        <v>61.230000000001603</v>
      </c>
      <c r="I325" s="3">
        <v>61.220000000001598</v>
      </c>
      <c r="J325" s="4">
        <v>0</v>
      </c>
    </row>
    <row r="326" spans="8:10">
      <c r="H326">
        <v>61.2400000000017</v>
      </c>
      <c r="I326" s="3">
        <v>61.230000000001603</v>
      </c>
      <c r="J326" s="4">
        <v>0</v>
      </c>
    </row>
    <row r="327" spans="8:10">
      <c r="H327">
        <v>61.250000000001698</v>
      </c>
      <c r="I327" s="3">
        <v>61.2400000000017</v>
      </c>
      <c r="J327" s="4">
        <v>0</v>
      </c>
    </row>
    <row r="328" spans="8:10">
      <c r="H328">
        <v>61.260000000001703</v>
      </c>
      <c r="I328" s="3">
        <v>61.250000000001698</v>
      </c>
      <c r="J328" s="4">
        <v>0</v>
      </c>
    </row>
    <row r="329" spans="8:10">
      <c r="H329">
        <v>61.270000000001701</v>
      </c>
      <c r="I329" s="3">
        <v>61.260000000001703</v>
      </c>
      <c r="J329" s="4">
        <v>0</v>
      </c>
    </row>
    <row r="330" spans="8:10">
      <c r="H330">
        <v>61.280000000001699</v>
      </c>
      <c r="I330" s="3">
        <v>61.270000000001701</v>
      </c>
      <c r="J330" s="4">
        <v>0</v>
      </c>
    </row>
    <row r="331" spans="8:10">
      <c r="H331">
        <v>61.290000000001697</v>
      </c>
      <c r="I331" s="3">
        <v>61.280000000001699</v>
      </c>
      <c r="J331" s="4">
        <v>0</v>
      </c>
    </row>
    <row r="332" spans="8:10">
      <c r="H332">
        <v>61.300000000001702</v>
      </c>
      <c r="I332" s="3">
        <v>61.290000000001697</v>
      </c>
      <c r="J332" s="4">
        <v>0</v>
      </c>
    </row>
    <row r="333" spans="8:10">
      <c r="H333">
        <v>61.3100000000017</v>
      </c>
      <c r="I333" s="3">
        <v>61.300000000001702</v>
      </c>
      <c r="J333" s="4">
        <v>0</v>
      </c>
    </row>
    <row r="334" spans="8:10">
      <c r="H334">
        <v>61.320000000001698</v>
      </c>
      <c r="I334" s="3">
        <v>61.3100000000017</v>
      </c>
      <c r="J334" s="4">
        <v>0</v>
      </c>
    </row>
    <row r="335" spans="8:10">
      <c r="H335">
        <v>61.330000000001696</v>
      </c>
      <c r="I335" s="3">
        <v>61.320000000001698</v>
      </c>
      <c r="J335" s="4">
        <v>0</v>
      </c>
    </row>
    <row r="336" spans="8:10">
      <c r="H336">
        <v>61.340000000001702</v>
      </c>
      <c r="I336" s="3">
        <v>61.330000000001696</v>
      </c>
      <c r="J336" s="4">
        <v>0</v>
      </c>
    </row>
    <row r="337" spans="8:10">
      <c r="H337">
        <v>61.3500000000017</v>
      </c>
      <c r="I337" s="3">
        <v>61.340000000001702</v>
      </c>
      <c r="J337" s="4">
        <v>0</v>
      </c>
    </row>
    <row r="338" spans="8:10">
      <c r="H338">
        <v>61.360000000001698</v>
      </c>
      <c r="I338" s="3">
        <v>61.3500000000017</v>
      </c>
      <c r="J338" s="4">
        <v>0</v>
      </c>
    </row>
    <row r="339" spans="8:10">
      <c r="H339">
        <v>61.370000000001703</v>
      </c>
      <c r="I339" s="3">
        <v>61.360000000001698</v>
      </c>
      <c r="J339" s="4">
        <v>0</v>
      </c>
    </row>
    <row r="340" spans="8:10">
      <c r="H340">
        <v>61.380000000001701</v>
      </c>
      <c r="I340" s="3">
        <v>61.370000000001703</v>
      </c>
      <c r="J340" s="4">
        <v>0</v>
      </c>
    </row>
    <row r="341" spans="8:10">
      <c r="H341">
        <v>61.390000000001699</v>
      </c>
      <c r="I341" s="3">
        <v>61.380000000001701</v>
      </c>
      <c r="J341" s="4">
        <v>0</v>
      </c>
    </row>
    <row r="342" spans="8:10">
      <c r="H342">
        <v>61.400000000001697</v>
      </c>
      <c r="I342" s="3">
        <v>61.390000000001699</v>
      </c>
      <c r="J342" s="4">
        <v>0</v>
      </c>
    </row>
    <row r="343" spans="8:10">
      <c r="H343">
        <v>61.410000000001702</v>
      </c>
      <c r="I343" s="3">
        <v>61.400000000001697</v>
      </c>
      <c r="J343" s="4">
        <v>0</v>
      </c>
    </row>
    <row r="344" spans="8:10">
      <c r="H344">
        <v>61.4200000000017</v>
      </c>
      <c r="I344" s="3">
        <v>61.410000000001702</v>
      </c>
      <c r="J344" s="4">
        <v>0</v>
      </c>
    </row>
    <row r="345" spans="8:10">
      <c r="H345">
        <v>61.430000000001698</v>
      </c>
      <c r="I345" s="3">
        <v>61.4200000000017</v>
      </c>
      <c r="J345" s="4">
        <v>0</v>
      </c>
    </row>
    <row r="346" spans="8:10">
      <c r="H346">
        <v>61.440000000001703</v>
      </c>
      <c r="I346" s="3">
        <v>61.430000000001698</v>
      </c>
      <c r="J346" s="4">
        <v>0</v>
      </c>
    </row>
    <row r="347" spans="8:10">
      <c r="H347">
        <v>61.450000000001801</v>
      </c>
      <c r="I347" s="3">
        <v>61.440000000001703</v>
      </c>
      <c r="J347" s="4">
        <v>0</v>
      </c>
    </row>
    <row r="348" spans="8:10">
      <c r="H348">
        <v>61.460000000001799</v>
      </c>
      <c r="I348" s="3">
        <v>61.450000000001801</v>
      </c>
      <c r="J348" s="4">
        <v>0</v>
      </c>
    </row>
    <row r="349" spans="8:10">
      <c r="H349">
        <v>61.470000000001797</v>
      </c>
      <c r="I349" s="3">
        <v>61.460000000001799</v>
      </c>
      <c r="J349" s="4">
        <v>0</v>
      </c>
    </row>
    <row r="350" spans="8:10">
      <c r="H350">
        <v>61.480000000001802</v>
      </c>
      <c r="I350" s="3">
        <v>61.470000000001797</v>
      </c>
      <c r="J350" s="4">
        <v>0</v>
      </c>
    </row>
    <row r="351" spans="8:10">
      <c r="H351">
        <v>61.4900000000018</v>
      </c>
      <c r="I351" s="3">
        <v>61.480000000001802</v>
      </c>
      <c r="J351" s="4">
        <v>0</v>
      </c>
    </row>
    <row r="352" spans="8:10">
      <c r="H352">
        <v>61.500000000001798</v>
      </c>
      <c r="I352" s="3">
        <v>61.4900000000018</v>
      </c>
      <c r="J352" s="4">
        <v>0</v>
      </c>
    </row>
    <row r="353" spans="8:10">
      <c r="H353">
        <v>61.510000000001803</v>
      </c>
      <c r="I353" s="3">
        <v>61.500000000001798</v>
      </c>
      <c r="J353" s="4">
        <v>0</v>
      </c>
    </row>
    <row r="354" spans="8:10">
      <c r="H354">
        <v>61.520000000001801</v>
      </c>
      <c r="I354" s="3">
        <v>61.510000000001803</v>
      </c>
      <c r="J354" s="4">
        <v>0</v>
      </c>
    </row>
    <row r="355" spans="8:10">
      <c r="H355">
        <v>61.530000000001799</v>
      </c>
      <c r="I355" s="3">
        <v>61.520000000001801</v>
      </c>
      <c r="J355" s="4">
        <v>0</v>
      </c>
    </row>
    <row r="356" spans="8:10">
      <c r="H356">
        <v>61.540000000001797</v>
      </c>
      <c r="I356" s="3">
        <v>61.530000000001799</v>
      </c>
      <c r="J356" s="4">
        <v>0</v>
      </c>
    </row>
    <row r="357" spans="8:10">
      <c r="H357">
        <v>61.550000000001802</v>
      </c>
      <c r="I357" s="3">
        <v>61.540000000001797</v>
      </c>
      <c r="J357" s="4">
        <v>0</v>
      </c>
    </row>
    <row r="358" spans="8:10">
      <c r="H358">
        <v>61.5600000000018</v>
      </c>
      <c r="I358" s="3">
        <v>61.550000000001802</v>
      </c>
      <c r="J358" s="4">
        <v>0</v>
      </c>
    </row>
    <row r="359" spans="8:10">
      <c r="H359">
        <v>61.570000000001798</v>
      </c>
      <c r="I359" s="3">
        <v>61.5600000000018</v>
      </c>
      <c r="J359" s="4">
        <v>0</v>
      </c>
    </row>
    <row r="360" spans="8:10">
      <c r="H360">
        <v>61.580000000001803</v>
      </c>
      <c r="I360" s="3">
        <v>61.570000000001798</v>
      </c>
      <c r="J360" s="4">
        <v>0</v>
      </c>
    </row>
    <row r="361" spans="8:10">
      <c r="H361">
        <v>61.590000000001801</v>
      </c>
      <c r="I361" s="3">
        <v>61.580000000001803</v>
      </c>
      <c r="J361" s="4">
        <v>0</v>
      </c>
    </row>
    <row r="362" spans="8:10">
      <c r="H362">
        <v>61.600000000001799</v>
      </c>
      <c r="I362" s="3">
        <v>61.590000000001801</v>
      </c>
      <c r="J362" s="4">
        <v>0</v>
      </c>
    </row>
    <row r="363" spans="8:10">
      <c r="H363">
        <v>61.610000000001797</v>
      </c>
      <c r="I363" s="3">
        <v>61.600000000001799</v>
      </c>
      <c r="J363" s="4">
        <v>0</v>
      </c>
    </row>
    <row r="364" spans="8:10">
      <c r="H364">
        <v>61.620000000001802</v>
      </c>
      <c r="I364" s="3">
        <v>61.610000000001797</v>
      </c>
      <c r="J364" s="4">
        <v>0</v>
      </c>
    </row>
    <row r="365" spans="8:10">
      <c r="H365">
        <v>61.6300000000018</v>
      </c>
      <c r="I365" s="3">
        <v>61.620000000001802</v>
      </c>
      <c r="J365" s="4">
        <v>0</v>
      </c>
    </row>
    <row r="366" spans="8:10">
      <c r="H366">
        <v>61.640000000001898</v>
      </c>
      <c r="I366" s="3">
        <v>61.6300000000018</v>
      </c>
      <c r="J366" s="4">
        <v>0</v>
      </c>
    </row>
    <row r="367" spans="8:10">
      <c r="H367">
        <v>61.650000000001903</v>
      </c>
      <c r="I367" s="3">
        <v>61.640000000001898</v>
      </c>
      <c r="J367" s="4">
        <v>0</v>
      </c>
    </row>
    <row r="368" spans="8:10">
      <c r="H368">
        <v>61.660000000001901</v>
      </c>
      <c r="I368" s="3">
        <v>61.650000000001903</v>
      </c>
      <c r="J368" s="4">
        <v>0</v>
      </c>
    </row>
    <row r="369" spans="8:10">
      <c r="H369">
        <v>61.670000000001899</v>
      </c>
      <c r="I369" s="3">
        <v>61.660000000001901</v>
      </c>
      <c r="J369" s="4">
        <v>0</v>
      </c>
    </row>
    <row r="370" spans="8:10">
      <c r="H370">
        <v>61.680000000001897</v>
      </c>
      <c r="I370" s="3">
        <v>61.670000000001899</v>
      </c>
      <c r="J370" s="4">
        <v>0</v>
      </c>
    </row>
    <row r="371" spans="8:10">
      <c r="H371">
        <v>61.690000000001902</v>
      </c>
      <c r="I371" s="3">
        <v>61.680000000001897</v>
      </c>
      <c r="J371" s="4">
        <v>0</v>
      </c>
    </row>
    <row r="372" spans="8:10">
      <c r="H372">
        <v>61.7000000000019</v>
      </c>
      <c r="I372" s="3">
        <v>61.690000000001902</v>
      </c>
      <c r="J372" s="4">
        <v>0</v>
      </c>
    </row>
    <row r="373" spans="8:10">
      <c r="H373">
        <v>61.710000000001898</v>
      </c>
      <c r="I373" s="3">
        <v>61.7000000000019</v>
      </c>
      <c r="J373" s="4">
        <v>0</v>
      </c>
    </row>
    <row r="374" spans="8:10">
      <c r="H374">
        <v>61.720000000001903</v>
      </c>
      <c r="I374" s="3">
        <v>61.710000000001898</v>
      </c>
      <c r="J374" s="4">
        <v>0</v>
      </c>
    </row>
    <row r="375" spans="8:10">
      <c r="H375">
        <v>61.730000000001901</v>
      </c>
      <c r="I375" s="3">
        <v>61.720000000001903</v>
      </c>
      <c r="J375" s="4">
        <v>0</v>
      </c>
    </row>
    <row r="376" spans="8:10">
      <c r="H376">
        <v>61.740000000001899</v>
      </c>
      <c r="I376" s="3">
        <v>61.730000000001901</v>
      </c>
      <c r="J376" s="4">
        <v>0</v>
      </c>
    </row>
    <row r="377" spans="8:10">
      <c r="H377">
        <v>61.750000000001897</v>
      </c>
      <c r="I377" s="3">
        <v>61.740000000001899</v>
      </c>
      <c r="J377" s="4">
        <v>0</v>
      </c>
    </row>
    <row r="378" spans="8:10">
      <c r="H378">
        <v>61.760000000001902</v>
      </c>
      <c r="I378" s="3">
        <v>61.750000000001897</v>
      </c>
      <c r="J378" s="4">
        <v>0</v>
      </c>
    </row>
    <row r="379" spans="8:10">
      <c r="H379">
        <v>61.7700000000019</v>
      </c>
      <c r="I379" s="3">
        <v>61.760000000001902</v>
      </c>
      <c r="J379" s="4">
        <v>0</v>
      </c>
    </row>
    <row r="380" spans="8:10">
      <c r="H380">
        <v>61.780000000001898</v>
      </c>
      <c r="I380" s="3">
        <v>61.7700000000019</v>
      </c>
      <c r="J380" s="4">
        <v>0</v>
      </c>
    </row>
    <row r="381" spans="8:10">
      <c r="H381">
        <v>61.790000000001903</v>
      </c>
      <c r="I381" s="3">
        <v>61.780000000001898</v>
      </c>
      <c r="J381" s="4">
        <v>0</v>
      </c>
    </row>
    <row r="382" spans="8:10">
      <c r="H382">
        <v>61.800000000001901</v>
      </c>
      <c r="I382" s="3">
        <v>61.790000000001903</v>
      </c>
      <c r="J382" s="4">
        <v>0</v>
      </c>
    </row>
    <row r="383" spans="8:10">
      <c r="H383">
        <v>61.810000000001899</v>
      </c>
      <c r="I383" s="3">
        <v>61.800000000001901</v>
      </c>
      <c r="J383" s="4">
        <v>0</v>
      </c>
    </row>
    <row r="384" spans="8:10">
      <c r="H384">
        <v>61.820000000001897</v>
      </c>
      <c r="I384" s="3">
        <v>61.810000000001899</v>
      </c>
      <c r="J384" s="4">
        <v>0</v>
      </c>
    </row>
    <row r="385" spans="8:10">
      <c r="H385">
        <v>61.830000000001903</v>
      </c>
      <c r="I385" s="3">
        <v>61.820000000001897</v>
      </c>
      <c r="J385" s="4">
        <v>0</v>
      </c>
    </row>
    <row r="386" spans="8:10">
      <c r="H386">
        <v>61.840000000002</v>
      </c>
      <c r="I386" s="3">
        <v>61.830000000001903</v>
      </c>
      <c r="J386" s="4">
        <v>0</v>
      </c>
    </row>
    <row r="387" spans="8:10">
      <c r="H387">
        <v>61.850000000001998</v>
      </c>
      <c r="I387" s="3">
        <v>61.840000000002</v>
      </c>
      <c r="J387" s="4">
        <v>0</v>
      </c>
    </row>
    <row r="388" spans="8:10">
      <c r="H388">
        <v>61.860000000002003</v>
      </c>
      <c r="I388" s="3">
        <v>61.850000000001998</v>
      </c>
      <c r="J388" s="4">
        <v>0</v>
      </c>
    </row>
    <row r="389" spans="8:10">
      <c r="H389">
        <v>61.870000000002001</v>
      </c>
      <c r="I389" s="3">
        <v>61.860000000002003</v>
      </c>
      <c r="J389" s="4">
        <v>0</v>
      </c>
    </row>
    <row r="390" spans="8:10">
      <c r="H390">
        <v>61.880000000001999</v>
      </c>
      <c r="I390" s="3">
        <v>61.870000000002001</v>
      </c>
      <c r="J390" s="4">
        <v>0</v>
      </c>
    </row>
    <row r="391" spans="8:10">
      <c r="H391">
        <v>61.890000000001997</v>
      </c>
      <c r="I391" s="3">
        <v>61.880000000001999</v>
      </c>
      <c r="J391" s="4">
        <v>0</v>
      </c>
    </row>
    <row r="392" spans="8:10">
      <c r="H392">
        <v>61.900000000002002</v>
      </c>
      <c r="I392" s="3">
        <v>61.890000000001997</v>
      </c>
      <c r="J392" s="4">
        <v>0</v>
      </c>
    </row>
    <row r="393" spans="8:10">
      <c r="H393">
        <v>61.910000000002</v>
      </c>
      <c r="I393" s="3">
        <v>61.900000000002002</v>
      </c>
      <c r="J393" s="4">
        <v>0</v>
      </c>
    </row>
    <row r="394" spans="8:10">
      <c r="H394">
        <v>61.920000000001998</v>
      </c>
      <c r="I394" s="3">
        <v>61.910000000002</v>
      </c>
      <c r="J394" s="4">
        <v>0</v>
      </c>
    </row>
    <row r="395" spans="8:10">
      <c r="H395">
        <v>61.930000000002003</v>
      </c>
      <c r="I395" s="3">
        <v>61.920000000001998</v>
      </c>
      <c r="J395" s="4">
        <v>0</v>
      </c>
    </row>
    <row r="396" spans="8:10">
      <c r="H396">
        <v>61.940000000002001</v>
      </c>
      <c r="I396" s="3">
        <v>61.930000000002003</v>
      </c>
      <c r="J396" s="4">
        <v>0</v>
      </c>
    </row>
    <row r="397" spans="8:10">
      <c r="H397">
        <v>61.950000000001999</v>
      </c>
      <c r="I397" s="3">
        <v>61.940000000002001</v>
      </c>
      <c r="J397" s="4">
        <v>0</v>
      </c>
    </row>
    <row r="398" spans="8:10">
      <c r="H398">
        <v>61.960000000001997</v>
      </c>
      <c r="I398" s="3">
        <v>61.950000000001999</v>
      </c>
      <c r="J398" s="4">
        <v>0</v>
      </c>
    </row>
    <row r="399" spans="8:10">
      <c r="H399">
        <v>61.970000000002003</v>
      </c>
      <c r="I399" s="3">
        <v>61.960000000001997</v>
      </c>
      <c r="J399" s="4">
        <v>0</v>
      </c>
    </row>
    <row r="400" spans="8:10">
      <c r="H400">
        <v>61.980000000002001</v>
      </c>
      <c r="I400" s="3">
        <v>61.970000000002003</v>
      </c>
      <c r="J400" s="4">
        <v>0</v>
      </c>
    </row>
    <row r="401" spans="8:10">
      <c r="H401">
        <v>61.990000000001999</v>
      </c>
      <c r="I401" s="3">
        <v>61.980000000002001</v>
      </c>
      <c r="J401" s="4">
        <v>0</v>
      </c>
    </row>
    <row r="402" spans="8:10">
      <c r="H402">
        <v>62.000000000001997</v>
      </c>
      <c r="I402" s="3">
        <v>61.990000000001999</v>
      </c>
      <c r="J402" s="4">
        <v>0</v>
      </c>
    </row>
    <row r="403" spans="8:10">
      <c r="I403" s="3">
        <v>62.000000000001997</v>
      </c>
      <c r="J403" s="4">
        <v>0</v>
      </c>
    </row>
    <row r="404" spans="8:10" ht="17.25" thickBot="1">
      <c r="I404" s="5" t="s">
        <v>10</v>
      </c>
      <c r="J404" s="5">
        <v>0</v>
      </c>
    </row>
  </sheetData>
  <sortState ref="I3:I402">
    <sortCondition ref="I3"/>
  </sortState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waiting time</vt:lpstr>
      <vt:lpstr>CD</vt:lpstr>
      <vt:lpstr>Sheet3</vt:lpstr>
    </vt:vector>
  </TitlesOfParts>
  <Company>National Taiwan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Argon Chen</dc:creator>
  <cp:lastModifiedBy>chen yiping</cp:lastModifiedBy>
  <dcterms:created xsi:type="dcterms:W3CDTF">2011-03-16T05:53:26Z</dcterms:created>
  <dcterms:modified xsi:type="dcterms:W3CDTF">2019-03-17T15:15:46Z</dcterms:modified>
</cp:coreProperties>
</file>