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7\"/>
    </mc:Choice>
  </mc:AlternateContent>
  <bookViews>
    <workbookView xWindow="0" yWindow="0" windowWidth="23040" windowHeight="9350" activeTab="3"/>
  </bookViews>
  <sheets>
    <sheet name="工作表1" sheetId="1" r:id="rId1"/>
    <sheet name="i" sheetId="2" r:id="rId2"/>
    <sheet name="ii" sheetId="3" r:id="rId3"/>
    <sheet name="工作表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22" i="4"/>
  <c r="N4" i="4"/>
  <c r="O4" i="4" s="1"/>
  <c r="N5" i="4"/>
  <c r="O5" i="4" s="1"/>
  <c r="N6" i="4"/>
  <c r="O6" i="4" s="1"/>
  <c r="N7" i="4"/>
  <c r="O7" i="4"/>
  <c r="N8" i="4"/>
  <c r="O8" i="4" s="1"/>
  <c r="N9" i="4"/>
  <c r="O9" i="4" s="1"/>
  <c r="N10" i="4"/>
  <c r="O10" i="4"/>
  <c r="N11" i="4"/>
  <c r="O11" i="4"/>
  <c r="N12" i="4"/>
  <c r="O12" i="4" s="1"/>
  <c r="N13" i="4"/>
  <c r="O13" i="4" s="1"/>
  <c r="N14" i="4"/>
  <c r="O14" i="4" s="1"/>
  <c r="N15" i="4"/>
  <c r="O15" i="4"/>
  <c r="N16" i="4"/>
  <c r="O16" i="4"/>
  <c r="N17" i="4"/>
  <c r="O17" i="4" s="1"/>
  <c r="N18" i="4"/>
  <c r="O18" i="4"/>
  <c r="N19" i="4"/>
  <c r="O19" i="4"/>
  <c r="N20" i="4"/>
  <c r="O20" i="4"/>
  <c r="N21" i="4"/>
  <c r="O21" i="4" s="1"/>
  <c r="N22" i="4"/>
  <c r="O22" i="4" s="1"/>
  <c r="N23" i="4"/>
  <c r="O23" i="4" s="1"/>
  <c r="N24" i="4"/>
  <c r="O24" i="4"/>
  <c r="N25" i="4"/>
  <c r="O25" i="4"/>
  <c r="N26" i="4"/>
  <c r="O26" i="4"/>
  <c r="N27" i="4"/>
  <c r="O27" i="4" s="1"/>
  <c r="N28" i="4"/>
  <c r="O28" i="4"/>
  <c r="N29" i="4"/>
  <c r="O29" i="4"/>
  <c r="N30" i="4"/>
  <c r="O30" i="4"/>
  <c r="N31" i="4"/>
  <c r="O31" i="4" s="1"/>
  <c r="N32" i="4"/>
  <c r="O32" i="4"/>
  <c r="N33" i="4"/>
  <c r="O33" i="4"/>
  <c r="N34" i="4"/>
  <c r="O34" i="4"/>
  <c r="N35" i="4"/>
  <c r="O35" i="4" s="1"/>
  <c r="N36" i="4"/>
  <c r="O36" i="4"/>
  <c r="N37" i="4"/>
  <c r="O37" i="4"/>
  <c r="N38" i="4"/>
  <c r="O38" i="4"/>
  <c r="N39" i="4"/>
  <c r="O39" i="4" s="1"/>
  <c r="N40" i="4"/>
  <c r="O40" i="4"/>
  <c r="N41" i="4"/>
  <c r="O41" i="4"/>
  <c r="N42" i="4"/>
  <c r="O42" i="4"/>
  <c r="N43" i="4"/>
  <c r="O43" i="4" s="1"/>
  <c r="N44" i="4"/>
  <c r="O44" i="4"/>
  <c r="N45" i="4"/>
  <c r="O45" i="4"/>
  <c r="N46" i="4"/>
  <c r="O46" i="4"/>
  <c r="N47" i="4"/>
  <c r="O47" i="4" s="1"/>
  <c r="N48" i="4"/>
  <c r="O48" i="4"/>
  <c r="N49" i="4"/>
  <c r="O49" i="4"/>
  <c r="N50" i="4"/>
  <c r="O50" i="4"/>
  <c r="N51" i="4"/>
  <c r="O51" i="4" s="1"/>
  <c r="N52" i="4"/>
  <c r="O52" i="4"/>
  <c r="N53" i="4"/>
  <c r="O53" i="4"/>
  <c r="N54" i="4"/>
  <c r="O54" i="4"/>
  <c r="N55" i="4"/>
  <c r="O55" i="4" s="1"/>
  <c r="N56" i="4"/>
  <c r="O56" i="4"/>
  <c r="N57" i="4"/>
  <c r="O57" i="4"/>
  <c r="N58" i="4"/>
  <c r="O58" i="4"/>
  <c r="N59" i="4"/>
  <c r="O59" i="4" s="1"/>
  <c r="N60" i="4"/>
  <c r="O60" i="4"/>
  <c r="N61" i="4"/>
  <c r="O61" i="4"/>
  <c r="N62" i="4"/>
  <c r="O62" i="4"/>
  <c r="N63" i="4"/>
  <c r="O63" i="4" s="1"/>
  <c r="N64" i="4"/>
  <c r="O64" i="4"/>
  <c r="N65" i="4"/>
  <c r="O65" i="4"/>
  <c r="N66" i="4"/>
  <c r="O66" i="4"/>
  <c r="N67" i="4"/>
  <c r="O67" i="4" s="1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3" i="4"/>
  <c r="O3" i="4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4" i="4"/>
  <c r="M3" i="4"/>
  <c r="B4" i="4"/>
  <c r="I3" i="4" l="1"/>
  <c r="J3" i="4" s="1"/>
  <c r="F3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F103" i="3" s="1"/>
  <c r="G3" i="4" l="1"/>
  <c r="L3" i="4"/>
  <c r="C3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F4" i="4"/>
  <c r="L4" i="4" s="1"/>
  <c r="C4" i="4" s="1"/>
  <c r="G103" i="3"/>
  <c r="B104" i="3"/>
  <c r="B103" i="3"/>
  <c r="G4" i="4" l="1"/>
  <c r="F5" i="4"/>
  <c r="L5" i="4" s="1"/>
  <c r="C5" i="4" s="1"/>
  <c r="J4" i="4"/>
  <c r="G105" i="3"/>
  <c r="F104" i="3"/>
  <c r="G104" i="3"/>
  <c r="F105" i="3"/>
  <c r="B105" i="3"/>
  <c r="B106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103" i="1"/>
  <c r="E103" i="1"/>
  <c r="D103" i="1"/>
  <c r="C103" i="1"/>
  <c r="B103" i="1"/>
  <c r="F102" i="1"/>
  <c r="E102" i="1"/>
  <c r="D102" i="1"/>
  <c r="C102" i="1"/>
  <c r="B102" i="1"/>
  <c r="J5" i="4" l="1"/>
  <c r="F6" i="4"/>
  <c r="G5" i="4"/>
  <c r="G103" i="2"/>
  <c r="G102" i="2"/>
  <c r="F7" i="4" l="1"/>
  <c r="L7" i="4" s="1"/>
  <c r="C7" i="4" s="1"/>
  <c r="L6" i="4"/>
  <c r="C6" i="4" s="1"/>
  <c r="G6" i="4"/>
  <c r="F8" i="4"/>
  <c r="L8" i="4" s="1"/>
  <c r="C8" i="4" s="1"/>
  <c r="J6" i="4"/>
  <c r="G104" i="2"/>
  <c r="G105" i="2"/>
  <c r="G109" i="2"/>
  <c r="G108" i="2"/>
  <c r="G107" i="2"/>
  <c r="G106" i="2"/>
  <c r="G7" i="4" l="1"/>
  <c r="J7" i="4"/>
  <c r="F9" i="4"/>
  <c r="L9" i="4" s="1"/>
  <c r="C9" i="4" s="1"/>
  <c r="G8" i="4" l="1"/>
  <c r="G9" i="4"/>
  <c r="F10" i="4"/>
  <c r="L10" i="4" s="1"/>
  <c r="C10" i="4" s="1"/>
  <c r="J8" i="4"/>
  <c r="J9" i="4" l="1"/>
  <c r="F11" i="4"/>
  <c r="L11" i="4" s="1"/>
  <c r="C11" i="4" s="1"/>
  <c r="G10" i="4"/>
  <c r="G11" i="4" l="1"/>
  <c r="F12" i="4"/>
  <c r="L12" i="4" s="1"/>
  <c r="C12" i="4" s="1"/>
  <c r="J10" i="4"/>
  <c r="J11" i="4" s="1"/>
  <c r="J12" i="4" l="1"/>
  <c r="J13" i="4" s="1"/>
  <c r="J14" i="4" s="1"/>
  <c r="J15" i="4" s="1"/>
  <c r="J16" i="4" s="1"/>
  <c r="J17" i="4" s="1"/>
  <c r="F13" i="4"/>
  <c r="L13" i="4" s="1"/>
  <c r="C13" i="4" s="1"/>
  <c r="G12" i="4"/>
  <c r="G13" i="4" l="1"/>
  <c r="F14" i="4"/>
  <c r="L14" i="4" s="1"/>
  <c r="C14" i="4" s="1"/>
  <c r="J18" i="4"/>
  <c r="J19" i="4" l="1"/>
  <c r="J20" i="4" s="1"/>
  <c r="J21" i="4" s="1"/>
  <c r="J22" i="4" s="1"/>
  <c r="F15" i="4"/>
  <c r="L15" i="4" s="1"/>
  <c r="C15" i="4" s="1"/>
  <c r="G14" i="4"/>
  <c r="J23" i="4" l="1"/>
  <c r="F16" i="4"/>
  <c r="L16" i="4" s="1"/>
  <c r="C16" i="4" s="1"/>
  <c r="G15" i="4"/>
  <c r="F17" i="4" l="1"/>
  <c r="L17" i="4" s="1"/>
  <c r="C17" i="4" s="1"/>
  <c r="G16" i="4"/>
  <c r="J24" i="4"/>
  <c r="J25" i="4" l="1"/>
  <c r="G17" i="4"/>
  <c r="F18" i="4"/>
  <c r="L18" i="4" s="1"/>
  <c r="C18" i="4" s="1"/>
  <c r="G18" i="4" l="1"/>
  <c r="F19" i="4"/>
  <c r="L19" i="4" s="1"/>
  <c r="C19" i="4" s="1"/>
  <c r="J26" i="4"/>
  <c r="J27" i="4" l="1"/>
  <c r="G19" i="4"/>
  <c r="F20" i="4"/>
  <c r="L20" i="4" s="1"/>
  <c r="C20" i="4" s="1"/>
  <c r="F21" i="4" l="1"/>
  <c r="L21" i="4" s="1"/>
  <c r="C21" i="4" s="1"/>
  <c r="G20" i="4"/>
  <c r="J28" i="4"/>
  <c r="J29" i="4" l="1"/>
  <c r="J30" i="4"/>
  <c r="G21" i="4"/>
  <c r="F22" i="4"/>
  <c r="L22" i="4" s="1"/>
  <c r="C22" i="4" s="1"/>
  <c r="G22" i="4" l="1"/>
  <c r="F23" i="4"/>
  <c r="L23" i="4" s="1"/>
  <c r="C23" i="4" s="1"/>
  <c r="J31" i="4"/>
  <c r="J32" i="4" l="1"/>
  <c r="F24" i="4"/>
  <c r="L24" i="4" s="1"/>
  <c r="C24" i="4" s="1"/>
  <c r="G23" i="4"/>
  <c r="G24" i="4" l="1"/>
  <c r="F25" i="4"/>
  <c r="L25" i="4" s="1"/>
  <c r="C25" i="4" s="1"/>
  <c r="J33" i="4"/>
  <c r="J34" i="4" l="1"/>
  <c r="J35" i="4" s="1"/>
  <c r="F26" i="4"/>
  <c r="L26" i="4" s="1"/>
  <c r="C26" i="4" s="1"/>
  <c r="G25" i="4"/>
  <c r="J36" i="4" l="1"/>
  <c r="F27" i="4"/>
  <c r="L27" i="4" s="1"/>
  <c r="C27" i="4" s="1"/>
  <c r="G26" i="4"/>
  <c r="J37" i="4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G27" i="4" l="1"/>
  <c r="F28" i="4"/>
  <c r="L28" i="4" s="1"/>
  <c r="C28" i="4" s="1"/>
  <c r="F29" i="4" l="1"/>
  <c r="L29" i="4" s="1"/>
  <c r="C29" i="4" s="1"/>
  <c r="G28" i="4"/>
  <c r="F30" i="4" l="1"/>
  <c r="L30" i="4" s="1"/>
  <c r="C30" i="4" s="1"/>
  <c r="G29" i="4"/>
  <c r="G30" i="4" l="1"/>
  <c r="F31" i="4"/>
  <c r="L31" i="4" s="1"/>
  <c r="C31" i="4" s="1"/>
  <c r="F32" i="4" l="1"/>
  <c r="L32" i="4" s="1"/>
  <c r="C32" i="4" s="1"/>
  <c r="G31" i="4"/>
  <c r="G32" i="4" l="1"/>
  <c r="F33" i="4"/>
  <c r="L33" i="4" s="1"/>
  <c r="C33" i="4" s="1"/>
  <c r="G33" i="4" l="1"/>
  <c r="F34" i="4"/>
  <c r="L34" i="4" s="1"/>
  <c r="C34" i="4" s="1"/>
  <c r="G34" i="4" l="1"/>
  <c r="F35" i="4"/>
  <c r="L35" i="4" s="1"/>
  <c r="C35" i="4" s="1"/>
  <c r="G35" i="4" l="1"/>
  <c r="F36" i="4"/>
  <c r="L36" i="4" s="1"/>
  <c r="C36" i="4" s="1"/>
  <c r="F37" i="4" l="1"/>
  <c r="L37" i="4" s="1"/>
  <c r="C37" i="4" s="1"/>
  <c r="G36" i="4"/>
  <c r="F38" i="4" l="1"/>
  <c r="L38" i="4" s="1"/>
  <c r="C38" i="4" s="1"/>
  <c r="G37" i="4"/>
  <c r="F39" i="4" l="1"/>
  <c r="L39" i="4" s="1"/>
  <c r="C39" i="4" s="1"/>
  <c r="G38" i="4"/>
  <c r="G39" i="4" l="1"/>
  <c r="F40" i="4"/>
  <c r="L40" i="4" s="1"/>
  <c r="C40" i="4" s="1"/>
  <c r="F41" i="4" l="1"/>
  <c r="L41" i="4" s="1"/>
  <c r="C41" i="4" s="1"/>
  <c r="G40" i="4"/>
  <c r="G41" i="4" l="1"/>
  <c r="F42" i="4"/>
  <c r="L42" i="4" s="1"/>
  <c r="C42" i="4" s="1"/>
  <c r="F43" i="4" l="1"/>
  <c r="L43" i="4" s="1"/>
  <c r="C43" i="4" s="1"/>
  <c r="G42" i="4"/>
  <c r="G43" i="4" l="1"/>
  <c r="F44" i="4"/>
  <c r="L44" i="4" s="1"/>
  <c r="C44" i="4" s="1"/>
  <c r="F45" i="4" l="1"/>
  <c r="L45" i="4" s="1"/>
  <c r="C45" i="4" s="1"/>
  <c r="G44" i="4"/>
  <c r="F46" i="4" l="1"/>
  <c r="L46" i="4" s="1"/>
  <c r="C46" i="4" s="1"/>
  <c r="G45" i="4"/>
  <c r="F47" i="4" l="1"/>
  <c r="L47" i="4" s="1"/>
  <c r="C47" i="4" s="1"/>
  <c r="G46" i="4"/>
  <c r="G47" i="4" l="1"/>
  <c r="F48" i="4"/>
  <c r="L48" i="4" s="1"/>
  <c r="C48" i="4" s="1"/>
  <c r="G48" i="4" l="1"/>
  <c r="F49" i="4"/>
  <c r="L49" i="4" s="1"/>
  <c r="C49" i="4" s="1"/>
  <c r="F50" i="4" l="1"/>
  <c r="L50" i="4" s="1"/>
  <c r="C50" i="4" s="1"/>
  <c r="G49" i="4"/>
  <c r="F51" i="4" l="1"/>
  <c r="L51" i="4" s="1"/>
  <c r="C51" i="4" s="1"/>
  <c r="G50" i="4"/>
  <c r="F52" i="4" l="1"/>
  <c r="L52" i="4" s="1"/>
  <c r="C52" i="4" s="1"/>
  <c r="G51" i="4"/>
  <c r="G52" i="4" l="1"/>
  <c r="F53" i="4"/>
  <c r="F54" i="4" l="1"/>
  <c r="L53" i="4"/>
  <c r="C53" i="4" s="1"/>
  <c r="G53" i="4"/>
  <c r="F55" i="4" l="1"/>
  <c r="L54" i="4"/>
  <c r="C54" i="4" s="1"/>
  <c r="G54" i="4"/>
  <c r="L55" i="4" l="1"/>
  <c r="C55" i="4" s="1"/>
  <c r="F56" i="4"/>
  <c r="G55" i="4"/>
  <c r="L56" i="4" l="1"/>
  <c r="C56" i="4" s="1"/>
  <c r="F57" i="4"/>
  <c r="G56" i="4"/>
  <c r="L57" i="4" l="1"/>
  <c r="C57" i="4" s="1"/>
  <c r="G57" i="4"/>
  <c r="F58" i="4"/>
  <c r="L58" i="4" l="1"/>
  <c r="C58" i="4" s="1"/>
  <c r="F59" i="4"/>
  <c r="G58" i="4"/>
  <c r="F60" i="4" l="1"/>
  <c r="L59" i="4"/>
  <c r="C59" i="4" s="1"/>
  <c r="G59" i="4"/>
  <c r="L60" i="4" l="1"/>
  <c r="C60" i="4" s="1"/>
  <c r="G60" i="4"/>
  <c r="F61" i="4"/>
  <c r="L61" i="4" l="1"/>
  <c r="C61" i="4" s="1"/>
  <c r="F62" i="4"/>
  <c r="G61" i="4"/>
  <c r="L62" i="4" l="1"/>
  <c r="C62" i="4" s="1"/>
  <c r="G62" i="4"/>
  <c r="F63" i="4"/>
  <c r="L63" i="4" l="1"/>
  <c r="C63" i="4" s="1"/>
  <c r="G63" i="4"/>
  <c r="F64" i="4"/>
  <c r="L64" i="4" l="1"/>
  <c r="C64" i="4" s="1"/>
  <c r="F65" i="4"/>
  <c r="G64" i="4"/>
  <c r="L65" i="4" l="1"/>
  <c r="C65" i="4" s="1"/>
  <c r="F66" i="4"/>
  <c r="G65" i="4"/>
  <c r="F67" i="4" l="1"/>
  <c r="L66" i="4"/>
  <c r="C66" i="4" s="1"/>
  <c r="G66" i="4"/>
  <c r="L67" i="4" l="1"/>
  <c r="C67" i="4" s="1"/>
  <c r="G67" i="4"/>
  <c r="F68" i="4"/>
  <c r="L68" i="4" l="1"/>
  <c r="C68" i="4" s="1"/>
  <c r="G68" i="4"/>
  <c r="F69" i="4"/>
  <c r="L69" i="4" l="1"/>
  <c r="C69" i="4" s="1"/>
  <c r="G69" i="4"/>
  <c r="F70" i="4"/>
  <c r="L70" i="4" l="1"/>
  <c r="C70" i="4" s="1"/>
  <c r="G70" i="4"/>
  <c r="F71" i="4"/>
  <c r="F72" i="4" l="1"/>
  <c r="L71" i="4"/>
  <c r="C71" i="4" s="1"/>
  <c r="G71" i="4"/>
  <c r="F73" i="4" l="1"/>
  <c r="L72" i="4"/>
  <c r="C72" i="4" s="1"/>
  <c r="G72" i="4"/>
  <c r="L73" i="4" l="1"/>
  <c r="C73" i="4" s="1"/>
  <c r="G73" i="4"/>
  <c r="F74" i="4"/>
  <c r="L74" i="4" l="1"/>
  <c r="C74" i="4" s="1"/>
  <c r="G74" i="4"/>
  <c r="F75" i="4"/>
  <c r="L75" i="4" l="1"/>
  <c r="C75" i="4" s="1"/>
  <c r="G75" i="4"/>
  <c r="F76" i="4"/>
  <c r="L76" i="4" l="1"/>
  <c r="C76" i="4" s="1"/>
  <c r="G76" i="4"/>
  <c r="F77" i="4"/>
  <c r="L77" i="4" l="1"/>
  <c r="C77" i="4" s="1"/>
  <c r="F78" i="4"/>
  <c r="G77" i="4"/>
  <c r="L78" i="4" l="1"/>
  <c r="C78" i="4" s="1"/>
  <c r="G78" i="4"/>
  <c r="F79" i="4"/>
  <c r="L79" i="4" l="1"/>
  <c r="C79" i="4" s="1"/>
  <c r="G79" i="4"/>
  <c r="F80" i="4"/>
  <c r="L80" i="4" l="1"/>
  <c r="C80" i="4" s="1"/>
  <c r="G80" i="4"/>
  <c r="F81" i="4"/>
  <c r="L81" i="4" l="1"/>
  <c r="C81" i="4" s="1"/>
  <c r="G81" i="4"/>
  <c r="F82" i="4"/>
  <c r="L82" i="4" l="1"/>
  <c r="C82" i="4" s="1"/>
  <c r="F83" i="4"/>
  <c r="G82" i="4"/>
  <c r="L83" i="4" l="1"/>
  <c r="C83" i="4" s="1"/>
  <c r="G83" i="4"/>
  <c r="F84" i="4"/>
  <c r="L84" i="4" l="1"/>
  <c r="C84" i="4" s="1"/>
  <c r="F85" i="4"/>
  <c r="G84" i="4"/>
  <c r="L85" i="4" l="1"/>
  <c r="C85" i="4" s="1"/>
  <c r="F86" i="4"/>
  <c r="G85" i="4"/>
  <c r="L86" i="4" l="1"/>
  <c r="C86" i="4" s="1"/>
  <c r="G86" i="4"/>
  <c r="F87" i="4"/>
  <c r="L87" i="4" l="1"/>
  <c r="C87" i="4" s="1"/>
  <c r="F88" i="4"/>
  <c r="G87" i="4"/>
  <c r="L88" i="4" l="1"/>
  <c r="C88" i="4" s="1"/>
  <c r="F89" i="4"/>
  <c r="G88" i="4"/>
  <c r="L89" i="4" l="1"/>
  <c r="C89" i="4" s="1"/>
  <c r="G89" i="4"/>
  <c r="F90" i="4"/>
  <c r="L90" i="4" l="1"/>
  <c r="C90" i="4" s="1"/>
  <c r="G90" i="4"/>
  <c r="F91" i="4"/>
  <c r="L91" i="4" l="1"/>
  <c r="C91" i="4" s="1"/>
  <c r="G91" i="4"/>
  <c r="F92" i="4"/>
  <c r="L92" i="4" l="1"/>
  <c r="C92" i="4" s="1"/>
  <c r="G92" i="4"/>
  <c r="F93" i="4"/>
  <c r="L93" i="4" l="1"/>
  <c r="C93" i="4" s="1"/>
  <c r="G93" i="4"/>
  <c r="F94" i="4"/>
  <c r="L94" i="4" l="1"/>
  <c r="C94" i="4" s="1"/>
  <c r="G94" i="4"/>
  <c r="F95" i="4"/>
  <c r="L95" i="4" l="1"/>
  <c r="C95" i="4" s="1"/>
  <c r="F96" i="4"/>
  <c r="G95" i="4"/>
  <c r="L96" i="4" l="1"/>
  <c r="C96" i="4" s="1"/>
  <c r="G96" i="4"/>
  <c r="F97" i="4"/>
  <c r="L97" i="4" l="1"/>
  <c r="C97" i="4" s="1"/>
  <c r="G97" i="4"/>
  <c r="F98" i="4"/>
  <c r="L98" i="4" l="1"/>
  <c r="C98" i="4" s="1"/>
  <c r="F99" i="4"/>
  <c r="G98" i="4"/>
  <c r="L99" i="4" l="1"/>
  <c r="C99" i="4" s="1"/>
  <c r="G99" i="4"/>
  <c r="F100" i="4"/>
  <c r="L100" i="4" l="1"/>
  <c r="C100" i="4" s="1"/>
  <c r="F101" i="4"/>
  <c r="G100" i="4"/>
  <c r="L101" i="4" l="1"/>
  <c r="C101" i="4" s="1"/>
  <c r="G101" i="4"/>
  <c r="F102" i="4"/>
  <c r="G102" i="4" l="1"/>
  <c r="L102" i="4"/>
  <c r="C102" i="4" s="1"/>
</calcChain>
</file>

<file path=xl/sharedStrings.xml><?xml version="1.0" encoding="utf-8"?>
<sst xmlns="http://schemas.openxmlformats.org/spreadsheetml/2006/main" count="57" uniqueCount="47">
  <si>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</si>
  <si>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</si>
  <si>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</si>
  <si>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</si>
  <si>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</si>
  <si>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</si>
  <si>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</si>
  <si>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>average</t>
    <phoneticPr fontId="1" type="noConversion"/>
  </si>
  <si>
    <t>std</t>
    <phoneticPr fontId="1" type="noConversion"/>
  </si>
  <si>
    <t>UCL</t>
    <phoneticPr fontId="1" type="noConversion"/>
  </si>
  <si>
    <t>LCL</t>
    <phoneticPr fontId="1" type="noConversion"/>
  </si>
  <si>
    <t>sample</t>
    <phoneticPr fontId="1" type="noConversion"/>
  </si>
  <si>
    <t>X_max-X_min</t>
    <phoneticPr fontId="1" type="noConversion"/>
  </si>
  <si>
    <t>CL</t>
    <phoneticPr fontId="1" type="noConversion"/>
  </si>
  <si>
    <t>UCL_1</t>
    <phoneticPr fontId="1" type="noConversion"/>
  </si>
  <si>
    <t>LCL_1</t>
    <phoneticPr fontId="1" type="noConversion"/>
  </si>
  <si>
    <t>UCL_2</t>
    <phoneticPr fontId="1" type="noConversion"/>
  </si>
  <si>
    <t>LCL_2</t>
    <phoneticPr fontId="1" type="noConversion"/>
  </si>
  <si>
    <t>sigma*(-1)</t>
    <phoneticPr fontId="1" type="noConversion"/>
  </si>
  <si>
    <t>sigma</t>
    <phoneticPr fontId="1" type="noConversion"/>
  </si>
  <si>
    <t>sigma*2</t>
    <phoneticPr fontId="1" type="noConversion"/>
  </si>
  <si>
    <t>sigma*(-2)</t>
    <phoneticPr fontId="1" type="noConversion"/>
  </si>
  <si>
    <t>avg</t>
    <phoneticPr fontId="1" type="noConversion"/>
  </si>
  <si>
    <t>std</t>
    <phoneticPr fontId="1" type="noConversion"/>
  </si>
  <si>
    <t>UCL</t>
    <phoneticPr fontId="1" type="noConversion"/>
  </si>
  <si>
    <t>LCL</t>
    <phoneticPr fontId="1" type="noConversion"/>
  </si>
  <si>
    <t>UCL</t>
    <phoneticPr fontId="1" type="noConversion"/>
  </si>
  <si>
    <t>LCL</t>
    <phoneticPr fontId="1" type="noConversion"/>
  </si>
  <si>
    <t>mean</t>
    <phoneticPr fontId="1" type="noConversion"/>
  </si>
  <si>
    <t>range=2</t>
    <phoneticPr fontId="1" type="noConversion"/>
  </si>
  <si>
    <t>range=5</t>
    <phoneticPr fontId="1" type="noConversion"/>
  </si>
  <si>
    <t>UCL</t>
    <phoneticPr fontId="1" type="noConversion"/>
  </si>
  <si>
    <t>LCL</t>
    <phoneticPr fontId="1" type="noConversion"/>
  </si>
  <si>
    <t>UCL</t>
    <phoneticPr fontId="1" type="noConversion"/>
  </si>
  <si>
    <t>LCL</t>
    <phoneticPr fontId="1" type="noConversion"/>
  </si>
  <si>
    <t>mu_0</t>
    <phoneticPr fontId="1" type="noConversion"/>
  </si>
  <si>
    <t>sigma</t>
    <phoneticPr fontId="1" type="noConversion"/>
  </si>
  <si>
    <t>K</t>
    <phoneticPr fontId="1" type="noConversion"/>
  </si>
  <si>
    <t>H</t>
    <phoneticPr fontId="1" type="noConversion"/>
  </si>
  <si>
    <t>x-(mu_0+K)</t>
    <phoneticPr fontId="1" type="noConversion"/>
  </si>
  <si>
    <t>N+</t>
    <phoneticPr fontId="1" type="noConversion"/>
  </si>
  <si>
    <t>(mu_0-K)-xi</t>
    <phoneticPr fontId="1" type="noConversion"/>
  </si>
  <si>
    <t>N-</t>
    <phoneticPr fontId="1" type="noConversion"/>
  </si>
  <si>
    <t>a</t>
    <phoneticPr fontId="1" type="noConversion"/>
  </si>
  <si>
    <t>b</t>
    <phoneticPr fontId="1" type="noConversion"/>
  </si>
  <si>
    <t>Ci</t>
    <phoneticPr fontId="1" type="noConversion"/>
  </si>
  <si>
    <t>xi-mu_0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</si>
</sst>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6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i!$G$1</c:f>
              <c:strCache>
                <c:ptCount val="1"/>
                <c:pt idx="0">
                  <c:v>X_max-X_min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i!$G$2:$G$101</c:f>
              <c:numCache>
                <c:formatCode>General</c:formatCode>
                <c:ptCount val="100"/>
                <c:pt idx="0">
                  <c:v>1.0251000000000019</c:v>
                </c:pt>
                <c:pt idx="1">
                  <c:v>1.0369000000000028</c:v>
                </c:pt>
                <c:pt idx="2">
                  <c:v>0.76210000000000377</c:v>
                </c:pt>
                <c:pt idx="3">
                  <c:v>1.0283999999999978</c:v>
                </c:pt>
                <c:pt idx="4">
                  <c:v>0.98239999999999839</c:v>
                </c:pt>
                <c:pt idx="5">
                  <c:v>0.69570000000000221</c:v>
                </c:pt>
                <c:pt idx="6">
                  <c:v>0.79599999999999937</c:v>
                </c:pt>
                <c:pt idx="7">
                  <c:v>0.78960000000000008</c:v>
                </c:pt>
                <c:pt idx="8">
                  <c:v>0.89409999999999457</c:v>
                </c:pt>
                <c:pt idx="9">
                  <c:v>0.71199999999999619</c:v>
                </c:pt>
                <c:pt idx="10">
                  <c:v>0.92249999999999943</c:v>
                </c:pt>
                <c:pt idx="11">
                  <c:v>0.62480000000000047</c:v>
                </c:pt>
                <c:pt idx="12">
                  <c:v>0.7826999999999984</c:v>
                </c:pt>
                <c:pt idx="13">
                  <c:v>1.069199999999995</c:v>
                </c:pt>
                <c:pt idx="14">
                  <c:v>0.63790000000000191</c:v>
                </c:pt>
                <c:pt idx="15">
                  <c:v>0.85739999999999839</c:v>
                </c:pt>
                <c:pt idx="16">
                  <c:v>1.1028999999999982</c:v>
                </c:pt>
                <c:pt idx="17">
                  <c:v>0.56749999999999545</c:v>
                </c:pt>
                <c:pt idx="18">
                  <c:v>0.85210000000000008</c:v>
                </c:pt>
                <c:pt idx="19">
                  <c:v>0.82580000000000098</c:v>
                </c:pt>
                <c:pt idx="20">
                  <c:v>0.77289999999999992</c:v>
                </c:pt>
                <c:pt idx="21">
                  <c:v>1.0498999999999938</c:v>
                </c:pt>
                <c:pt idx="22">
                  <c:v>0.88220000000000454</c:v>
                </c:pt>
                <c:pt idx="23">
                  <c:v>0.59629999999999939</c:v>
                </c:pt>
                <c:pt idx="24">
                  <c:v>0.88400000000000034</c:v>
                </c:pt>
                <c:pt idx="25">
                  <c:v>0.7465000000000046</c:v>
                </c:pt>
                <c:pt idx="26">
                  <c:v>0.94480000000000075</c:v>
                </c:pt>
                <c:pt idx="27">
                  <c:v>0.78960000000000008</c:v>
                </c:pt>
                <c:pt idx="28">
                  <c:v>0.81490000000000151</c:v>
                </c:pt>
                <c:pt idx="29">
                  <c:v>0.70810000000000173</c:v>
                </c:pt>
                <c:pt idx="30">
                  <c:v>0.58699999999999619</c:v>
                </c:pt>
                <c:pt idx="31">
                  <c:v>0.86309999999999576</c:v>
                </c:pt>
                <c:pt idx="32">
                  <c:v>0.75679999999999836</c:v>
                </c:pt>
                <c:pt idx="33">
                  <c:v>0.62349999999999994</c:v>
                </c:pt>
                <c:pt idx="34">
                  <c:v>1.0349999999999966</c:v>
                </c:pt>
                <c:pt idx="35">
                  <c:v>0.70250000000000057</c:v>
                </c:pt>
                <c:pt idx="36">
                  <c:v>0.70389999999999731</c:v>
                </c:pt>
                <c:pt idx="37">
                  <c:v>0.67110000000000269</c:v>
                </c:pt>
                <c:pt idx="38">
                  <c:v>0.98859999999999815</c:v>
                </c:pt>
                <c:pt idx="39">
                  <c:v>1.0253999999999976</c:v>
                </c:pt>
                <c:pt idx="40">
                  <c:v>0.68099999999999739</c:v>
                </c:pt>
                <c:pt idx="41">
                  <c:v>0.73969999999999914</c:v>
                </c:pt>
                <c:pt idx="42">
                  <c:v>0.74190000000000111</c:v>
                </c:pt>
                <c:pt idx="43">
                  <c:v>0.5362000000000009</c:v>
                </c:pt>
                <c:pt idx="44">
                  <c:v>0.86769999999999925</c:v>
                </c:pt>
                <c:pt idx="45">
                  <c:v>0.79099999999999682</c:v>
                </c:pt>
                <c:pt idx="46">
                  <c:v>1.0069999999999979</c:v>
                </c:pt>
                <c:pt idx="47">
                  <c:v>0.8714999999999975</c:v>
                </c:pt>
                <c:pt idx="48">
                  <c:v>0.67000000000000171</c:v>
                </c:pt>
                <c:pt idx="49">
                  <c:v>0.81179999999999808</c:v>
                </c:pt>
                <c:pt idx="50">
                  <c:v>0.95110000000000383</c:v>
                </c:pt>
                <c:pt idx="51">
                  <c:v>0.41560000000000485</c:v>
                </c:pt>
                <c:pt idx="52">
                  <c:v>0.9737000000000009</c:v>
                </c:pt>
                <c:pt idx="53">
                  <c:v>1.1407000000000025</c:v>
                </c:pt>
                <c:pt idx="54">
                  <c:v>0.79520000000000124</c:v>
                </c:pt>
                <c:pt idx="55">
                  <c:v>1.1938999999999993</c:v>
                </c:pt>
                <c:pt idx="56">
                  <c:v>1.0151000000000039</c:v>
                </c:pt>
                <c:pt idx="57">
                  <c:v>0.48349999999999937</c:v>
                </c:pt>
                <c:pt idx="58">
                  <c:v>0.89620000000000033</c:v>
                </c:pt>
                <c:pt idx="59">
                  <c:v>1.1326999999999998</c:v>
                </c:pt>
                <c:pt idx="60">
                  <c:v>0.79700000000000415</c:v>
                </c:pt>
                <c:pt idx="61">
                  <c:v>0.7436000000000007</c:v>
                </c:pt>
                <c:pt idx="62">
                  <c:v>1.1601999999999961</c:v>
                </c:pt>
                <c:pt idx="63">
                  <c:v>0.65099999999999625</c:v>
                </c:pt>
                <c:pt idx="64">
                  <c:v>0.95139999999999958</c:v>
                </c:pt>
                <c:pt idx="65">
                  <c:v>1.1092000000000013</c:v>
                </c:pt>
                <c:pt idx="66">
                  <c:v>0.82730000000000103</c:v>
                </c:pt>
                <c:pt idx="67">
                  <c:v>0.87190000000000367</c:v>
                </c:pt>
                <c:pt idx="68">
                  <c:v>0.94879999999999853</c:v>
                </c:pt>
                <c:pt idx="69">
                  <c:v>0.49339999999999407</c:v>
                </c:pt>
                <c:pt idx="70">
                  <c:v>1.1707999999999998</c:v>
                </c:pt>
                <c:pt idx="71">
                  <c:v>1.2004000000000019</c:v>
                </c:pt>
                <c:pt idx="72">
                  <c:v>0.88919999999999533</c:v>
                </c:pt>
                <c:pt idx="73">
                  <c:v>0.9410000000000025</c:v>
                </c:pt>
                <c:pt idx="74">
                  <c:v>0.92210000000000036</c:v>
                </c:pt>
                <c:pt idx="75">
                  <c:v>0.72610000000000241</c:v>
                </c:pt>
                <c:pt idx="76">
                  <c:v>0.77199999999999847</c:v>
                </c:pt>
                <c:pt idx="77">
                  <c:v>0.76239999999999952</c:v>
                </c:pt>
                <c:pt idx="78">
                  <c:v>0.82570000000000476</c:v>
                </c:pt>
                <c:pt idx="79">
                  <c:v>0.77839999999999776</c:v>
                </c:pt>
                <c:pt idx="80">
                  <c:v>0.81799999999999784</c:v>
                </c:pt>
                <c:pt idx="81">
                  <c:v>0.82589999999999719</c:v>
                </c:pt>
                <c:pt idx="82">
                  <c:v>0.60889999999999844</c:v>
                </c:pt>
                <c:pt idx="83">
                  <c:v>0.7464999999999975</c:v>
                </c:pt>
                <c:pt idx="84">
                  <c:v>0.64179999999999637</c:v>
                </c:pt>
                <c:pt idx="85">
                  <c:v>1.0908000000000015</c:v>
                </c:pt>
                <c:pt idx="86">
                  <c:v>0.84950000000000614</c:v>
                </c:pt>
                <c:pt idx="87">
                  <c:v>0.85640000000000072</c:v>
                </c:pt>
                <c:pt idx="88">
                  <c:v>0.87369999999999948</c:v>
                </c:pt>
                <c:pt idx="89">
                  <c:v>0.82669999999999533</c:v>
                </c:pt>
                <c:pt idx="90">
                  <c:v>0.74980000000000047</c:v>
                </c:pt>
                <c:pt idx="91">
                  <c:v>1.0244</c:v>
                </c:pt>
                <c:pt idx="92">
                  <c:v>0.71099999999999852</c:v>
                </c:pt>
                <c:pt idx="93">
                  <c:v>0.75150000000000006</c:v>
                </c:pt>
                <c:pt idx="94">
                  <c:v>0.78460000000000463</c:v>
                </c:pt>
                <c:pt idx="95">
                  <c:v>0.7166999999999959</c:v>
                </c:pt>
                <c:pt idx="96">
                  <c:v>0.75630000000000308</c:v>
                </c:pt>
                <c:pt idx="97">
                  <c:v>0.8312000000000026</c:v>
                </c:pt>
                <c:pt idx="98">
                  <c:v>0.81199999999999761</c:v>
                </c:pt>
                <c:pt idx="99">
                  <c:v>0.82569999999999766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E-45E6-AF46-629FD6862379}"/>
            </c:ext>
          </c:extLst>
        </c:ser>
        <c:ser>
          <c:idx val="1"/>
          <c:order val="1"/>
          <c:tx>
            <c:strRef>
              <c:f>i!$H$1</c:f>
              <c:strCache>
                <c:ptCount val="1"/>
                <c:pt idx="0">
                  <c:v>UCL</c:v>
                </c:pt>
              </c:strCache>
            </c:strRef>
          </c:tx>
          <c:spPr>
            <a:ln w="158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i!$H$2:$H$101</c:f>
              <c:numCache>
                <c:formatCode>General</c:formatCode>
                <c:ptCount val="100"/>
                <c:pt idx="0">
                  <c:v>1.3290463416012515</c:v>
                </c:pt>
                <c:pt idx="1">
                  <c:v>1.3290463416012515</c:v>
                </c:pt>
                <c:pt idx="2">
                  <c:v>1.3290463416012515</c:v>
                </c:pt>
                <c:pt idx="3">
                  <c:v>1.3290463416012515</c:v>
                </c:pt>
                <c:pt idx="4">
                  <c:v>1.3290463416012515</c:v>
                </c:pt>
                <c:pt idx="5">
                  <c:v>1.3290463416012515</c:v>
                </c:pt>
                <c:pt idx="6">
                  <c:v>1.3290463416012515</c:v>
                </c:pt>
                <c:pt idx="7">
                  <c:v>1.3290463416012515</c:v>
                </c:pt>
                <c:pt idx="8">
                  <c:v>1.3290463416012515</c:v>
                </c:pt>
                <c:pt idx="9">
                  <c:v>1.3290463416012515</c:v>
                </c:pt>
                <c:pt idx="10">
                  <c:v>1.3290463416012515</c:v>
                </c:pt>
                <c:pt idx="11">
                  <c:v>1.3290463416012515</c:v>
                </c:pt>
                <c:pt idx="12">
                  <c:v>1.3290463416012515</c:v>
                </c:pt>
                <c:pt idx="13">
                  <c:v>1.3290463416012515</c:v>
                </c:pt>
                <c:pt idx="14">
                  <c:v>1.3290463416012515</c:v>
                </c:pt>
                <c:pt idx="15">
                  <c:v>1.3290463416012515</c:v>
                </c:pt>
                <c:pt idx="16">
                  <c:v>1.3290463416012515</c:v>
                </c:pt>
                <c:pt idx="17">
                  <c:v>1.3290463416012515</c:v>
                </c:pt>
                <c:pt idx="18">
                  <c:v>1.3290463416012515</c:v>
                </c:pt>
                <c:pt idx="19">
                  <c:v>1.3290463416012515</c:v>
                </c:pt>
                <c:pt idx="20">
                  <c:v>1.3290463416012515</c:v>
                </c:pt>
                <c:pt idx="21">
                  <c:v>1.3290463416012515</c:v>
                </c:pt>
                <c:pt idx="22">
                  <c:v>1.3290463416012515</c:v>
                </c:pt>
                <c:pt idx="23">
                  <c:v>1.3290463416012515</c:v>
                </c:pt>
                <c:pt idx="24">
                  <c:v>1.3290463416012515</c:v>
                </c:pt>
                <c:pt idx="25">
                  <c:v>1.3290463416012515</c:v>
                </c:pt>
                <c:pt idx="26">
                  <c:v>1.3290463416012515</c:v>
                </c:pt>
                <c:pt idx="27">
                  <c:v>1.3290463416012515</c:v>
                </c:pt>
                <c:pt idx="28">
                  <c:v>1.3290463416012515</c:v>
                </c:pt>
                <c:pt idx="29">
                  <c:v>1.3290463416012515</c:v>
                </c:pt>
                <c:pt idx="30">
                  <c:v>1.3290463416012515</c:v>
                </c:pt>
                <c:pt idx="31">
                  <c:v>1.3290463416012515</c:v>
                </c:pt>
                <c:pt idx="32">
                  <c:v>1.3290463416012515</c:v>
                </c:pt>
                <c:pt idx="33">
                  <c:v>1.3290463416012515</c:v>
                </c:pt>
                <c:pt idx="34">
                  <c:v>1.3290463416012515</c:v>
                </c:pt>
                <c:pt idx="35">
                  <c:v>1.3290463416012515</c:v>
                </c:pt>
                <c:pt idx="36">
                  <c:v>1.3290463416012515</c:v>
                </c:pt>
                <c:pt idx="37">
                  <c:v>1.3290463416012515</c:v>
                </c:pt>
                <c:pt idx="38">
                  <c:v>1.3290463416012515</c:v>
                </c:pt>
                <c:pt idx="39">
                  <c:v>1.3290463416012515</c:v>
                </c:pt>
                <c:pt idx="40">
                  <c:v>1.3290463416012515</c:v>
                </c:pt>
                <c:pt idx="41">
                  <c:v>1.3290463416012515</c:v>
                </c:pt>
                <c:pt idx="42">
                  <c:v>1.3290463416012515</c:v>
                </c:pt>
                <c:pt idx="43">
                  <c:v>1.3290463416012515</c:v>
                </c:pt>
                <c:pt idx="44">
                  <c:v>1.3290463416012515</c:v>
                </c:pt>
                <c:pt idx="45">
                  <c:v>1.3290463416012515</c:v>
                </c:pt>
                <c:pt idx="46">
                  <c:v>1.3290463416012515</c:v>
                </c:pt>
                <c:pt idx="47">
                  <c:v>1.3290463416012515</c:v>
                </c:pt>
                <c:pt idx="48">
                  <c:v>1.3290463416012515</c:v>
                </c:pt>
                <c:pt idx="49">
                  <c:v>1.3290463416012515</c:v>
                </c:pt>
                <c:pt idx="50">
                  <c:v>1.3290463416012515</c:v>
                </c:pt>
                <c:pt idx="51">
                  <c:v>1.3290463416012515</c:v>
                </c:pt>
                <c:pt idx="52">
                  <c:v>1.3290463416012515</c:v>
                </c:pt>
                <c:pt idx="53">
                  <c:v>1.3290463416012515</c:v>
                </c:pt>
                <c:pt idx="54">
                  <c:v>1.3290463416012515</c:v>
                </c:pt>
                <c:pt idx="55">
                  <c:v>1.3290463416012515</c:v>
                </c:pt>
                <c:pt idx="56">
                  <c:v>1.3290463416012515</c:v>
                </c:pt>
                <c:pt idx="57">
                  <c:v>1.3290463416012515</c:v>
                </c:pt>
                <c:pt idx="58">
                  <c:v>1.3290463416012515</c:v>
                </c:pt>
                <c:pt idx="59">
                  <c:v>1.3290463416012515</c:v>
                </c:pt>
                <c:pt idx="60">
                  <c:v>1.3290463416012515</c:v>
                </c:pt>
                <c:pt idx="61">
                  <c:v>1.3290463416012515</c:v>
                </c:pt>
                <c:pt idx="62">
                  <c:v>1.3290463416012515</c:v>
                </c:pt>
                <c:pt idx="63">
                  <c:v>1.3290463416012515</c:v>
                </c:pt>
                <c:pt idx="64">
                  <c:v>1.3290463416012515</c:v>
                </c:pt>
                <c:pt idx="65">
                  <c:v>1.3290463416012515</c:v>
                </c:pt>
                <c:pt idx="66">
                  <c:v>1.3290463416012515</c:v>
                </c:pt>
                <c:pt idx="67">
                  <c:v>1.3290463416012515</c:v>
                </c:pt>
                <c:pt idx="68">
                  <c:v>1.3290463416012515</c:v>
                </c:pt>
                <c:pt idx="69">
                  <c:v>1.3290463416012515</c:v>
                </c:pt>
                <c:pt idx="70">
                  <c:v>1.3290463416012515</c:v>
                </c:pt>
                <c:pt idx="71">
                  <c:v>1.3290463416012515</c:v>
                </c:pt>
                <c:pt idx="72">
                  <c:v>1.3290463416012515</c:v>
                </c:pt>
                <c:pt idx="73">
                  <c:v>1.3290463416012515</c:v>
                </c:pt>
                <c:pt idx="74">
                  <c:v>1.3290463416012515</c:v>
                </c:pt>
                <c:pt idx="75">
                  <c:v>1.3290463416012515</c:v>
                </c:pt>
                <c:pt idx="76">
                  <c:v>1.3290463416012515</c:v>
                </c:pt>
                <c:pt idx="77">
                  <c:v>1.3290463416012515</c:v>
                </c:pt>
                <c:pt idx="78">
                  <c:v>1.3290463416012515</c:v>
                </c:pt>
                <c:pt idx="79">
                  <c:v>1.3290463416012515</c:v>
                </c:pt>
                <c:pt idx="80">
                  <c:v>1.3290463416012515</c:v>
                </c:pt>
                <c:pt idx="81">
                  <c:v>1.3290463416012515</c:v>
                </c:pt>
                <c:pt idx="82">
                  <c:v>1.3290463416012515</c:v>
                </c:pt>
                <c:pt idx="83">
                  <c:v>1.3290463416012515</c:v>
                </c:pt>
                <c:pt idx="84">
                  <c:v>1.3290463416012515</c:v>
                </c:pt>
                <c:pt idx="85">
                  <c:v>1.3290463416012515</c:v>
                </c:pt>
                <c:pt idx="86">
                  <c:v>1.3290463416012515</c:v>
                </c:pt>
                <c:pt idx="87">
                  <c:v>1.3290463416012515</c:v>
                </c:pt>
                <c:pt idx="88">
                  <c:v>1.3290463416012515</c:v>
                </c:pt>
                <c:pt idx="89">
                  <c:v>1.3290463416012515</c:v>
                </c:pt>
                <c:pt idx="90">
                  <c:v>1.3290463416012515</c:v>
                </c:pt>
                <c:pt idx="91">
                  <c:v>1.3290463416012515</c:v>
                </c:pt>
                <c:pt idx="92">
                  <c:v>1.3290463416012515</c:v>
                </c:pt>
                <c:pt idx="93">
                  <c:v>1.3290463416012515</c:v>
                </c:pt>
                <c:pt idx="94">
                  <c:v>1.3290463416012515</c:v>
                </c:pt>
                <c:pt idx="95">
                  <c:v>1.3290463416012515</c:v>
                </c:pt>
                <c:pt idx="96">
                  <c:v>1.3290463416012515</c:v>
                </c:pt>
                <c:pt idx="97">
                  <c:v>1.3290463416012515</c:v>
                </c:pt>
                <c:pt idx="98">
                  <c:v>1.3290463416012515</c:v>
                </c:pt>
                <c:pt idx="99">
                  <c:v>1.3290463416012515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E-45E6-AF46-629FD6862379}"/>
            </c:ext>
          </c:extLst>
        </c:ser>
        <c:ser>
          <c:idx val="2"/>
          <c:order val="2"/>
          <c:tx>
            <c:strRef>
              <c:f>i!$I$1</c:f>
              <c:strCache>
                <c:ptCount val="1"/>
                <c:pt idx="0">
                  <c:v>LCL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i!$I$2:$I$101</c:f>
              <c:numCache>
                <c:formatCode>General</c:formatCode>
                <c:ptCount val="100"/>
                <c:pt idx="0">
                  <c:v>0.34035365839874859</c:v>
                </c:pt>
                <c:pt idx="1">
                  <c:v>0.34035365839874859</c:v>
                </c:pt>
                <c:pt idx="2">
                  <c:v>0.34035365839874859</c:v>
                </c:pt>
                <c:pt idx="3">
                  <c:v>0.34035365839874859</c:v>
                </c:pt>
                <c:pt idx="4">
                  <c:v>0.34035365839874859</c:v>
                </c:pt>
                <c:pt idx="5">
                  <c:v>0.34035365839874859</c:v>
                </c:pt>
                <c:pt idx="6">
                  <c:v>0.34035365839874859</c:v>
                </c:pt>
                <c:pt idx="7">
                  <c:v>0.34035365839874859</c:v>
                </c:pt>
                <c:pt idx="8">
                  <c:v>0.34035365839874859</c:v>
                </c:pt>
                <c:pt idx="9">
                  <c:v>0.34035365839874859</c:v>
                </c:pt>
                <c:pt idx="10">
                  <c:v>0.34035365839874859</c:v>
                </c:pt>
                <c:pt idx="11">
                  <c:v>0.34035365839874859</c:v>
                </c:pt>
                <c:pt idx="12">
                  <c:v>0.34035365839874859</c:v>
                </c:pt>
                <c:pt idx="13">
                  <c:v>0.34035365839874859</c:v>
                </c:pt>
                <c:pt idx="14">
                  <c:v>0.34035365839874859</c:v>
                </c:pt>
                <c:pt idx="15">
                  <c:v>0.34035365839874859</c:v>
                </c:pt>
                <c:pt idx="16">
                  <c:v>0.34035365839874859</c:v>
                </c:pt>
                <c:pt idx="17">
                  <c:v>0.34035365839874859</c:v>
                </c:pt>
                <c:pt idx="18">
                  <c:v>0.34035365839874859</c:v>
                </c:pt>
                <c:pt idx="19">
                  <c:v>0.34035365839874859</c:v>
                </c:pt>
                <c:pt idx="20">
                  <c:v>0.34035365839874859</c:v>
                </c:pt>
                <c:pt idx="21">
                  <c:v>0.34035365839874859</c:v>
                </c:pt>
                <c:pt idx="22">
                  <c:v>0.34035365839874859</c:v>
                </c:pt>
                <c:pt idx="23">
                  <c:v>0.34035365839874859</c:v>
                </c:pt>
                <c:pt idx="24">
                  <c:v>0.34035365839874859</c:v>
                </c:pt>
                <c:pt idx="25">
                  <c:v>0.34035365839874859</c:v>
                </c:pt>
                <c:pt idx="26">
                  <c:v>0.34035365839874859</c:v>
                </c:pt>
                <c:pt idx="27">
                  <c:v>0.34035365839874859</c:v>
                </c:pt>
                <c:pt idx="28">
                  <c:v>0.34035365839874859</c:v>
                </c:pt>
                <c:pt idx="29">
                  <c:v>0.34035365839874859</c:v>
                </c:pt>
                <c:pt idx="30">
                  <c:v>0.34035365839874859</c:v>
                </c:pt>
                <c:pt idx="31">
                  <c:v>0.34035365839874859</c:v>
                </c:pt>
                <c:pt idx="32">
                  <c:v>0.34035365839874859</c:v>
                </c:pt>
                <c:pt idx="33">
                  <c:v>0.34035365839874859</c:v>
                </c:pt>
                <c:pt idx="34">
                  <c:v>0.34035365839874859</c:v>
                </c:pt>
                <c:pt idx="35">
                  <c:v>0.34035365839874859</c:v>
                </c:pt>
                <c:pt idx="36">
                  <c:v>0.34035365839874859</c:v>
                </c:pt>
                <c:pt idx="37">
                  <c:v>0.34035365839874859</c:v>
                </c:pt>
                <c:pt idx="38">
                  <c:v>0.34035365839874859</c:v>
                </c:pt>
                <c:pt idx="39">
                  <c:v>0.34035365839874859</c:v>
                </c:pt>
                <c:pt idx="40">
                  <c:v>0.34035365839874859</c:v>
                </c:pt>
                <c:pt idx="41">
                  <c:v>0.34035365839874859</c:v>
                </c:pt>
                <c:pt idx="42">
                  <c:v>0.34035365839874859</c:v>
                </c:pt>
                <c:pt idx="43">
                  <c:v>0.34035365839874859</c:v>
                </c:pt>
                <c:pt idx="44">
                  <c:v>0.34035365839874859</c:v>
                </c:pt>
                <c:pt idx="45">
                  <c:v>0.34035365839874859</c:v>
                </c:pt>
                <c:pt idx="46">
                  <c:v>0.34035365839874859</c:v>
                </c:pt>
                <c:pt idx="47">
                  <c:v>0.34035365839874859</c:v>
                </c:pt>
                <c:pt idx="48">
                  <c:v>0.34035365839874859</c:v>
                </c:pt>
                <c:pt idx="49">
                  <c:v>0.34035365839874859</c:v>
                </c:pt>
                <c:pt idx="50">
                  <c:v>0.34035365839874859</c:v>
                </c:pt>
                <c:pt idx="51">
                  <c:v>0.34035365839874859</c:v>
                </c:pt>
                <c:pt idx="52">
                  <c:v>0.34035365839874859</c:v>
                </c:pt>
                <c:pt idx="53">
                  <c:v>0.34035365839874859</c:v>
                </c:pt>
                <c:pt idx="54">
                  <c:v>0.34035365839874859</c:v>
                </c:pt>
                <c:pt idx="55">
                  <c:v>0.34035365839874859</c:v>
                </c:pt>
                <c:pt idx="56">
                  <c:v>0.34035365839874859</c:v>
                </c:pt>
                <c:pt idx="57">
                  <c:v>0.34035365839874859</c:v>
                </c:pt>
                <c:pt idx="58">
                  <c:v>0.34035365839874859</c:v>
                </c:pt>
                <c:pt idx="59">
                  <c:v>0.34035365839874859</c:v>
                </c:pt>
                <c:pt idx="60">
                  <c:v>0.34035365839874859</c:v>
                </c:pt>
                <c:pt idx="61">
                  <c:v>0.34035365839874859</c:v>
                </c:pt>
                <c:pt idx="62">
                  <c:v>0.34035365839874859</c:v>
                </c:pt>
                <c:pt idx="63">
                  <c:v>0.34035365839874859</c:v>
                </c:pt>
                <c:pt idx="64">
                  <c:v>0.34035365839874859</c:v>
                </c:pt>
                <c:pt idx="65">
                  <c:v>0.34035365839874859</c:v>
                </c:pt>
                <c:pt idx="66">
                  <c:v>0.34035365839874859</c:v>
                </c:pt>
                <c:pt idx="67">
                  <c:v>0.34035365839874859</c:v>
                </c:pt>
                <c:pt idx="68">
                  <c:v>0.34035365839874859</c:v>
                </c:pt>
                <c:pt idx="69">
                  <c:v>0.34035365839874859</c:v>
                </c:pt>
                <c:pt idx="70">
                  <c:v>0.34035365839874859</c:v>
                </c:pt>
                <c:pt idx="71">
                  <c:v>0.34035365839874859</c:v>
                </c:pt>
                <c:pt idx="72">
                  <c:v>0.34035365839874859</c:v>
                </c:pt>
                <c:pt idx="73">
                  <c:v>0.34035365839874859</c:v>
                </c:pt>
                <c:pt idx="74">
                  <c:v>0.34035365839874859</c:v>
                </c:pt>
                <c:pt idx="75">
                  <c:v>0.34035365839874859</c:v>
                </c:pt>
                <c:pt idx="76">
                  <c:v>0.34035365839874859</c:v>
                </c:pt>
                <c:pt idx="77">
                  <c:v>0.34035365839874859</c:v>
                </c:pt>
                <c:pt idx="78">
                  <c:v>0.34035365839874859</c:v>
                </c:pt>
                <c:pt idx="79">
                  <c:v>0.34035365839874859</c:v>
                </c:pt>
                <c:pt idx="80">
                  <c:v>0.34035365839874859</c:v>
                </c:pt>
                <c:pt idx="81">
                  <c:v>0.34035365839874859</c:v>
                </c:pt>
                <c:pt idx="82">
                  <c:v>0.34035365839874859</c:v>
                </c:pt>
                <c:pt idx="83">
                  <c:v>0.34035365839874859</c:v>
                </c:pt>
                <c:pt idx="84">
                  <c:v>0.34035365839874859</c:v>
                </c:pt>
                <c:pt idx="85">
                  <c:v>0.34035365839874859</c:v>
                </c:pt>
                <c:pt idx="86">
                  <c:v>0.34035365839874859</c:v>
                </c:pt>
                <c:pt idx="87">
                  <c:v>0.34035365839874859</c:v>
                </c:pt>
                <c:pt idx="88">
                  <c:v>0.34035365839874859</c:v>
                </c:pt>
                <c:pt idx="89">
                  <c:v>0.34035365839874859</c:v>
                </c:pt>
                <c:pt idx="90">
                  <c:v>0.34035365839874859</c:v>
                </c:pt>
                <c:pt idx="91">
                  <c:v>0.34035365839874859</c:v>
                </c:pt>
                <c:pt idx="92">
                  <c:v>0.34035365839874859</c:v>
                </c:pt>
                <c:pt idx="93">
                  <c:v>0.34035365839874859</c:v>
                </c:pt>
                <c:pt idx="94">
                  <c:v>0.34035365839874859</c:v>
                </c:pt>
                <c:pt idx="95">
                  <c:v>0.34035365839874859</c:v>
                </c:pt>
                <c:pt idx="96">
                  <c:v>0.34035365839874859</c:v>
                </c:pt>
                <c:pt idx="97">
                  <c:v>0.34035365839874859</c:v>
                </c:pt>
                <c:pt idx="98">
                  <c:v>0.34035365839874859</c:v>
                </c:pt>
                <c:pt idx="99">
                  <c:v>0.34035365839874859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E-45E6-AF46-629FD6862379}"/>
            </c:ext>
          </c:extLst>
        </c:ser>
        <c:ser>
          <c:idx val="3"/>
          <c:order val="3"/>
          <c:tx>
            <c:strRef>
              <c:f>i!$J$1</c:f>
              <c:strCache>
                <c:ptCount val="1"/>
                <c:pt idx="0">
                  <c:v>CL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i!$J$2:$J$101</c:f>
              <c:numCache>
                <c:formatCode>General</c:formatCode>
                <c:ptCount val="100"/>
                <c:pt idx="0">
                  <c:v>0.8347</c:v>
                </c:pt>
                <c:pt idx="1">
                  <c:v>0.8347</c:v>
                </c:pt>
                <c:pt idx="2">
                  <c:v>0.8347</c:v>
                </c:pt>
                <c:pt idx="3">
                  <c:v>0.8347</c:v>
                </c:pt>
                <c:pt idx="4">
                  <c:v>0.8347</c:v>
                </c:pt>
                <c:pt idx="5">
                  <c:v>0.8347</c:v>
                </c:pt>
                <c:pt idx="6">
                  <c:v>0.8347</c:v>
                </c:pt>
                <c:pt idx="7">
                  <c:v>0.8347</c:v>
                </c:pt>
                <c:pt idx="8">
                  <c:v>0.8347</c:v>
                </c:pt>
                <c:pt idx="9">
                  <c:v>0.8347</c:v>
                </c:pt>
                <c:pt idx="10">
                  <c:v>0.8347</c:v>
                </c:pt>
                <c:pt idx="11">
                  <c:v>0.8347</c:v>
                </c:pt>
                <c:pt idx="12">
                  <c:v>0.8347</c:v>
                </c:pt>
                <c:pt idx="13">
                  <c:v>0.8347</c:v>
                </c:pt>
                <c:pt idx="14">
                  <c:v>0.8347</c:v>
                </c:pt>
                <c:pt idx="15">
                  <c:v>0.8347</c:v>
                </c:pt>
                <c:pt idx="16">
                  <c:v>0.8347</c:v>
                </c:pt>
                <c:pt idx="17">
                  <c:v>0.8347</c:v>
                </c:pt>
                <c:pt idx="18">
                  <c:v>0.8347</c:v>
                </c:pt>
                <c:pt idx="19">
                  <c:v>0.8347</c:v>
                </c:pt>
                <c:pt idx="20">
                  <c:v>0.8347</c:v>
                </c:pt>
                <c:pt idx="21">
                  <c:v>0.8347</c:v>
                </c:pt>
                <c:pt idx="22">
                  <c:v>0.8347</c:v>
                </c:pt>
                <c:pt idx="23">
                  <c:v>0.8347</c:v>
                </c:pt>
                <c:pt idx="24">
                  <c:v>0.8347</c:v>
                </c:pt>
                <c:pt idx="25">
                  <c:v>0.8347</c:v>
                </c:pt>
                <c:pt idx="26">
                  <c:v>0.8347</c:v>
                </c:pt>
                <c:pt idx="27">
                  <c:v>0.8347</c:v>
                </c:pt>
                <c:pt idx="28">
                  <c:v>0.8347</c:v>
                </c:pt>
                <c:pt idx="29">
                  <c:v>0.8347</c:v>
                </c:pt>
                <c:pt idx="30">
                  <c:v>0.8347</c:v>
                </c:pt>
                <c:pt idx="31">
                  <c:v>0.8347</c:v>
                </c:pt>
                <c:pt idx="32">
                  <c:v>0.8347</c:v>
                </c:pt>
                <c:pt idx="33">
                  <c:v>0.8347</c:v>
                </c:pt>
                <c:pt idx="34">
                  <c:v>0.8347</c:v>
                </c:pt>
                <c:pt idx="35">
                  <c:v>0.8347</c:v>
                </c:pt>
                <c:pt idx="36">
                  <c:v>0.8347</c:v>
                </c:pt>
                <c:pt idx="37">
                  <c:v>0.8347</c:v>
                </c:pt>
                <c:pt idx="38">
                  <c:v>0.8347</c:v>
                </c:pt>
                <c:pt idx="39">
                  <c:v>0.8347</c:v>
                </c:pt>
                <c:pt idx="40">
                  <c:v>0.8347</c:v>
                </c:pt>
                <c:pt idx="41">
                  <c:v>0.8347</c:v>
                </c:pt>
                <c:pt idx="42">
                  <c:v>0.8347</c:v>
                </c:pt>
                <c:pt idx="43">
                  <c:v>0.8347</c:v>
                </c:pt>
                <c:pt idx="44">
                  <c:v>0.8347</c:v>
                </c:pt>
                <c:pt idx="45">
                  <c:v>0.8347</c:v>
                </c:pt>
                <c:pt idx="46">
                  <c:v>0.8347</c:v>
                </c:pt>
                <c:pt idx="47">
                  <c:v>0.8347</c:v>
                </c:pt>
                <c:pt idx="48">
                  <c:v>0.8347</c:v>
                </c:pt>
                <c:pt idx="49">
                  <c:v>0.8347</c:v>
                </c:pt>
                <c:pt idx="50">
                  <c:v>0.8347</c:v>
                </c:pt>
                <c:pt idx="51">
                  <c:v>0.8347</c:v>
                </c:pt>
                <c:pt idx="52">
                  <c:v>0.8347</c:v>
                </c:pt>
                <c:pt idx="53">
                  <c:v>0.8347</c:v>
                </c:pt>
                <c:pt idx="54">
                  <c:v>0.8347</c:v>
                </c:pt>
                <c:pt idx="55">
                  <c:v>0.8347</c:v>
                </c:pt>
                <c:pt idx="56">
                  <c:v>0.8347</c:v>
                </c:pt>
                <c:pt idx="57">
                  <c:v>0.8347</c:v>
                </c:pt>
                <c:pt idx="58">
                  <c:v>0.8347</c:v>
                </c:pt>
                <c:pt idx="59">
                  <c:v>0.8347</c:v>
                </c:pt>
                <c:pt idx="60">
                  <c:v>0.8347</c:v>
                </c:pt>
                <c:pt idx="61">
                  <c:v>0.8347</c:v>
                </c:pt>
                <c:pt idx="62">
                  <c:v>0.8347</c:v>
                </c:pt>
                <c:pt idx="63">
                  <c:v>0.8347</c:v>
                </c:pt>
                <c:pt idx="64">
                  <c:v>0.8347</c:v>
                </c:pt>
                <c:pt idx="65">
                  <c:v>0.8347</c:v>
                </c:pt>
                <c:pt idx="66">
                  <c:v>0.8347</c:v>
                </c:pt>
                <c:pt idx="67">
                  <c:v>0.8347</c:v>
                </c:pt>
                <c:pt idx="68">
                  <c:v>0.8347</c:v>
                </c:pt>
                <c:pt idx="69">
                  <c:v>0.8347</c:v>
                </c:pt>
                <c:pt idx="70">
                  <c:v>0.8347</c:v>
                </c:pt>
                <c:pt idx="71">
                  <c:v>0.8347</c:v>
                </c:pt>
                <c:pt idx="72">
                  <c:v>0.8347</c:v>
                </c:pt>
                <c:pt idx="73">
                  <c:v>0.8347</c:v>
                </c:pt>
                <c:pt idx="74">
                  <c:v>0.8347</c:v>
                </c:pt>
                <c:pt idx="75">
                  <c:v>0.8347</c:v>
                </c:pt>
                <c:pt idx="76">
                  <c:v>0.8347</c:v>
                </c:pt>
                <c:pt idx="77">
                  <c:v>0.8347</c:v>
                </c:pt>
                <c:pt idx="78">
                  <c:v>0.8347</c:v>
                </c:pt>
                <c:pt idx="79">
                  <c:v>0.8347</c:v>
                </c:pt>
                <c:pt idx="80">
                  <c:v>0.8347</c:v>
                </c:pt>
                <c:pt idx="81">
                  <c:v>0.8347</c:v>
                </c:pt>
                <c:pt idx="82">
                  <c:v>0.8347</c:v>
                </c:pt>
                <c:pt idx="83">
                  <c:v>0.8347</c:v>
                </c:pt>
                <c:pt idx="84">
                  <c:v>0.8347</c:v>
                </c:pt>
                <c:pt idx="85">
                  <c:v>0.8347</c:v>
                </c:pt>
                <c:pt idx="86">
                  <c:v>0.8347</c:v>
                </c:pt>
                <c:pt idx="87">
                  <c:v>0.8347</c:v>
                </c:pt>
                <c:pt idx="88">
                  <c:v>0.8347</c:v>
                </c:pt>
                <c:pt idx="89">
                  <c:v>0.8347</c:v>
                </c:pt>
                <c:pt idx="90">
                  <c:v>0.8347</c:v>
                </c:pt>
                <c:pt idx="91">
                  <c:v>0.8347</c:v>
                </c:pt>
                <c:pt idx="92">
                  <c:v>0.8347</c:v>
                </c:pt>
                <c:pt idx="93">
                  <c:v>0.8347</c:v>
                </c:pt>
                <c:pt idx="94">
                  <c:v>0.8347</c:v>
                </c:pt>
                <c:pt idx="95">
                  <c:v>0.8347</c:v>
                </c:pt>
                <c:pt idx="96">
                  <c:v>0.8347</c:v>
                </c:pt>
                <c:pt idx="97">
                  <c:v>0.8347</c:v>
                </c:pt>
                <c:pt idx="98">
                  <c:v>0.8347</c:v>
                </c:pt>
                <c:pt idx="99">
                  <c:v>0.8347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E-45E6-AF46-629FD686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7504"/>
        <c:axId val="406211904"/>
      </c:lineChart>
      <c:catAx>
        <c:axId val="5501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sample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211904"/>
        <c:crosses val="autoZero"/>
        <c:auto val="1"/>
        <c:lblAlgn val="ctr"/>
        <c:lblOffset val="100"/>
        <c:noMultiLvlLbl val="0"/>
      </c:catAx>
      <c:valAx>
        <c:axId val="406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thickness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1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i!$G$1</c:f>
              <c:strCache>
                <c:ptCount val="1"/>
                <c:pt idx="0">
                  <c:v>X_max-X_min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i!$G$2:$G$101</c:f>
              <c:numCache>
                <c:formatCode>General</c:formatCode>
                <c:ptCount val="100"/>
                <c:pt idx="0">
                  <c:v>1.0251000000000019</c:v>
                </c:pt>
                <c:pt idx="1">
                  <c:v>1.0369000000000028</c:v>
                </c:pt>
                <c:pt idx="2">
                  <c:v>0.76210000000000377</c:v>
                </c:pt>
                <c:pt idx="3">
                  <c:v>1.0283999999999978</c:v>
                </c:pt>
                <c:pt idx="4">
                  <c:v>0.98239999999999839</c:v>
                </c:pt>
                <c:pt idx="5">
                  <c:v>0.69570000000000221</c:v>
                </c:pt>
                <c:pt idx="6">
                  <c:v>0.79599999999999937</c:v>
                </c:pt>
                <c:pt idx="7">
                  <c:v>0.78960000000000008</c:v>
                </c:pt>
                <c:pt idx="8">
                  <c:v>0.89409999999999457</c:v>
                </c:pt>
                <c:pt idx="9">
                  <c:v>0.71199999999999619</c:v>
                </c:pt>
                <c:pt idx="10">
                  <c:v>0.92249999999999943</c:v>
                </c:pt>
                <c:pt idx="11">
                  <c:v>0.62480000000000047</c:v>
                </c:pt>
                <c:pt idx="12">
                  <c:v>0.7826999999999984</c:v>
                </c:pt>
                <c:pt idx="13">
                  <c:v>1.069199999999995</c:v>
                </c:pt>
                <c:pt idx="14">
                  <c:v>0.63790000000000191</c:v>
                </c:pt>
                <c:pt idx="15">
                  <c:v>0.85739999999999839</c:v>
                </c:pt>
                <c:pt idx="16">
                  <c:v>1.1028999999999982</c:v>
                </c:pt>
                <c:pt idx="17">
                  <c:v>0.56749999999999545</c:v>
                </c:pt>
                <c:pt idx="18">
                  <c:v>0.85210000000000008</c:v>
                </c:pt>
                <c:pt idx="19">
                  <c:v>0.82580000000000098</c:v>
                </c:pt>
                <c:pt idx="20">
                  <c:v>0.77289999999999992</c:v>
                </c:pt>
                <c:pt idx="21">
                  <c:v>1.0498999999999938</c:v>
                </c:pt>
                <c:pt idx="22">
                  <c:v>0.88220000000000454</c:v>
                </c:pt>
                <c:pt idx="23">
                  <c:v>0.59629999999999939</c:v>
                </c:pt>
                <c:pt idx="24">
                  <c:v>0.88400000000000034</c:v>
                </c:pt>
                <c:pt idx="25">
                  <c:v>0.7465000000000046</c:v>
                </c:pt>
                <c:pt idx="26">
                  <c:v>0.94480000000000075</c:v>
                </c:pt>
                <c:pt idx="27">
                  <c:v>0.78960000000000008</c:v>
                </c:pt>
                <c:pt idx="28">
                  <c:v>0.81490000000000151</c:v>
                </c:pt>
                <c:pt idx="29">
                  <c:v>0.70810000000000173</c:v>
                </c:pt>
                <c:pt idx="30">
                  <c:v>0.58699999999999619</c:v>
                </c:pt>
                <c:pt idx="31">
                  <c:v>0.86309999999999576</c:v>
                </c:pt>
                <c:pt idx="32">
                  <c:v>0.75679999999999836</c:v>
                </c:pt>
                <c:pt idx="33">
                  <c:v>0.62349999999999994</c:v>
                </c:pt>
                <c:pt idx="34">
                  <c:v>1.0349999999999966</c:v>
                </c:pt>
                <c:pt idx="35">
                  <c:v>0.70250000000000057</c:v>
                </c:pt>
                <c:pt idx="36">
                  <c:v>0.70389999999999731</c:v>
                </c:pt>
                <c:pt idx="37">
                  <c:v>0.67110000000000269</c:v>
                </c:pt>
                <c:pt idx="38">
                  <c:v>0.98859999999999815</c:v>
                </c:pt>
                <c:pt idx="39">
                  <c:v>1.0253999999999976</c:v>
                </c:pt>
                <c:pt idx="40">
                  <c:v>0.68099999999999739</c:v>
                </c:pt>
                <c:pt idx="41">
                  <c:v>0.73969999999999914</c:v>
                </c:pt>
                <c:pt idx="42">
                  <c:v>0.74190000000000111</c:v>
                </c:pt>
                <c:pt idx="43">
                  <c:v>0.5362000000000009</c:v>
                </c:pt>
                <c:pt idx="44">
                  <c:v>0.86769999999999925</c:v>
                </c:pt>
                <c:pt idx="45">
                  <c:v>0.79099999999999682</c:v>
                </c:pt>
                <c:pt idx="46">
                  <c:v>1.0069999999999979</c:v>
                </c:pt>
                <c:pt idx="47">
                  <c:v>0.8714999999999975</c:v>
                </c:pt>
                <c:pt idx="48">
                  <c:v>0.67000000000000171</c:v>
                </c:pt>
                <c:pt idx="49">
                  <c:v>0.81179999999999808</c:v>
                </c:pt>
                <c:pt idx="50">
                  <c:v>0.95110000000000383</c:v>
                </c:pt>
                <c:pt idx="51">
                  <c:v>0.41560000000000485</c:v>
                </c:pt>
                <c:pt idx="52">
                  <c:v>0.9737000000000009</c:v>
                </c:pt>
                <c:pt idx="53">
                  <c:v>1.1407000000000025</c:v>
                </c:pt>
                <c:pt idx="54">
                  <c:v>0.79520000000000124</c:v>
                </c:pt>
                <c:pt idx="55">
                  <c:v>1.1938999999999993</c:v>
                </c:pt>
                <c:pt idx="56">
                  <c:v>1.0151000000000039</c:v>
                </c:pt>
                <c:pt idx="57">
                  <c:v>0.48349999999999937</c:v>
                </c:pt>
                <c:pt idx="58">
                  <c:v>0.89620000000000033</c:v>
                </c:pt>
                <c:pt idx="59">
                  <c:v>1.1326999999999998</c:v>
                </c:pt>
                <c:pt idx="60">
                  <c:v>0.79700000000000415</c:v>
                </c:pt>
                <c:pt idx="61">
                  <c:v>0.7436000000000007</c:v>
                </c:pt>
                <c:pt idx="62">
                  <c:v>1.1601999999999961</c:v>
                </c:pt>
                <c:pt idx="63">
                  <c:v>0.65099999999999625</c:v>
                </c:pt>
                <c:pt idx="64">
                  <c:v>0.95139999999999958</c:v>
                </c:pt>
                <c:pt idx="65">
                  <c:v>1.1092000000000013</c:v>
                </c:pt>
                <c:pt idx="66">
                  <c:v>0.82730000000000103</c:v>
                </c:pt>
                <c:pt idx="67">
                  <c:v>0.87190000000000367</c:v>
                </c:pt>
                <c:pt idx="68">
                  <c:v>0.94879999999999853</c:v>
                </c:pt>
                <c:pt idx="69">
                  <c:v>0.49339999999999407</c:v>
                </c:pt>
                <c:pt idx="70">
                  <c:v>1.1707999999999998</c:v>
                </c:pt>
                <c:pt idx="71">
                  <c:v>1.2004000000000019</c:v>
                </c:pt>
                <c:pt idx="72">
                  <c:v>0.88919999999999533</c:v>
                </c:pt>
                <c:pt idx="73">
                  <c:v>0.9410000000000025</c:v>
                </c:pt>
                <c:pt idx="74">
                  <c:v>0.92210000000000036</c:v>
                </c:pt>
                <c:pt idx="75">
                  <c:v>0.72610000000000241</c:v>
                </c:pt>
                <c:pt idx="76">
                  <c:v>0.77199999999999847</c:v>
                </c:pt>
                <c:pt idx="77">
                  <c:v>0.76239999999999952</c:v>
                </c:pt>
                <c:pt idx="78">
                  <c:v>0.82570000000000476</c:v>
                </c:pt>
                <c:pt idx="79">
                  <c:v>0.77839999999999776</c:v>
                </c:pt>
                <c:pt idx="80">
                  <c:v>0.81799999999999784</c:v>
                </c:pt>
                <c:pt idx="81">
                  <c:v>0.82589999999999719</c:v>
                </c:pt>
                <c:pt idx="82">
                  <c:v>0.60889999999999844</c:v>
                </c:pt>
                <c:pt idx="83">
                  <c:v>0.7464999999999975</c:v>
                </c:pt>
                <c:pt idx="84">
                  <c:v>0.64179999999999637</c:v>
                </c:pt>
                <c:pt idx="85">
                  <c:v>1.0908000000000015</c:v>
                </c:pt>
                <c:pt idx="86">
                  <c:v>0.84950000000000614</c:v>
                </c:pt>
                <c:pt idx="87">
                  <c:v>0.85640000000000072</c:v>
                </c:pt>
                <c:pt idx="88">
                  <c:v>0.87369999999999948</c:v>
                </c:pt>
                <c:pt idx="89">
                  <c:v>0.82669999999999533</c:v>
                </c:pt>
                <c:pt idx="90">
                  <c:v>0.74980000000000047</c:v>
                </c:pt>
                <c:pt idx="91">
                  <c:v>1.0244</c:v>
                </c:pt>
                <c:pt idx="92">
                  <c:v>0.71099999999999852</c:v>
                </c:pt>
                <c:pt idx="93">
                  <c:v>0.75150000000000006</c:v>
                </c:pt>
                <c:pt idx="94">
                  <c:v>0.78460000000000463</c:v>
                </c:pt>
                <c:pt idx="95">
                  <c:v>0.7166999999999959</c:v>
                </c:pt>
                <c:pt idx="96">
                  <c:v>0.75630000000000308</c:v>
                </c:pt>
                <c:pt idx="97">
                  <c:v>0.8312000000000026</c:v>
                </c:pt>
                <c:pt idx="98">
                  <c:v>0.81199999999999761</c:v>
                </c:pt>
                <c:pt idx="99">
                  <c:v>0.82569999999999766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B-4738-978F-830AA7331FF5}"/>
            </c:ext>
          </c:extLst>
        </c:ser>
        <c:ser>
          <c:idx val="1"/>
          <c:order val="1"/>
          <c:tx>
            <c:strRef>
              <c:f>i!$H$1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i!$H$2:$H$101</c:f>
              <c:numCache>
                <c:formatCode>General</c:formatCode>
                <c:ptCount val="100"/>
                <c:pt idx="0">
                  <c:v>1.3290463416012515</c:v>
                </c:pt>
                <c:pt idx="1">
                  <c:v>1.3290463416012515</c:v>
                </c:pt>
                <c:pt idx="2">
                  <c:v>1.3290463416012515</c:v>
                </c:pt>
                <c:pt idx="3">
                  <c:v>1.3290463416012515</c:v>
                </c:pt>
                <c:pt idx="4">
                  <c:v>1.3290463416012515</c:v>
                </c:pt>
                <c:pt idx="5">
                  <c:v>1.3290463416012515</c:v>
                </c:pt>
                <c:pt idx="6">
                  <c:v>1.3290463416012515</c:v>
                </c:pt>
                <c:pt idx="7">
                  <c:v>1.3290463416012515</c:v>
                </c:pt>
                <c:pt idx="8">
                  <c:v>1.3290463416012515</c:v>
                </c:pt>
                <c:pt idx="9">
                  <c:v>1.3290463416012515</c:v>
                </c:pt>
                <c:pt idx="10">
                  <c:v>1.3290463416012515</c:v>
                </c:pt>
                <c:pt idx="11">
                  <c:v>1.3290463416012515</c:v>
                </c:pt>
                <c:pt idx="12">
                  <c:v>1.3290463416012515</c:v>
                </c:pt>
                <c:pt idx="13">
                  <c:v>1.3290463416012515</c:v>
                </c:pt>
                <c:pt idx="14">
                  <c:v>1.3290463416012515</c:v>
                </c:pt>
                <c:pt idx="15">
                  <c:v>1.3290463416012515</c:v>
                </c:pt>
                <c:pt idx="16">
                  <c:v>1.3290463416012515</c:v>
                </c:pt>
                <c:pt idx="17">
                  <c:v>1.3290463416012515</c:v>
                </c:pt>
                <c:pt idx="18">
                  <c:v>1.3290463416012515</c:v>
                </c:pt>
                <c:pt idx="19">
                  <c:v>1.3290463416012515</c:v>
                </c:pt>
                <c:pt idx="20">
                  <c:v>1.3290463416012515</c:v>
                </c:pt>
                <c:pt idx="21">
                  <c:v>1.3290463416012515</c:v>
                </c:pt>
                <c:pt idx="22">
                  <c:v>1.3290463416012515</c:v>
                </c:pt>
                <c:pt idx="23">
                  <c:v>1.3290463416012515</c:v>
                </c:pt>
                <c:pt idx="24">
                  <c:v>1.3290463416012515</c:v>
                </c:pt>
                <c:pt idx="25">
                  <c:v>1.3290463416012515</c:v>
                </c:pt>
                <c:pt idx="26">
                  <c:v>1.3290463416012515</c:v>
                </c:pt>
                <c:pt idx="27">
                  <c:v>1.3290463416012515</c:v>
                </c:pt>
                <c:pt idx="28">
                  <c:v>1.3290463416012515</c:v>
                </c:pt>
                <c:pt idx="29">
                  <c:v>1.3290463416012515</c:v>
                </c:pt>
                <c:pt idx="30">
                  <c:v>1.3290463416012515</c:v>
                </c:pt>
                <c:pt idx="31">
                  <c:v>1.3290463416012515</c:v>
                </c:pt>
                <c:pt idx="32">
                  <c:v>1.3290463416012515</c:v>
                </c:pt>
                <c:pt idx="33">
                  <c:v>1.3290463416012515</c:v>
                </c:pt>
                <c:pt idx="34">
                  <c:v>1.3290463416012515</c:v>
                </c:pt>
                <c:pt idx="35">
                  <c:v>1.3290463416012515</c:v>
                </c:pt>
                <c:pt idx="36">
                  <c:v>1.3290463416012515</c:v>
                </c:pt>
                <c:pt idx="37">
                  <c:v>1.3290463416012515</c:v>
                </c:pt>
                <c:pt idx="38">
                  <c:v>1.3290463416012515</c:v>
                </c:pt>
                <c:pt idx="39">
                  <c:v>1.3290463416012515</c:v>
                </c:pt>
                <c:pt idx="40">
                  <c:v>1.3290463416012515</c:v>
                </c:pt>
                <c:pt idx="41">
                  <c:v>1.3290463416012515</c:v>
                </c:pt>
                <c:pt idx="42">
                  <c:v>1.3290463416012515</c:v>
                </c:pt>
                <c:pt idx="43">
                  <c:v>1.3290463416012515</c:v>
                </c:pt>
                <c:pt idx="44">
                  <c:v>1.3290463416012515</c:v>
                </c:pt>
                <c:pt idx="45">
                  <c:v>1.3290463416012515</c:v>
                </c:pt>
                <c:pt idx="46">
                  <c:v>1.3290463416012515</c:v>
                </c:pt>
                <c:pt idx="47">
                  <c:v>1.3290463416012515</c:v>
                </c:pt>
                <c:pt idx="48">
                  <c:v>1.3290463416012515</c:v>
                </c:pt>
                <c:pt idx="49">
                  <c:v>1.3290463416012515</c:v>
                </c:pt>
                <c:pt idx="50">
                  <c:v>1.3290463416012515</c:v>
                </c:pt>
                <c:pt idx="51">
                  <c:v>1.3290463416012515</c:v>
                </c:pt>
                <c:pt idx="52">
                  <c:v>1.3290463416012515</c:v>
                </c:pt>
                <c:pt idx="53">
                  <c:v>1.3290463416012515</c:v>
                </c:pt>
                <c:pt idx="54">
                  <c:v>1.3290463416012515</c:v>
                </c:pt>
                <c:pt idx="55">
                  <c:v>1.3290463416012515</c:v>
                </c:pt>
                <c:pt idx="56">
                  <c:v>1.3290463416012515</c:v>
                </c:pt>
                <c:pt idx="57">
                  <c:v>1.3290463416012515</c:v>
                </c:pt>
                <c:pt idx="58">
                  <c:v>1.3290463416012515</c:v>
                </c:pt>
                <c:pt idx="59">
                  <c:v>1.3290463416012515</c:v>
                </c:pt>
                <c:pt idx="60">
                  <c:v>1.3290463416012515</c:v>
                </c:pt>
                <c:pt idx="61">
                  <c:v>1.3290463416012515</c:v>
                </c:pt>
                <c:pt idx="62">
                  <c:v>1.3290463416012515</c:v>
                </c:pt>
                <c:pt idx="63">
                  <c:v>1.3290463416012515</c:v>
                </c:pt>
                <c:pt idx="64">
                  <c:v>1.3290463416012515</c:v>
                </c:pt>
                <c:pt idx="65">
                  <c:v>1.3290463416012515</c:v>
                </c:pt>
                <c:pt idx="66">
                  <c:v>1.3290463416012515</c:v>
                </c:pt>
                <c:pt idx="67">
                  <c:v>1.3290463416012515</c:v>
                </c:pt>
                <c:pt idx="68">
                  <c:v>1.3290463416012515</c:v>
                </c:pt>
                <c:pt idx="69">
                  <c:v>1.3290463416012515</c:v>
                </c:pt>
                <c:pt idx="70">
                  <c:v>1.3290463416012515</c:v>
                </c:pt>
                <c:pt idx="71">
                  <c:v>1.3290463416012515</c:v>
                </c:pt>
                <c:pt idx="72">
                  <c:v>1.3290463416012515</c:v>
                </c:pt>
                <c:pt idx="73">
                  <c:v>1.3290463416012515</c:v>
                </c:pt>
                <c:pt idx="74">
                  <c:v>1.3290463416012515</c:v>
                </c:pt>
                <c:pt idx="75">
                  <c:v>1.3290463416012515</c:v>
                </c:pt>
                <c:pt idx="76">
                  <c:v>1.3290463416012515</c:v>
                </c:pt>
                <c:pt idx="77">
                  <c:v>1.3290463416012515</c:v>
                </c:pt>
                <c:pt idx="78">
                  <c:v>1.3290463416012515</c:v>
                </c:pt>
                <c:pt idx="79">
                  <c:v>1.3290463416012515</c:v>
                </c:pt>
                <c:pt idx="80">
                  <c:v>1.3290463416012515</c:v>
                </c:pt>
                <c:pt idx="81">
                  <c:v>1.3290463416012515</c:v>
                </c:pt>
                <c:pt idx="82">
                  <c:v>1.3290463416012515</c:v>
                </c:pt>
                <c:pt idx="83">
                  <c:v>1.3290463416012515</c:v>
                </c:pt>
                <c:pt idx="84">
                  <c:v>1.3290463416012515</c:v>
                </c:pt>
                <c:pt idx="85">
                  <c:v>1.3290463416012515</c:v>
                </c:pt>
                <c:pt idx="86">
                  <c:v>1.3290463416012515</c:v>
                </c:pt>
                <c:pt idx="87">
                  <c:v>1.3290463416012515</c:v>
                </c:pt>
                <c:pt idx="88">
                  <c:v>1.3290463416012515</c:v>
                </c:pt>
                <c:pt idx="89">
                  <c:v>1.3290463416012515</c:v>
                </c:pt>
                <c:pt idx="90">
                  <c:v>1.3290463416012515</c:v>
                </c:pt>
                <c:pt idx="91">
                  <c:v>1.3290463416012515</c:v>
                </c:pt>
                <c:pt idx="92">
                  <c:v>1.3290463416012515</c:v>
                </c:pt>
                <c:pt idx="93">
                  <c:v>1.3290463416012515</c:v>
                </c:pt>
                <c:pt idx="94">
                  <c:v>1.3290463416012515</c:v>
                </c:pt>
                <c:pt idx="95">
                  <c:v>1.3290463416012515</c:v>
                </c:pt>
                <c:pt idx="96">
                  <c:v>1.3290463416012515</c:v>
                </c:pt>
                <c:pt idx="97">
                  <c:v>1.3290463416012515</c:v>
                </c:pt>
                <c:pt idx="98">
                  <c:v>1.3290463416012515</c:v>
                </c:pt>
                <c:pt idx="99">
                  <c:v>1.3290463416012515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B-4738-978F-830AA7331FF5}"/>
            </c:ext>
          </c:extLst>
        </c:ser>
        <c:ser>
          <c:idx val="2"/>
          <c:order val="2"/>
          <c:tx>
            <c:strRef>
              <c:f>i!$I$1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i!$I$2:$I$101</c:f>
              <c:numCache>
                <c:formatCode>General</c:formatCode>
                <c:ptCount val="100"/>
                <c:pt idx="0">
                  <c:v>0.34035365839874859</c:v>
                </c:pt>
                <c:pt idx="1">
                  <c:v>0.34035365839874859</c:v>
                </c:pt>
                <c:pt idx="2">
                  <c:v>0.34035365839874859</c:v>
                </c:pt>
                <c:pt idx="3">
                  <c:v>0.34035365839874859</c:v>
                </c:pt>
                <c:pt idx="4">
                  <c:v>0.34035365839874859</c:v>
                </c:pt>
                <c:pt idx="5">
                  <c:v>0.34035365839874859</c:v>
                </c:pt>
                <c:pt idx="6">
                  <c:v>0.34035365839874859</c:v>
                </c:pt>
                <c:pt idx="7">
                  <c:v>0.34035365839874859</c:v>
                </c:pt>
                <c:pt idx="8">
                  <c:v>0.34035365839874859</c:v>
                </c:pt>
                <c:pt idx="9">
                  <c:v>0.34035365839874859</c:v>
                </c:pt>
                <c:pt idx="10">
                  <c:v>0.34035365839874859</c:v>
                </c:pt>
                <c:pt idx="11">
                  <c:v>0.34035365839874859</c:v>
                </c:pt>
                <c:pt idx="12">
                  <c:v>0.34035365839874859</c:v>
                </c:pt>
                <c:pt idx="13">
                  <c:v>0.34035365839874859</c:v>
                </c:pt>
                <c:pt idx="14">
                  <c:v>0.34035365839874859</c:v>
                </c:pt>
                <c:pt idx="15">
                  <c:v>0.34035365839874859</c:v>
                </c:pt>
                <c:pt idx="16">
                  <c:v>0.34035365839874859</c:v>
                </c:pt>
                <c:pt idx="17">
                  <c:v>0.34035365839874859</c:v>
                </c:pt>
                <c:pt idx="18">
                  <c:v>0.34035365839874859</c:v>
                </c:pt>
                <c:pt idx="19">
                  <c:v>0.34035365839874859</c:v>
                </c:pt>
                <c:pt idx="20">
                  <c:v>0.34035365839874859</c:v>
                </c:pt>
                <c:pt idx="21">
                  <c:v>0.34035365839874859</c:v>
                </c:pt>
                <c:pt idx="22">
                  <c:v>0.34035365839874859</c:v>
                </c:pt>
                <c:pt idx="23">
                  <c:v>0.34035365839874859</c:v>
                </c:pt>
                <c:pt idx="24">
                  <c:v>0.34035365839874859</c:v>
                </c:pt>
                <c:pt idx="25">
                  <c:v>0.34035365839874859</c:v>
                </c:pt>
                <c:pt idx="26">
                  <c:v>0.34035365839874859</c:v>
                </c:pt>
                <c:pt idx="27">
                  <c:v>0.34035365839874859</c:v>
                </c:pt>
                <c:pt idx="28">
                  <c:v>0.34035365839874859</c:v>
                </c:pt>
                <c:pt idx="29">
                  <c:v>0.34035365839874859</c:v>
                </c:pt>
                <c:pt idx="30">
                  <c:v>0.34035365839874859</c:v>
                </c:pt>
                <c:pt idx="31">
                  <c:v>0.34035365839874859</c:v>
                </c:pt>
                <c:pt idx="32">
                  <c:v>0.34035365839874859</c:v>
                </c:pt>
                <c:pt idx="33">
                  <c:v>0.34035365839874859</c:v>
                </c:pt>
                <c:pt idx="34">
                  <c:v>0.34035365839874859</c:v>
                </c:pt>
                <c:pt idx="35">
                  <c:v>0.34035365839874859</c:v>
                </c:pt>
                <c:pt idx="36">
                  <c:v>0.34035365839874859</c:v>
                </c:pt>
                <c:pt idx="37">
                  <c:v>0.34035365839874859</c:v>
                </c:pt>
                <c:pt idx="38">
                  <c:v>0.34035365839874859</c:v>
                </c:pt>
                <c:pt idx="39">
                  <c:v>0.34035365839874859</c:v>
                </c:pt>
                <c:pt idx="40">
                  <c:v>0.34035365839874859</c:v>
                </c:pt>
                <c:pt idx="41">
                  <c:v>0.34035365839874859</c:v>
                </c:pt>
                <c:pt idx="42">
                  <c:v>0.34035365839874859</c:v>
                </c:pt>
                <c:pt idx="43">
                  <c:v>0.34035365839874859</c:v>
                </c:pt>
                <c:pt idx="44">
                  <c:v>0.34035365839874859</c:v>
                </c:pt>
                <c:pt idx="45">
                  <c:v>0.34035365839874859</c:v>
                </c:pt>
                <c:pt idx="46">
                  <c:v>0.34035365839874859</c:v>
                </c:pt>
                <c:pt idx="47">
                  <c:v>0.34035365839874859</c:v>
                </c:pt>
                <c:pt idx="48">
                  <c:v>0.34035365839874859</c:v>
                </c:pt>
                <c:pt idx="49">
                  <c:v>0.34035365839874859</c:v>
                </c:pt>
                <c:pt idx="50">
                  <c:v>0.34035365839874859</c:v>
                </c:pt>
                <c:pt idx="51">
                  <c:v>0.34035365839874859</c:v>
                </c:pt>
                <c:pt idx="52">
                  <c:v>0.34035365839874859</c:v>
                </c:pt>
                <c:pt idx="53">
                  <c:v>0.34035365839874859</c:v>
                </c:pt>
                <c:pt idx="54">
                  <c:v>0.34035365839874859</c:v>
                </c:pt>
                <c:pt idx="55">
                  <c:v>0.34035365839874859</c:v>
                </c:pt>
                <c:pt idx="56">
                  <c:v>0.34035365839874859</c:v>
                </c:pt>
                <c:pt idx="57">
                  <c:v>0.34035365839874859</c:v>
                </c:pt>
                <c:pt idx="58">
                  <c:v>0.34035365839874859</c:v>
                </c:pt>
                <c:pt idx="59">
                  <c:v>0.34035365839874859</c:v>
                </c:pt>
                <c:pt idx="60">
                  <c:v>0.34035365839874859</c:v>
                </c:pt>
                <c:pt idx="61">
                  <c:v>0.34035365839874859</c:v>
                </c:pt>
                <c:pt idx="62">
                  <c:v>0.34035365839874859</c:v>
                </c:pt>
                <c:pt idx="63">
                  <c:v>0.34035365839874859</c:v>
                </c:pt>
                <c:pt idx="64">
                  <c:v>0.34035365839874859</c:v>
                </c:pt>
                <c:pt idx="65">
                  <c:v>0.34035365839874859</c:v>
                </c:pt>
                <c:pt idx="66">
                  <c:v>0.34035365839874859</c:v>
                </c:pt>
                <c:pt idx="67">
                  <c:v>0.34035365839874859</c:v>
                </c:pt>
                <c:pt idx="68">
                  <c:v>0.34035365839874859</c:v>
                </c:pt>
                <c:pt idx="69">
                  <c:v>0.34035365839874859</c:v>
                </c:pt>
                <c:pt idx="70">
                  <c:v>0.34035365839874859</c:v>
                </c:pt>
                <c:pt idx="71">
                  <c:v>0.34035365839874859</c:v>
                </c:pt>
                <c:pt idx="72">
                  <c:v>0.34035365839874859</c:v>
                </c:pt>
                <c:pt idx="73">
                  <c:v>0.34035365839874859</c:v>
                </c:pt>
                <c:pt idx="74">
                  <c:v>0.34035365839874859</c:v>
                </c:pt>
                <c:pt idx="75">
                  <c:v>0.34035365839874859</c:v>
                </c:pt>
                <c:pt idx="76">
                  <c:v>0.34035365839874859</c:v>
                </c:pt>
                <c:pt idx="77">
                  <c:v>0.34035365839874859</c:v>
                </c:pt>
                <c:pt idx="78">
                  <c:v>0.34035365839874859</c:v>
                </c:pt>
                <c:pt idx="79">
                  <c:v>0.34035365839874859</c:v>
                </c:pt>
                <c:pt idx="80">
                  <c:v>0.34035365839874859</c:v>
                </c:pt>
                <c:pt idx="81">
                  <c:v>0.34035365839874859</c:v>
                </c:pt>
                <c:pt idx="82">
                  <c:v>0.34035365839874859</c:v>
                </c:pt>
                <c:pt idx="83">
                  <c:v>0.34035365839874859</c:v>
                </c:pt>
                <c:pt idx="84">
                  <c:v>0.34035365839874859</c:v>
                </c:pt>
                <c:pt idx="85">
                  <c:v>0.34035365839874859</c:v>
                </c:pt>
                <c:pt idx="86">
                  <c:v>0.34035365839874859</c:v>
                </c:pt>
                <c:pt idx="87">
                  <c:v>0.34035365839874859</c:v>
                </c:pt>
                <c:pt idx="88">
                  <c:v>0.34035365839874859</c:v>
                </c:pt>
                <c:pt idx="89">
                  <c:v>0.34035365839874859</c:v>
                </c:pt>
                <c:pt idx="90">
                  <c:v>0.34035365839874859</c:v>
                </c:pt>
                <c:pt idx="91">
                  <c:v>0.34035365839874859</c:v>
                </c:pt>
                <c:pt idx="92">
                  <c:v>0.34035365839874859</c:v>
                </c:pt>
                <c:pt idx="93">
                  <c:v>0.34035365839874859</c:v>
                </c:pt>
                <c:pt idx="94">
                  <c:v>0.34035365839874859</c:v>
                </c:pt>
                <c:pt idx="95">
                  <c:v>0.34035365839874859</c:v>
                </c:pt>
                <c:pt idx="96">
                  <c:v>0.34035365839874859</c:v>
                </c:pt>
                <c:pt idx="97">
                  <c:v>0.34035365839874859</c:v>
                </c:pt>
                <c:pt idx="98">
                  <c:v>0.34035365839874859</c:v>
                </c:pt>
                <c:pt idx="99">
                  <c:v>0.34035365839874859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B-4738-978F-830AA7331FF5}"/>
            </c:ext>
          </c:extLst>
        </c:ser>
        <c:ser>
          <c:idx val="3"/>
          <c:order val="3"/>
          <c:tx>
            <c:strRef>
              <c:f>i!$J$1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i!$J$2:$J$101</c:f>
              <c:numCache>
                <c:formatCode>General</c:formatCode>
                <c:ptCount val="100"/>
                <c:pt idx="0">
                  <c:v>0.8347</c:v>
                </c:pt>
                <c:pt idx="1">
                  <c:v>0.8347</c:v>
                </c:pt>
                <c:pt idx="2">
                  <c:v>0.8347</c:v>
                </c:pt>
                <c:pt idx="3">
                  <c:v>0.8347</c:v>
                </c:pt>
                <c:pt idx="4">
                  <c:v>0.8347</c:v>
                </c:pt>
                <c:pt idx="5">
                  <c:v>0.8347</c:v>
                </c:pt>
                <c:pt idx="6">
                  <c:v>0.8347</c:v>
                </c:pt>
                <c:pt idx="7">
                  <c:v>0.8347</c:v>
                </c:pt>
                <c:pt idx="8">
                  <c:v>0.8347</c:v>
                </c:pt>
                <c:pt idx="9">
                  <c:v>0.8347</c:v>
                </c:pt>
                <c:pt idx="10">
                  <c:v>0.8347</c:v>
                </c:pt>
                <c:pt idx="11">
                  <c:v>0.8347</c:v>
                </c:pt>
                <c:pt idx="12">
                  <c:v>0.8347</c:v>
                </c:pt>
                <c:pt idx="13">
                  <c:v>0.8347</c:v>
                </c:pt>
                <c:pt idx="14">
                  <c:v>0.8347</c:v>
                </c:pt>
                <c:pt idx="15">
                  <c:v>0.8347</c:v>
                </c:pt>
                <c:pt idx="16">
                  <c:v>0.8347</c:v>
                </c:pt>
                <c:pt idx="17">
                  <c:v>0.8347</c:v>
                </c:pt>
                <c:pt idx="18">
                  <c:v>0.8347</c:v>
                </c:pt>
                <c:pt idx="19">
                  <c:v>0.8347</c:v>
                </c:pt>
                <c:pt idx="20">
                  <c:v>0.8347</c:v>
                </c:pt>
                <c:pt idx="21">
                  <c:v>0.8347</c:v>
                </c:pt>
                <c:pt idx="22">
                  <c:v>0.8347</c:v>
                </c:pt>
                <c:pt idx="23">
                  <c:v>0.8347</c:v>
                </c:pt>
                <c:pt idx="24">
                  <c:v>0.8347</c:v>
                </c:pt>
                <c:pt idx="25">
                  <c:v>0.8347</c:v>
                </c:pt>
                <c:pt idx="26">
                  <c:v>0.8347</c:v>
                </c:pt>
                <c:pt idx="27">
                  <c:v>0.8347</c:v>
                </c:pt>
                <c:pt idx="28">
                  <c:v>0.8347</c:v>
                </c:pt>
                <c:pt idx="29">
                  <c:v>0.8347</c:v>
                </c:pt>
                <c:pt idx="30">
                  <c:v>0.8347</c:v>
                </c:pt>
                <c:pt idx="31">
                  <c:v>0.8347</c:v>
                </c:pt>
                <c:pt idx="32">
                  <c:v>0.8347</c:v>
                </c:pt>
                <c:pt idx="33">
                  <c:v>0.8347</c:v>
                </c:pt>
                <c:pt idx="34">
                  <c:v>0.8347</c:v>
                </c:pt>
                <c:pt idx="35">
                  <c:v>0.8347</c:v>
                </c:pt>
                <c:pt idx="36">
                  <c:v>0.8347</c:v>
                </c:pt>
                <c:pt idx="37">
                  <c:v>0.8347</c:v>
                </c:pt>
                <c:pt idx="38">
                  <c:v>0.8347</c:v>
                </c:pt>
                <c:pt idx="39">
                  <c:v>0.8347</c:v>
                </c:pt>
                <c:pt idx="40">
                  <c:v>0.8347</c:v>
                </c:pt>
                <c:pt idx="41">
                  <c:v>0.8347</c:v>
                </c:pt>
                <c:pt idx="42">
                  <c:v>0.8347</c:v>
                </c:pt>
                <c:pt idx="43">
                  <c:v>0.8347</c:v>
                </c:pt>
                <c:pt idx="44">
                  <c:v>0.8347</c:v>
                </c:pt>
                <c:pt idx="45">
                  <c:v>0.8347</c:v>
                </c:pt>
                <c:pt idx="46">
                  <c:v>0.8347</c:v>
                </c:pt>
                <c:pt idx="47">
                  <c:v>0.8347</c:v>
                </c:pt>
                <c:pt idx="48">
                  <c:v>0.8347</c:v>
                </c:pt>
                <c:pt idx="49">
                  <c:v>0.8347</c:v>
                </c:pt>
                <c:pt idx="50">
                  <c:v>0.8347</c:v>
                </c:pt>
                <c:pt idx="51">
                  <c:v>0.8347</c:v>
                </c:pt>
                <c:pt idx="52">
                  <c:v>0.8347</c:v>
                </c:pt>
                <c:pt idx="53">
                  <c:v>0.8347</c:v>
                </c:pt>
                <c:pt idx="54">
                  <c:v>0.8347</c:v>
                </c:pt>
                <c:pt idx="55">
                  <c:v>0.8347</c:v>
                </c:pt>
                <c:pt idx="56">
                  <c:v>0.8347</c:v>
                </c:pt>
                <c:pt idx="57">
                  <c:v>0.8347</c:v>
                </c:pt>
                <c:pt idx="58">
                  <c:v>0.8347</c:v>
                </c:pt>
                <c:pt idx="59">
                  <c:v>0.8347</c:v>
                </c:pt>
                <c:pt idx="60">
                  <c:v>0.8347</c:v>
                </c:pt>
                <c:pt idx="61">
                  <c:v>0.8347</c:v>
                </c:pt>
                <c:pt idx="62">
                  <c:v>0.8347</c:v>
                </c:pt>
                <c:pt idx="63">
                  <c:v>0.8347</c:v>
                </c:pt>
                <c:pt idx="64">
                  <c:v>0.8347</c:v>
                </c:pt>
                <c:pt idx="65">
                  <c:v>0.8347</c:v>
                </c:pt>
                <c:pt idx="66">
                  <c:v>0.8347</c:v>
                </c:pt>
                <c:pt idx="67">
                  <c:v>0.8347</c:v>
                </c:pt>
                <c:pt idx="68">
                  <c:v>0.8347</c:v>
                </c:pt>
                <c:pt idx="69">
                  <c:v>0.8347</c:v>
                </c:pt>
                <c:pt idx="70">
                  <c:v>0.8347</c:v>
                </c:pt>
                <c:pt idx="71">
                  <c:v>0.8347</c:v>
                </c:pt>
                <c:pt idx="72">
                  <c:v>0.8347</c:v>
                </c:pt>
                <c:pt idx="73">
                  <c:v>0.8347</c:v>
                </c:pt>
                <c:pt idx="74">
                  <c:v>0.8347</c:v>
                </c:pt>
                <c:pt idx="75">
                  <c:v>0.8347</c:v>
                </c:pt>
                <c:pt idx="76">
                  <c:v>0.8347</c:v>
                </c:pt>
                <c:pt idx="77">
                  <c:v>0.8347</c:v>
                </c:pt>
                <c:pt idx="78">
                  <c:v>0.8347</c:v>
                </c:pt>
                <c:pt idx="79">
                  <c:v>0.8347</c:v>
                </c:pt>
                <c:pt idx="80">
                  <c:v>0.8347</c:v>
                </c:pt>
                <c:pt idx="81">
                  <c:v>0.8347</c:v>
                </c:pt>
                <c:pt idx="82">
                  <c:v>0.8347</c:v>
                </c:pt>
                <c:pt idx="83">
                  <c:v>0.8347</c:v>
                </c:pt>
                <c:pt idx="84">
                  <c:v>0.8347</c:v>
                </c:pt>
                <c:pt idx="85">
                  <c:v>0.8347</c:v>
                </c:pt>
                <c:pt idx="86">
                  <c:v>0.8347</c:v>
                </c:pt>
                <c:pt idx="87">
                  <c:v>0.8347</c:v>
                </c:pt>
                <c:pt idx="88">
                  <c:v>0.8347</c:v>
                </c:pt>
                <c:pt idx="89">
                  <c:v>0.8347</c:v>
                </c:pt>
                <c:pt idx="90">
                  <c:v>0.8347</c:v>
                </c:pt>
                <c:pt idx="91">
                  <c:v>0.8347</c:v>
                </c:pt>
                <c:pt idx="92">
                  <c:v>0.8347</c:v>
                </c:pt>
                <c:pt idx="93">
                  <c:v>0.8347</c:v>
                </c:pt>
                <c:pt idx="94">
                  <c:v>0.8347</c:v>
                </c:pt>
                <c:pt idx="95">
                  <c:v>0.8347</c:v>
                </c:pt>
                <c:pt idx="96">
                  <c:v>0.8347</c:v>
                </c:pt>
                <c:pt idx="97">
                  <c:v>0.8347</c:v>
                </c:pt>
                <c:pt idx="98">
                  <c:v>0.8347</c:v>
                </c:pt>
                <c:pt idx="99">
                  <c:v>0.8347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B-4738-978F-830AA7331FF5}"/>
            </c:ext>
          </c:extLst>
        </c:ser>
        <c:ser>
          <c:idx val="4"/>
          <c:order val="4"/>
          <c:tx>
            <c:strRef>
              <c:f>i!$K$1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i!$K$2:$K$101</c:f>
              <c:numCache>
                <c:formatCode>General</c:formatCode>
                <c:ptCount val="100"/>
                <c:pt idx="0">
                  <c:v>0.99948211386708374</c:v>
                </c:pt>
                <c:pt idx="1">
                  <c:v>0.99948211386708374</c:v>
                </c:pt>
                <c:pt idx="2">
                  <c:v>0.99948211386708374</c:v>
                </c:pt>
                <c:pt idx="3">
                  <c:v>0.99948211386708374</c:v>
                </c:pt>
                <c:pt idx="4">
                  <c:v>0.99948211386708374</c:v>
                </c:pt>
                <c:pt idx="5">
                  <c:v>0.99948211386708374</c:v>
                </c:pt>
                <c:pt idx="6">
                  <c:v>0.99948211386708374</c:v>
                </c:pt>
                <c:pt idx="7">
                  <c:v>0.99948211386708374</c:v>
                </c:pt>
                <c:pt idx="8">
                  <c:v>0.99948211386708374</c:v>
                </c:pt>
                <c:pt idx="9">
                  <c:v>0.99948211386708374</c:v>
                </c:pt>
                <c:pt idx="10">
                  <c:v>0.99948211386708374</c:v>
                </c:pt>
                <c:pt idx="11">
                  <c:v>0.99948211386708374</c:v>
                </c:pt>
                <c:pt idx="12">
                  <c:v>0.99948211386708374</c:v>
                </c:pt>
                <c:pt idx="13">
                  <c:v>0.99948211386708374</c:v>
                </c:pt>
                <c:pt idx="14">
                  <c:v>0.99948211386708374</c:v>
                </c:pt>
                <c:pt idx="15">
                  <c:v>0.99948211386708374</c:v>
                </c:pt>
                <c:pt idx="16">
                  <c:v>0.99948211386708374</c:v>
                </c:pt>
                <c:pt idx="17">
                  <c:v>0.99948211386708374</c:v>
                </c:pt>
                <c:pt idx="18">
                  <c:v>0.99948211386708374</c:v>
                </c:pt>
                <c:pt idx="19">
                  <c:v>0.99948211386708374</c:v>
                </c:pt>
                <c:pt idx="20">
                  <c:v>0.99948211386708374</c:v>
                </c:pt>
                <c:pt idx="21">
                  <c:v>0.99948211386708374</c:v>
                </c:pt>
                <c:pt idx="22">
                  <c:v>0.99948211386708374</c:v>
                </c:pt>
                <c:pt idx="23">
                  <c:v>0.99948211386708374</c:v>
                </c:pt>
                <c:pt idx="24">
                  <c:v>0.99948211386708374</c:v>
                </c:pt>
                <c:pt idx="25">
                  <c:v>0.99948211386708374</c:v>
                </c:pt>
                <c:pt idx="26">
                  <c:v>0.99948211386708374</c:v>
                </c:pt>
                <c:pt idx="27">
                  <c:v>0.99948211386708374</c:v>
                </c:pt>
                <c:pt idx="28">
                  <c:v>0.99948211386708374</c:v>
                </c:pt>
                <c:pt idx="29">
                  <c:v>0.99948211386708374</c:v>
                </c:pt>
                <c:pt idx="30">
                  <c:v>0.99948211386708374</c:v>
                </c:pt>
                <c:pt idx="31">
                  <c:v>0.99948211386708374</c:v>
                </c:pt>
                <c:pt idx="32">
                  <c:v>0.99948211386708374</c:v>
                </c:pt>
                <c:pt idx="33">
                  <c:v>0.99948211386708374</c:v>
                </c:pt>
                <c:pt idx="34">
                  <c:v>0.99948211386708374</c:v>
                </c:pt>
                <c:pt idx="35">
                  <c:v>0.99948211386708374</c:v>
                </c:pt>
                <c:pt idx="36">
                  <c:v>0.99948211386708374</c:v>
                </c:pt>
                <c:pt idx="37">
                  <c:v>0.99948211386708374</c:v>
                </c:pt>
                <c:pt idx="38">
                  <c:v>0.99948211386708374</c:v>
                </c:pt>
                <c:pt idx="39">
                  <c:v>0.99948211386708374</c:v>
                </c:pt>
                <c:pt idx="40">
                  <c:v>0.99948211386708374</c:v>
                </c:pt>
                <c:pt idx="41">
                  <c:v>0.99948211386708374</c:v>
                </c:pt>
                <c:pt idx="42">
                  <c:v>0.99948211386708374</c:v>
                </c:pt>
                <c:pt idx="43">
                  <c:v>0.99948211386708374</c:v>
                </c:pt>
                <c:pt idx="44">
                  <c:v>0.99948211386708374</c:v>
                </c:pt>
                <c:pt idx="45">
                  <c:v>0.99948211386708374</c:v>
                </c:pt>
                <c:pt idx="46">
                  <c:v>0.99948211386708374</c:v>
                </c:pt>
                <c:pt idx="47">
                  <c:v>0.99948211386708374</c:v>
                </c:pt>
                <c:pt idx="48">
                  <c:v>0.99948211386708374</c:v>
                </c:pt>
                <c:pt idx="49">
                  <c:v>0.99948211386708374</c:v>
                </c:pt>
                <c:pt idx="50">
                  <c:v>0.99948211386708374</c:v>
                </c:pt>
                <c:pt idx="51">
                  <c:v>0.99948211386708374</c:v>
                </c:pt>
                <c:pt idx="52">
                  <c:v>0.99948211386708374</c:v>
                </c:pt>
                <c:pt idx="53">
                  <c:v>0.99948211386708374</c:v>
                </c:pt>
                <c:pt idx="54">
                  <c:v>0.99948211386708374</c:v>
                </c:pt>
                <c:pt idx="55">
                  <c:v>0.99948211386708374</c:v>
                </c:pt>
                <c:pt idx="56">
                  <c:v>0.99948211386708374</c:v>
                </c:pt>
                <c:pt idx="57">
                  <c:v>0.99948211386708374</c:v>
                </c:pt>
                <c:pt idx="58">
                  <c:v>0.99948211386708374</c:v>
                </c:pt>
                <c:pt idx="59">
                  <c:v>0.99948211386708374</c:v>
                </c:pt>
                <c:pt idx="60">
                  <c:v>0.99948211386708374</c:v>
                </c:pt>
                <c:pt idx="61">
                  <c:v>0.99948211386708374</c:v>
                </c:pt>
                <c:pt idx="62">
                  <c:v>0.99948211386708374</c:v>
                </c:pt>
                <c:pt idx="63">
                  <c:v>0.99948211386708374</c:v>
                </c:pt>
                <c:pt idx="64">
                  <c:v>0.99948211386708374</c:v>
                </c:pt>
                <c:pt idx="65">
                  <c:v>0.99948211386708374</c:v>
                </c:pt>
                <c:pt idx="66">
                  <c:v>0.99948211386708374</c:v>
                </c:pt>
                <c:pt idx="67">
                  <c:v>0.99948211386708374</c:v>
                </c:pt>
                <c:pt idx="68">
                  <c:v>0.99948211386708374</c:v>
                </c:pt>
                <c:pt idx="69">
                  <c:v>0.99948211386708374</c:v>
                </c:pt>
                <c:pt idx="70">
                  <c:v>0.99948211386708374</c:v>
                </c:pt>
                <c:pt idx="71">
                  <c:v>0.99948211386708374</c:v>
                </c:pt>
                <c:pt idx="72">
                  <c:v>0.99948211386708374</c:v>
                </c:pt>
                <c:pt idx="73">
                  <c:v>0.99948211386708374</c:v>
                </c:pt>
                <c:pt idx="74">
                  <c:v>0.99948211386708374</c:v>
                </c:pt>
                <c:pt idx="75">
                  <c:v>0.99948211386708374</c:v>
                </c:pt>
                <c:pt idx="76">
                  <c:v>0.99948211386708374</c:v>
                </c:pt>
                <c:pt idx="77">
                  <c:v>0.99948211386708374</c:v>
                </c:pt>
                <c:pt idx="78">
                  <c:v>0.99948211386708374</c:v>
                </c:pt>
                <c:pt idx="79">
                  <c:v>0.99948211386708374</c:v>
                </c:pt>
                <c:pt idx="80">
                  <c:v>0.99948211386708374</c:v>
                </c:pt>
                <c:pt idx="81">
                  <c:v>0.99948211386708374</c:v>
                </c:pt>
                <c:pt idx="82">
                  <c:v>0.99948211386708374</c:v>
                </c:pt>
                <c:pt idx="83">
                  <c:v>0.99948211386708374</c:v>
                </c:pt>
                <c:pt idx="84">
                  <c:v>0.99948211386708374</c:v>
                </c:pt>
                <c:pt idx="85">
                  <c:v>0.99948211386708374</c:v>
                </c:pt>
                <c:pt idx="86">
                  <c:v>0.99948211386708374</c:v>
                </c:pt>
                <c:pt idx="87">
                  <c:v>0.99948211386708374</c:v>
                </c:pt>
                <c:pt idx="88">
                  <c:v>0.99948211386708374</c:v>
                </c:pt>
                <c:pt idx="89">
                  <c:v>0.99948211386708374</c:v>
                </c:pt>
                <c:pt idx="90">
                  <c:v>0.99948211386708374</c:v>
                </c:pt>
                <c:pt idx="91">
                  <c:v>0.99948211386708374</c:v>
                </c:pt>
                <c:pt idx="92">
                  <c:v>0.99948211386708374</c:v>
                </c:pt>
                <c:pt idx="93">
                  <c:v>0.99948211386708374</c:v>
                </c:pt>
                <c:pt idx="94">
                  <c:v>0.99948211386708374</c:v>
                </c:pt>
                <c:pt idx="95">
                  <c:v>0.99948211386708374</c:v>
                </c:pt>
                <c:pt idx="96">
                  <c:v>0.99948211386708374</c:v>
                </c:pt>
                <c:pt idx="97">
                  <c:v>0.99948211386708374</c:v>
                </c:pt>
                <c:pt idx="98">
                  <c:v>0.99948211386708374</c:v>
                </c:pt>
                <c:pt idx="99">
                  <c:v>0.99948211386708374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B-4738-978F-830AA7331FF5}"/>
            </c:ext>
          </c:extLst>
        </c:ser>
        <c:ser>
          <c:idx val="5"/>
          <c:order val="5"/>
          <c:tx>
            <c:strRef>
              <c:f>i!$L$1</c:f>
              <c:strCache>
                <c:ptCount val="1"/>
                <c:pt idx="0">
                  <c:v>sigma*(-1)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i!$L$2:$L$101</c:f>
              <c:numCache>
                <c:formatCode>General</c:formatCode>
                <c:ptCount val="100"/>
                <c:pt idx="0">
                  <c:v>0.66991788613291625</c:v>
                </c:pt>
                <c:pt idx="1">
                  <c:v>0.66991788613291625</c:v>
                </c:pt>
                <c:pt idx="2">
                  <c:v>0.66991788613291625</c:v>
                </c:pt>
                <c:pt idx="3">
                  <c:v>0.66991788613291625</c:v>
                </c:pt>
                <c:pt idx="4">
                  <c:v>0.66991788613291625</c:v>
                </c:pt>
                <c:pt idx="5">
                  <c:v>0.66991788613291625</c:v>
                </c:pt>
                <c:pt idx="6">
                  <c:v>0.66991788613291625</c:v>
                </c:pt>
                <c:pt idx="7">
                  <c:v>0.66991788613291625</c:v>
                </c:pt>
                <c:pt idx="8">
                  <c:v>0.66991788613291625</c:v>
                </c:pt>
                <c:pt idx="9">
                  <c:v>0.66991788613291625</c:v>
                </c:pt>
                <c:pt idx="10">
                  <c:v>0.66991788613291625</c:v>
                </c:pt>
                <c:pt idx="11">
                  <c:v>0.66991788613291625</c:v>
                </c:pt>
                <c:pt idx="12">
                  <c:v>0.66991788613291625</c:v>
                </c:pt>
                <c:pt idx="13">
                  <c:v>0.66991788613291625</c:v>
                </c:pt>
                <c:pt idx="14">
                  <c:v>0.66991788613291625</c:v>
                </c:pt>
                <c:pt idx="15">
                  <c:v>0.66991788613291625</c:v>
                </c:pt>
                <c:pt idx="16">
                  <c:v>0.66991788613291625</c:v>
                </c:pt>
                <c:pt idx="17">
                  <c:v>0.66991788613291625</c:v>
                </c:pt>
                <c:pt idx="18">
                  <c:v>0.66991788613291625</c:v>
                </c:pt>
                <c:pt idx="19">
                  <c:v>0.66991788613291625</c:v>
                </c:pt>
                <c:pt idx="20">
                  <c:v>0.66991788613291625</c:v>
                </c:pt>
                <c:pt idx="21">
                  <c:v>0.66991788613291625</c:v>
                </c:pt>
                <c:pt idx="22">
                  <c:v>0.66991788613291625</c:v>
                </c:pt>
                <c:pt idx="23">
                  <c:v>0.66991788613291625</c:v>
                </c:pt>
                <c:pt idx="24">
                  <c:v>0.66991788613291625</c:v>
                </c:pt>
                <c:pt idx="25">
                  <c:v>0.66991788613291625</c:v>
                </c:pt>
                <c:pt idx="26">
                  <c:v>0.66991788613291625</c:v>
                </c:pt>
                <c:pt idx="27">
                  <c:v>0.66991788613291625</c:v>
                </c:pt>
                <c:pt idx="28">
                  <c:v>0.66991788613291625</c:v>
                </c:pt>
                <c:pt idx="29">
                  <c:v>0.66991788613291625</c:v>
                </c:pt>
                <c:pt idx="30">
                  <c:v>0.66991788613291625</c:v>
                </c:pt>
                <c:pt idx="31">
                  <c:v>0.66991788613291625</c:v>
                </c:pt>
                <c:pt idx="32">
                  <c:v>0.66991788613291625</c:v>
                </c:pt>
                <c:pt idx="33">
                  <c:v>0.66991788613291625</c:v>
                </c:pt>
                <c:pt idx="34">
                  <c:v>0.66991788613291625</c:v>
                </c:pt>
                <c:pt idx="35">
                  <c:v>0.66991788613291625</c:v>
                </c:pt>
                <c:pt idx="36">
                  <c:v>0.66991788613291625</c:v>
                </c:pt>
                <c:pt idx="37">
                  <c:v>0.66991788613291625</c:v>
                </c:pt>
                <c:pt idx="38">
                  <c:v>0.66991788613291625</c:v>
                </c:pt>
                <c:pt idx="39">
                  <c:v>0.66991788613291625</c:v>
                </c:pt>
                <c:pt idx="40">
                  <c:v>0.66991788613291625</c:v>
                </c:pt>
                <c:pt idx="41">
                  <c:v>0.66991788613291625</c:v>
                </c:pt>
                <c:pt idx="42">
                  <c:v>0.66991788613291625</c:v>
                </c:pt>
                <c:pt idx="43">
                  <c:v>0.66991788613291625</c:v>
                </c:pt>
                <c:pt idx="44">
                  <c:v>0.66991788613291625</c:v>
                </c:pt>
                <c:pt idx="45">
                  <c:v>0.66991788613291625</c:v>
                </c:pt>
                <c:pt idx="46">
                  <c:v>0.66991788613291625</c:v>
                </c:pt>
                <c:pt idx="47">
                  <c:v>0.66991788613291625</c:v>
                </c:pt>
                <c:pt idx="48">
                  <c:v>0.66991788613291625</c:v>
                </c:pt>
                <c:pt idx="49">
                  <c:v>0.66991788613291625</c:v>
                </c:pt>
                <c:pt idx="50">
                  <c:v>0.66991788613291625</c:v>
                </c:pt>
                <c:pt idx="51">
                  <c:v>0.66991788613291625</c:v>
                </c:pt>
                <c:pt idx="52">
                  <c:v>0.66991788613291625</c:v>
                </c:pt>
                <c:pt idx="53">
                  <c:v>0.66991788613291625</c:v>
                </c:pt>
                <c:pt idx="54">
                  <c:v>0.66991788613291625</c:v>
                </c:pt>
                <c:pt idx="55">
                  <c:v>0.66991788613291625</c:v>
                </c:pt>
                <c:pt idx="56">
                  <c:v>0.66991788613291625</c:v>
                </c:pt>
                <c:pt idx="57">
                  <c:v>0.66991788613291625</c:v>
                </c:pt>
                <c:pt idx="58">
                  <c:v>0.66991788613291625</c:v>
                </c:pt>
                <c:pt idx="59">
                  <c:v>0.66991788613291625</c:v>
                </c:pt>
                <c:pt idx="60">
                  <c:v>0.66991788613291625</c:v>
                </c:pt>
                <c:pt idx="61">
                  <c:v>0.66991788613291625</c:v>
                </c:pt>
                <c:pt idx="62">
                  <c:v>0.66991788613291625</c:v>
                </c:pt>
                <c:pt idx="63">
                  <c:v>0.66991788613291625</c:v>
                </c:pt>
                <c:pt idx="64">
                  <c:v>0.66991788613291625</c:v>
                </c:pt>
                <c:pt idx="65">
                  <c:v>0.66991788613291625</c:v>
                </c:pt>
                <c:pt idx="66">
                  <c:v>0.66991788613291625</c:v>
                </c:pt>
                <c:pt idx="67">
                  <c:v>0.66991788613291625</c:v>
                </c:pt>
                <c:pt idx="68">
                  <c:v>0.66991788613291625</c:v>
                </c:pt>
                <c:pt idx="69">
                  <c:v>0.66991788613291625</c:v>
                </c:pt>
                <c:pt idx="70">
                  <c:v>0.66991788613291625</c:v>
                </c:pt>
                <c:pt idx="71">
                  <c:v>0.66991788613291625</c:v>
                </c:pt>
                <c:pt idx="72">
                  <c:v>0.66991788613291625</c:v>
                </c:pt>
                <c:pt idx="73">
                  <c:v>0.66991788613291625</c:v>
                </c:pt>
                <c:pt idx="74">
                  <c:v>0.66991788613291625</c:v>
                </c:pt>
                <c:pt idx="75">
                  <c:v>0.66991788613291625</c:v>
                </c:pt>
                <c:pt idx="76">
                  <c:v>0.66991788613291625</c:v>
                </c:pt>
                <c:pt idx="77">
                  <c:v>0.66991788613291625</c:v>
                </c:pt>
                <c:pt idx="78">
                  <c:v>0.66991788613291625</c:v>
                </c:pt>
                <c:pt idx="79">
                  <c:v>0.66991788613291625</c:v>
                </c:pt>
                <c:pt idx="80">
                  <c:v>0.66991788613291625</c:v>
                </c:pt>
                <c:pt idx="81">
                  <c:v>0.66991788613291625</c:v>
                </c:pt>
                <c:pt idx="82">
                  <c:v>0.66991788613291625</c:v>
                </c:pt>
                <c:pt idx="83">
                  <c:v>0.66991788613291625</c:v>
                </c:pt>
                <c:pt idx="84">
                  <c:v>0.66991788613291625</c:v>
                </c:pt>
                <c:pt idx="85">
                  <c:v>0.66991788613291625</c:v>
                </c:pt>
                <c:pt idx="86">
                  <c:v>0.66991788613291625</c:v>
                </c:pt>
                <c:pt idx="87">
                  <c:v>0.66991788613291625</c:v>
                </c:pt>
                <c:pt idx="88">
                  <c:v>0.66991788613291625</c:v>
                </c:pt>
                <c:pt idx="89">
                  <c:v>0.66991788613291625</c:v>
                </c:pt>
                <c:pt idx="90">
                  <c:v>0.66991788613291625</c:v>
                </c:pt>
                <c:pt idx="91">
                  <c:v>0.66991788613291625</c:v>
                </c:pt>
                <c:pt idx="92">
                  <c:v>0.66991788613291625</c:v>
                </c:pt>
                <c:pt idx="93">
                  <c:v>0.66991788613291625</c:v>
                </c:pt>
                <c:pt idx="94">
                  <c:v>0.66991788613291625</c:v>
                </c:pt>
                <c:pt idx="95">
                  <c:v>0.66991788613291625</c:v>
                </c:pt>
                <c:pt idx="96">
                  <c:v>0.66991788613291625</c:v>
                </c:pt>
                <c:pt idx="97">
                  <c:v>0.66991788613291625</c:v>
                </c:pt>
                <c:pt idx="98">
                  <c:v>0.66991788613291625</c:v>
                </c:pt>
                <c:pt idx="99">
                  <c:v>0.66991788613291625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B-4738-978F-830AA7331FF5}"/>
            </c:ext>
          </c:extLst>
        </c:ser>
        <c:ser>
          <c:idx val="6"/>
          <c:order val="6"/>
          <c:tx>
            <c:strRef>
              <c:f>i!$M$1</c:f>
              <c:strCache>
                <c:ptCount val="1"/>
                <c:pt idx="0">
                  <c:v>sigma*2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i!$M$2:$M$101</c:f>
              <c:numCache>
                <c:formatCode>General</c:formatCode>
                <c:ptCount val="100"/>
                <c:pt idx="0">
                  <c:v>1.1642642277341677</c:v>
                </c:pt>
                <c:pt idx="1">
                  <c:v>1.1642642277341677</c:v>
                </c:pt>
                <c:pt idx="2">
                  <c:v>1.1642642277341677</c:v>
                </c:pt>
                <c:pt idx="3">
                  <c:v>1.1642642277341677</c:v>
                </c:pt>
                <c:pt idx="4">
                  <c:v>1.1642642277341677</c:v>
                </c:pt>
                <c:pt idx="5">
                  <c:v>1.1642642277341677</c:v>
                </c:pt>
                <c:pt idx="6">
                  <c:v>1.1642642277341677</c:v>
                </c:pt>
                <c:pt idx="7">
                  <c:v>1.1642642277341677</c:v>
                </c:pt>
                <c:pt idx="8">
                  <c:v>1.1642642277341677</c:v>
                </c:pt>
                <c:pt idx="9">
                  <c:v>1.1642642277341677</c:v>
                </c:pt>
                <c:pt idx="10">
                  <c:v>1.1642642277341677</c:v>
                </c:pt>
                <c:pt idx="11">
                  <c:v>1.1642642277341677</c:v>
                </c:pt>
                <c:pt idx="12">
                  <c:v>1.1642642277341677</c:v>
                </c:pt>
                <c:pt idx="13">
                  <c:v>1.1642642277341677</c:v>
                </c:pt>
                <c:pt idx="14">
                  <c:v>1.1642642277341677</c:v>
                </c:pt>
                <c:pt idx="15">
                  <c:v>1.1642642277341677</c:v>
                </c:pt>
                <c:pt idx="16">
                  <c:v>1.1642642277341677</c:v>
                </c:pt>
                <c:pt idx="17">
                  <c:v>1.1642642277341677</c:v>
                </c:pt>
                <c:pt idx="18">
                  <c:v>1.1642642277341677</c:v>
                </c:pt>
                <c:pt idx="19">
                  <c:v>1.1642642277341677</c:v>
                </c:pt>
                <c:pt idx="20">
                  <c:v>1.1642642277341677</c:v>
                </c:pt>
                <c:pt idx="21">
                  <c:v>1.1642642277341677</c:v>
                </c:pt>
                <c:pt idx="22">
                  <c:v>1.1642642277341677</c:v>
                </c:pt>
                <c:pt idx="23">
                  <c:v>1.1642642277341677</c:v>
                </c:pt>
                <c:pt idx="24">
                  <c:v>1.1642642277341677</c:v>
                </c:pt>
                <c:pt idx="25">
                  <c:v>1.1642642277341677</c:v>
                </c:pt>
                <c:pt idx="26">
                  <c:v>1.1642642277341677</c:v>
                </c:pt>
                <c:pt idx="27">
                  <c:v>1.1642642277341677</c:v>
                </c:pt>
                <c:pt idx="28">
                  <c:v>1.1642642277341677</c:v>
                </c:pt>
                <c:pt idx="29">
                  <c:v>1.1642642277341677</c:v>
                </c:pt>
                <c:pt idx="30">
                  <c:v>1.1642642277341677</c:v>
                </c:pt>
                <c:pt idx="31">
                  <c:v>1.1642642277341677</c:v>
                </c:pt>
                <c:pt idx="32">
                  <c:v>1.1642642277341677</c:v>
                </c:pt>
                <c:pt idx="33">
                  <c:v>1.1642642277341677</c:v>
                </c:pt>
                <c:pt idx="34">
                  <c:v>1.1642642277341677</c:v>
                </c:pt>
                <c:pt idx="35">
                  <c:v>1.1642642277341677</c:v>
                </c:pt>
                <c:pt idx="36">
                  <c:v>1.1642642277341677</c:v>
                </c:pt>
                <c:pt idx="37">
                  <c:v>1.1642642277341677</c:v>
                </c:pt>
                <c:pt idx="38">
                  <c:v>1.1642642277341677</c:v>
                </c:pt>
                <c:pt idx="39">
                  <c:v>1.1642642277341677</c:v>
                </c:pt>
                <c:pt idx="40">
                  <c:v>1.1642642277341677</c:v>
                </c:pt>
                <c:pt idx="41">
                  <c:v>1.1642642277341677</c:v>
                </c:pt>
                <c:pt idx="42">
                  <c:v>1.1642642277341677</c:v>
                </c:pt>
                <c:pt idx="43">
                  <c:v>1.1642642277341677</c:v>
                </c:pt>
                <c:pt idx="44">
                  <c:v>1.1642642277341677</c:v>
                </c:pt>
                <c:pt idx="45">
                  <c:v>1.1642642277341677</c:v>
                </c:pt>
                <c:pt idx="46">
                  <c:v>1.1642642277341677</c:v>
                </c:pt>
                <c:pt idx="47">
                  <c:v>1.1642642277341677</c:v>
                </c:pt>
                <c:pt idx="48">
                  <c:v>1.1642642277341677</c:v>
                </c:pt>
                <c:pt idx="49">
                  <c:v>1.1642642277341677</c:v>
                </c:pt>
                <c:pt idx="50">
                  <c:v>1.1642642277341677</c:v>
                </c:pt>
                <c:pt idx="51">
                  <c:v>1.1642642277341677</c:v>
                </c:pt>
                <c:pt idx="52">
                  <c:v>1.1642642277341677</c:v>
                </c:pt>
                <c:pt idx="53">
                  <c:v>1.1642642277341677</c:v>
                </c:pt>
                <c:pt idx="54">
                  <c:v>1.1642642277341677</c:v>
                </c:pt>
                <c:pt idx="55">
                  <c:v>1.1642642277341677</c:v>
                </c:pt>
                <c:pt idx="56">
                  <c:v>1.1642642277341677</c:v>
                </c:pt>
                <c:pt idx="57">
                  <c:v>1.1642642277341677</c:v>
                </c:pt>
                <c:pt idx="58">
                  <c:v>1.1642642277341677</c:v>
                </c:pt>
                <c:pt idx="59">
                  <c:v>1.1642642277341677</c:v>
                </c:pt>
                <c:pt idx="60">
                  <c:v>1.1642642277341677</c:v>
                </c:pt>
                <c:pt idx="61">
                  <c:v>1.1642642277341677</c:v>
                </c:pt>
                <c:pt idx="62">
                  <c:v>1.1642642277341677</c:v>
                </c:pt>
                <c:pt idx="63">
                  <c:v>1.1642642277341677</c:v>
                </c:pt>
                <c:pt idx="64">
                  <c:v>1.1642642277341677</c:v>
                </c:pt>
                <c:pt idx="65">
                  <c:v>1.1642642277341677</c:v>
                </c:pt>
                <c:pt idx="66">
                  <c:v>1.1642642277341677</c:v>
                </c:pt>
                <c:pt idx="67">
                  <c:v>1.1642642277341677</c:v>
                </c:pt>
                <c:pt idx="68">
                  <c:v>1.1642642277341677</c:v>
                </c:pt>
                <c:pt idx="69">
                  <c:v>1.1642642277341677</c:v>
                </c:pt>
                <c:pt idx="70">
                  <c:v>1.1642642277341677</c:v>
                </c:pt>
                <c:pt idx="71">
                  <c:v>1.1642642277341677</c:v>
                </c:pt>
                <c:pt idx="72">
                  <c:v>1.1642642277341677</c:v>
                </c:pt>
                <c:pt idx="73">
                  <c:v>1.1642642277341677</c:v>
                </c:pt>
                <c:pt idx="74">
                  <c:v>1.1642642277341677</c:v>
                </c:pt>
                <c:pt idx="75">
                  <c:v>1.1642642277341677</c:v>
                </c:pt>
                <c:pt idx="76">
                  <c:v>1.1642642277341677</c:v>
                </c:pt>
                <c:pt idx="77">
                  <c:v>1.1642642277341677</c:v>
                </c:pt>
                <c:pt idx="78">
                  <c:v>1.1642642277341677</c:v>
                </c:pt>
                <c:pt idx="79">
                  <c:v>1.1642642277341677</c:v>
                </c:pt>
                <c:pt idx="80">
                  <c:v>1.1642642277341677</c:v>
                </c:pt>
                <c:pt idx="81">
                  <c:v>1.1642642277341677</c:v>
                </c:pt>
                <c:pt idx="82">
                  <c:v>1.1642642277341677</c:v>
                </c:pt>
                <c:pt idx="83">
                  <c:v>1.1642642277341677</c:v>
                </c:pt>
                <c:pt idx="84">
                  <c:v>1.1642642277341677</c:v>
                </c:pt>
                <c:pt idx="85">
                  <c:v>1.1642642277341677</c:v>
                </c:pt>
                <c:pt idx="86">
                  <c:v>1.1642642277341677</c:v>
                </c:pt>
                <c:pt idx="87">
                  <c:v>1.1642642277341677</c:v>
                </c:pt>
                <c:pt idx="88">
                  <c:v>1.1642642277341677</c:v>
                </c:pt>
                <c:pt idx="89">
                  <c:v>1.1642642277341677</c:v>
                </c:pt>
                <c:pt idx="90">
                  <c:v>1.1642642277341677</c:v>
                </c:pt>
                <c:pt idx="91">
                  <c:v>1.1642642277341677</c:v>
                </c:pt>
                <c:pt idx="92">
                  <c:v>1.1642642277341677</c:v>
                </c:pt>
                <c:pt idx="93">
                  <c:v>1.1642642277341677</c:v>
                </c:pt>
                <c:pt idx="94">
                  <c:v>1.1642642277341677</c:v>
                </c:pt>
                <c:pt idx="95">
                  <c:v>1.1642642277341677</c:v>
                </c:pt>
                <c:pt idx="96">
                  <c:v>1.1642642277341677</c:v>
                </c:pt>
                <c:pt idx="97">
                  <c:v>1.1642642277341677</c:v>
                </c:pt>
                <c:pt idx="98">
                  <c:v>1.1642642277341677</c:v>
                </c:pt>
                <c:pt idx="99">
                  <c:v>1.1642642277341677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B-4738-978F-830AA7331FF5}"/>
            </c:ext>
          </c:extLst>
        </c:ser>
        <c:ser>
          <c:idx val="7"/>
          <c:order val="7"/>
          <c:tx>
            <c:strRef>
              <c:f>i!$N$1</c:f>
              <c:strCache>
                <c:ptCount val="1"/>
                <c:pt idx="0">
                  <c:v>sigma*(-2)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i!$N$2:$N$101</c:f>
              <c:numCache>
                <c:formatCode>General</c:formatCode>
                <c:ptCount val="100"/>
                <c:pt idx="0">
                  <c:v>0.50513577226583239</c:v>
                </c:pt>
                <c:pt idx="1">
                  <c:v>0.50513577226583239</c:v>
                </c:pt>
                <c:pt idx="2">
                  <c:v>0.50513577226583239</c:v>
                </c:pt>
                <c:pt idx="3">
                  <c:v>0.50513577226583239</c:v>
                </c:pt>
                <c:pt idx="4">
                  <c:v>0.50513577226583239</c:v>
                </c:pt>
                <c:pt idx="5">
                  <c:v>0.50513577226583239</c:v>
                </c:pt>
                <c:pt idx="6">
                  <c:v>0.50513577226583239</c:v>
                </c:pt>
                <c:pt idx="7">
                  <c:v>0.50513577226583239</c:v>
                </c:pt>
                <c:pt idx="8">
                  <c:v>0.50513577226583239</c:v>
                </c:pt>
                <c:pt idx="9">
                  <c:v>0.50513577226583239</c:v>
                </c:pt>
                <c:pt idx="10">
                  <c:v>0.50513577226583239</c:v>
                </c:pt>
                <c:pt idx="11">
                  <c:v>0.50513577226583239</c:v>
                </c:pt>
                <c:pt idx="12">
                  <c:v>0.50513577226583239</c:v>
                </c:pt>
                <c:pt idx="13">
                  <c:v>0.50513577226583239</c:v>
                </c:pt>
                <c:pt idx="14">
                  <c:v>0.50513577226583239</c:v>
                </c:pt>
                <c:pt idx="15">
                  <c:v>0.50513577226583239</c:v>
                </c:pt>
                <c:pt idx="16">
                  <c:v>0.50513577226583239</c:v>
                </c:pt>
                <c:pt idx="17">
                  <c:v>0.50513577226583239</c:v>
                </c:pt>
                <c:pt idx="18">
                  <c:v>0.50513577226583239</c:v>
                </c:pt>
                <c:pt idx="19">
                  <c:v>0.50513577226583239</c:v>
                </c:pt>
                <c:pt idx="20">
                  <c:v>0.50513577226583239</c:v>
                </c:pt>
                <c:pt idx="21">
                  <c:v>0.50513577226583239</c:v>
                </c:pt>
                <c:pt idx="22">
                  <c:v>0.50513577226583239</c:v>
                </c:pt>
                <c:pt idx="23">
                  <c:v>0.50513577226583239</c:v>
                </c:pt>
                <c:pt idx="24">
                  <c:v>0.50513577226583239</c:v>
                </c:pt>
                <c:pt idx="25">
                  <c:v>0.50513577226583239</c:v>
                </c:pt>
                <c:pt idx="26">
                  <c:v>0.50513577226583239</c:v>
                </c:pt>
                <c:pt idx="27">
                  <c:v>0.50513577226583239</c:v>
                </c:pt>
                <c:pt idx="28">
                  <c:v>0.50513577226583239</c:v>
                </c:pt>
                <c:pt idx="29">
                  <c:v>0.50513577226583239</c:v>
                </c:pt>
                <c:pt idx="30">
                  <c:v>0.50513577226583239</c:v>
                </c:pt>
                <c:pt idx="31">
                  <c:v>0.50513577226583239</c:v>
                </c:pt>
                <c:pt idx="32">
                  <c:v>0.50513577226583239</c:v>
                </c:pt>
                <c:pt idx="33">
                  <c:v>0.50513577226583239</c:v>
                </c:pt>
                <c:pt idx="34">
                  <c:v>0.50513577226583239</c:v>
                </c:pt>
                <c:pt idx="35">
                  <c:v>0.50513577226583239</c:v>
                </c:pt>
                <c:pt idx="36">
                  <c:v>0.50513577226583239</c:v>
                </c:pt>
                <c:pt idx="37">
                  <c:v>0.50513577226583239</c:v>
                </c:pt>
                <c:pt idx="38">
                  <c:v>0.50513577226583239</c:v>
                </c:pt>
                <c:pt idx="39">
                  <c:v>0.50513577226583239</c:v>
                </c:pt>
                <c:pt idx="40">
                  <c:v>0.50513577226583239</c:v>
                </c:pt>
                <c:pt idx="41">
                  <c:v>0.50513577226583239</c:v>
                </c:pt>
                <c:pt idx="42">
                  <c:v>0.50513577226583239</c:v>
                </c:pt>
                <c:pt idx="43">
                  <c:v>0.50513577226583239</c:v>
                </c:pt>
                <c:pt idx="44">
                  <c:v>0.50513577226583239</c:v>
                </c:pt>
                <c:pt idx="45">
                  <c:v>0.50513577226583239</c:v>
                </c:pt>
                <c:pt idx="46">
                  <c:v>0.50513577226583239</c:v>
                </c:pt>
                <c:pt idx="47">
                  <c:v>0.50513577226583239</c:v>
                </c:pt>
                <c:pt idx="48">
                  <c:v>0.50513577226583239</c:v>
                </c:pt>
                <c:pt idx="49">
                  <c:v>0.50513577226583239</c:v>
                </c:pt>
                <c:pt idx="50">
                  <c:v>0.50513577226583239</c:v>
                </c:pt>
                <c:pt idx="51">
                  <c:v>0.50513577226583239</c:v>
                </c:pt>
                <c:pt idx="52">
                  <c:v>0.50513577226583239</c:v>
                </c:pt>
                <c:pt idx="53">
                  <c:v>0.50513577226583239</c:v>
                </c:pt>
                <c:pt idx="54">
                  <c:v>0.50513577226583239</c:v>
                </c:pt>
                <c:pt idx="55">
                  <c:v>0.50513577226583239</c:v>
                </c:pt>
                <c:pt idx="56">
                  <c:v>0.50513577226583239</c:v>
                </c:pt>
                <c:pt idx="57">
                  <c:v>0.50513577226583239</c:v>
                </c:pt>
                <c:pt idx="58">
                  <c:v>0.50513577226583239</c:v>
                </c:pt>
                <c:pt idx="59">
                  <c:v>0.50513577226583239</c:v>
                </c:pt>
                <c:pt idx="60">
                  <c:v>0.50513577226583239</c:v>
                </c:pt>
                <c:pt idx="61">
                  <c:v>0.50513577226583239</c:v>
                </c:pt>
                <c:pt idx="62">
                  <c:v>0.50513577226583239</c:v>
                </c:pt>
                <c:pt idx="63">
                  <c:v>0.50513577226583239</c:v>
                </c:pt>
                <c:pt idx="64">
                  <c:v>0.50513577226583239</c:v>
                </c:pt>
                <c:pt idx="65">
                  <c:v>0.50513577226583239</c:v>
                </c:pt>
                <c:pt idx="66">
                  <c:v>0.50513577226583239</c:v>
                </c:pt>
                <c:pt idx="67">
                  <c:v>0.50513577226583239</c:v>
                </c:pt>
                <c:pt idx="68">
                  <c:v>0.50513577226583239</c:v>
                </c:pt>
                <c:pt idx="69">
                  <c:v>0.50513577226583239</c:v>
                </c:pt>
                <c:pt idx="70">
                  <c:v>0.50513577226583239</c:v>
                </c:pt>
                <c:pt idx="71">
                  <c:v>0.50513577226583239</c:v>
                </c:pt>
                <c:pt idx="72">
                  <c:v>0.50513577226583239</c:v>
                </c:pt>
                <c:pt idx="73">
                  <c:v>0.50513577226583239</c:v>
                </c:pt>
                <c:pt idx="74">
                  <c:v>0.50513577226583239</c:v>
                </c:pt>
                <c:pt idx="75">
                  <c:v>0.50513577226583239</c:v>
                </c:pt>
                <c:pt idx="76">
                  <c:v>0.50513577226583239</c:v>
                </c:pt>
                <c:pt idx="77">
                  <c:v>0.50513577226583239</c:v>
                </c:pt>
                <c:pt idx="78">
                  <c:v>0.50513577226583239</c:v>
                </c:pt>
                <c:pt idx="79">
                  <c:v>0.50513577226583239</c:v>
                </c:pt>
                <c:pt idx="80">
                  <c:v>0.50513577226583239</c:v>
                </c:pt>
                <c:pt idx="81">
                  <c:v>0.50513577226583239</c:v>
                </c:pt>
                <c:pt idx="82">
                  <c:v>0.50513577226583239</c:v>
                </c:pt>
                <c:pt idx="83">
                  <c:v>0.50513577226583239</c:v>
                </c:pt>
                <c:pt idx="84">
                  <c:v>0.50513577226583239</c:v>
                </c:pt>
                <c:pt idx="85">
                  <c:v>0.50513577226583239</c:v>
                </c:pt>
                <c:pt idx="86">
                  <c:v>0.50513577226583239</c:v>
                </c:pt>
                <c:pt idx="87">
                  <c:v>0.50513577226583239</c:v>
                </c:pt>
                <c:pt idx="88">
                  <c:v>0.50513577226583239</c:v>
                </c:pt>
                <c:pt idx="89">
                  <c:v>0.50513577226583239</c:v>
                </c:pt>
                <c:pt idx="90">
                  <c:v>0.50513577226583239</c:v>
                </c:pt>
                <c:pt idx="91">
                  <c:v>0.50513577226583239</c:v>
                </c:pt>
                <c:pt idx="92">
                  <c:v>0.50513577226583239</c:v>
                </c:pt>
                <c:pt idx="93">
                  <c:v>0.50513577226583239</c:v>
                </c:pt>
                <c:pt idx="94">
                  <c:v>0.50513577226583239</c:v>
                </c:pt>
                <c:pt idx="95">
                  <c:v>0.50513577226583239</c:v>
                </c:pt>
                <c:pt idx="96">
                  <c:v>0.50513577226583239</c:v>
                </c:pt>
                <c:pt idx="97">
                  <c:v>0.50513577226583239</c:v>
                </c:pt>
                <c:pt idx="98">
                  <c:v>0.50513577226583239</c:v>
                </c:pt>
                <c:pt idx="99">
                  <c:v>0.50513577226583239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B-4738-978F-830AA733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08880"/>
        <c:axId val="526809440"/>
      </c:lineChart>
      <c:catAx>
        <c:axId val="5268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6809440"/>
        <c:crosses val="autoZero"/>
        <c:auto val="1"/>
        <c:lblAlgn val="ctr"/>
        <c:lblOffset val="100"/>
        <c:noMultiLvlLbl val="0"/>
      </c:catAx>
      <c:valAx>
        <c:axId val="5268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6808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ii!$B$1</c:f>
              <c:strCache>
                <c:ptCount val="1"/>
                <c:pt idx="0">
                  <c:v>CD_site3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ii!$B$2:$B$101</c:f>
              <c:numCache>
                <c:formatCode>General</c:formatCode>
                <c:ptCount val="100"/>
                <c:pt idx="0">
                  <c:v>59.335299999999997</c:v>
                </c:pt>
                <c:pt idx="1">
                  <c:v>60.0777</c:v>
                </c:pt>
                <c:pt idx="2">
                  <c:v>59.5779</c:v>
                </c:pt>
                <c:pt idx="3">
                  <c:v>59.511000000000003</c:v>
                </c:pt>
                <c:pt idx="4">
                  <c:v>59.872399999999999</c:v>
                </c:pt>
                <c:pt idx="5">
                  <c:v>59.889200000000002</c:v>
                </c:pt>
                <c:pt idx="6">
                  <c:v>58.837899999999998</c:v>
                </c:pt>
                <c:pt idx="7">
                  <c:v>59.354399999999998</c:v>
                </c:pt>
                <c:pt idx="8">
                  <c:v>59.150199999999998</c:v>
                </c:pt>
                <c:pt idx="9">
                  <c:v>59.1907</c:v>
                </c:pt>
                <c:pt idx="10">
                  <c:v>59.510399999999997</c:v>
                </c:pt>
                <c:pt idx="11">
                  <c:v>59.283200000000001</c:v>
                </c:pt>
                <c:pt idx="12">
                  <c:v>59.146999999999998</c:v>
                </c:pt>
                <c:pt idx="13">
                  <c:v>59.974400000000003</c:v>
                </c:pt>
                <c:pt idx="14">
                  <c:v>59.120100000000001</c:v>
                </c:pt>
                <c:pt idx="15">
                  <c:v>59.073700000000002</c:v>
                </c:pt>
                <c:pt idx="16">
                  <c:v>59.6342</c:v>
                </c:pt>
                <c:pt idx="17">
                  <c:v>59.8446</c:v>
                </c:pt>
                <c:pt idx="18">
                  <c:v>59.071899999999999</c:v>
                </c:pt>
                <c:pt idx="19">
                  <c:v>59.576700000000002</c:v>
                </c:pt>
                <c:pt idx="20">
                  <c:v>59.372100000000003</c:v>
                </c:pt>
                <c:pt idx="21">
                  <c:v>59.589100000000002</c:v>
                </c:pt>
                <c:pt idx="22">
                  <c:v>59.530099999999997</c:v>
                </c:pt>
                <c:pt idx="23">
                  <c:v>59.454999999999998</c:v>
                </c:pt>
                <c:pt idx="24">
                  <c:v>59.229599999999998</c:v>
                </c:pt>
                <c:pt idx="25">
                  <c:v>59.199199999999998</c:v>
                </c:pt>
                <c:pt idx="26">
                  <c:v>59.676000000000002</c:v>
                </c:pt>
                <c:pt idx="27">
                  <c:v>59.428400000000003</c:v>
                </c:pt>
                <c:pt idx="28">
                  <c:v>58.826700000000002</c:v>
                </c:pt>
                <c:pt idx="29">
                  <c:v>59.601399999999998</c:v>
                </c:pt>
                <c:pt idx="30">
                  <c:v>59.074800000000003</c:v>
                </c:pt>
                <c:pt idx="31">
                  <c:v>59.026499999999999</c:v>
                </c:pt>
                <c:pt idx="32">
                  <c:v>59.388300000000001</c:v>
                </c:pt>
                <c:pt idx="33">
                  <c:v>59.164400000000001</c:v>
                </c:pt>
                <c:pt idx="34">
                  <c:v>58.720399999999998</c:v>
                </c:pt>
                <c:pt idx="35">
                  <c:v>59.640099999999997</c:v>
                </c:pt>
                <c:pt idx="36">
                  <c:v>58.989400000000003</c:v>
                </c:pt>
                <c:pt idx="37">
                  <c:v>58.595700000000001</c:v>
                </c:pt>
                <c:pt idx="38">
                  <c:v>59.349200000000003</c:v>
                </c:pt>
                <c:pt idx="39">
                  <c:v>59.492800000000003</c:v>
                </c:pt>
                <c:pt idx="40">
                  <c:v>58.821199999999997</c:v>
                </c:pt>
                <c:pt idx="41">
                  <c:v>59.472900000000003</c:v>
                </c:pt>
                <c:pt idx="42">
                  <c:v>59.0518</c:v>
                </c:pt>
                <c:pt idx="43">
                  <c:v>58.992199999999997</c:v>
                </c:pt>
                <c:pt idx="44">
                  <c:v>59.500900000000001</c:v>
                </c:pt>
                <c:pt idx="45">
                  <c:v>58.960299999999997</c:v>
                </c:pt>
                <c:pt idx="46">
                  <c:v>58.791400000000003</c:v>
                </c:pt>
                <c:pt idx="47">
                  <c:v>59.433900000000001</c:v>
                </c:pt>
                <c:pt idx="48">
                  <c:v>58.997599999999998</c:v>
                </c:pt>
                <c:pt idx="49">
                  <c:v>58.746400000000001</c:v>
                </c:pt>
                <c:pt idx="50">
                  <c:v>59.931800000000003</c:v>
                </c:pt>
                <c:pt idx="51">
                  <c:v>59.368299999999998</c:v>
                </c:pt>
                <c:pt idx="52">
                  <c:v>59.302300000000002</c:v>
                </c:pt>
                <c:pt idx="53">
                  <c:v>59.679099999999998</c:v>
                </c:pt>
                <c:pt idx="54">
                  <c:v>59.500399999999999</c:v>
                </c:pt>
                <c:pt idx="55">
                  <c:v>59.271000000000001</c:v>
                </c:pt>
                <c:pt idx="56">
                  <c:v>59.768900000000002</c:v>
                </c:pt>
                <c:pt idx="57">
                  <c:v>59.086399999999998</c:v>
                </c:pt>
                <c:pt idx="58">
                  <c:v>58.850200000000001</c:v>
                </c:pt>
                <c:pt idx="59">
                  <c:v>59.578299999999999</c:v>
                </c:pt>
                <c:pt idx="60">
                  <c:v>59.481299999999997</c:v>
                </c:pt>
                <c:pt idx="61">
                  <c:v>59.016800000000003</c:v>
                </c:pt>
                <c:pt idx="62">
                  <c:v>59.762799999999999</c:v>
                </c:pt>
                <c:pt idx="63">
                  <c:v>59.3005</c:v>
                </c:pt>
                <c:pt idx="64">
                  <c:v>59.100900000000003</c:v>
                </c:pt>
                <c:pt idx="65">
                  <c:v>59.587699999999998</c:v>
                </c:pt>
                <c:pt idx="66">
                  <c:v>59.287799999999997</c:v>
                </c:pt>
                <c:pt idx="67">
                  <c:v>58.976300000000002</c:v>
                </c:pt>
                <c:pt idx="68">
                  <c:v>59.801600000000001</c:v>
                </c:pt>
                <c:pt idx="69">
                  <c:v>59.193800000000003</c:v>
                </c:pt>
                <c:pt idx="70">
                  <c:v>59.114199999999997</c:v>
                </c:pt>
                <c:pt idx="71">
                  <c:v>59.915199999999999</c:v>
                </c:pt>
                <c:pt idx="72">
                  <c:v>59.303400000000003</c:v>
                </c:pt>
                <c:pt idx="73">
                  <c:v>58.959600000000002</c:v>
                </c:pt>
                <c:pt idx="74">
                  <c:v>59.611699999999999</c:v>
                </c:pt>
                <c:pt idx="75">
                  <c:v>58.950800000000001</c:v>
                </c:pt>
                <c:pt idx="76">
                  <c:v>59.279299999999999</c:v>
                </c:pt>
                <c:pt idx="77">
                  <c:v>58.501399999999997</c:v>
                </c:pt>
                <c:pt idx="78">
                  <c:v>58.5154</c:v>
                </c:pt>
                <c:pt idx="79">
                  <c:v>59.270899999999997</c:v>
                </c:pt>
                <c:pt idx="80">
                  <c:v>58.5411</c:v>
                </c:pt>
                <c:pt idx="81">
                  <c:v>58.759700000000002</c:v>
                </c:pt>
                <c:pt idx="82">
                  <c:v>59.021099999999997</c:v>
                </c:pt>
                <c:pt idx="83">
                  <c:v>58.6203</c:v>
                </c:pt>
                <c:pt idx="84">
                  <c:v>58.746299999999998</c:v>
                </c:pt>
                <c:pt idx="85">
                  <c:v>59.134700000000002</c:v>
                </c:pt>
                <c:pt idx="86">
                  <c:v>58.4741</c:v>
                </c:pt>
                <c:pt idx="87">
                  <c:v>58.786000000000001</c:v>
                </c:pt>
                <c:pt idx="88">
                  <c:v>59.012500000000003</c:v>
                </c:pt>
                <c:pt idx="89">
                  <c:v>58.270499999999998</c:v>
                </c:pt>
                <c:pt idx="90">
                  <c:v>58.515799999999999</c:v>
                </c:pt>
                <c:pt idx="91">
                  <c:v>59.163699999999999</c:v>
                </c:pt>
                <c:pt idx="92">
                  <c:v>58.58</c:v>
                </c:pt>
                <c:pt idx="93">
                  <c:v>58.689599999999999</c:v>
                </c:pt>
                <c:pt idx="94">
                  <c:v>58.958599999999997</c:v>
                </c:pt>
                <c:pt idx="95">
                  <c:v>58.589799999999997</c:v>
                </c:pt>
                <c:pt idx="96">
                  <c:v>58.952500000000001</c:v>
                </c:pt>
                <c:pt idx="97">
                  <c:v>58.954000000000001</c:v>
                </c:pt>
                <c:pt idx="98">
                  <c:v>58.7117</c:v>
                </c:pt>
                <c:pt idx="99">
                  <c:v>58.858600000000003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5-4A65-BA4C-0D1B9F07BCA7}"/>
            </c:ext>
          </c:extLst>
        </c:ser>
        <c:ser>
          <c:idx val="1"/>
          <c:order val="1"/>
          <c:tx>
            <c:strRef>
              <c:f>ii!$C$1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ii!$C$2:$C$101</c:f>
              <c:numCache>
                <c:formatCode>General</c:formatCode>
                <c:ptCount val="100"/>
                <c:pt idx="0">
                  <c:v>60.38823681096769</c:v>
                </c:pt>
                <c:pt idx="1">
                  <c:v>60.38823681096769</c:v>
                </c:pt>
                <c:pt idx="2">
                  <c:v>60.38823681096769</c:v>
                </c:pt>
                <c:pt idx="3">
                  <c:v>60.38823681096769</c:v>
                </c:pt>
                <c:pt idx="4">
                  <c:v>60.38823681096769</c:v>
                </c:pt>
                <c:pt idx="5">
                  <c:v>60.38823681096769</c:v>
                </c:pt>
                <c:pt idx="6">
                  <c:v>60.38823681096769</c:v>
                </c:pt>
                <c:pt idx="7">
                  <c:v>60.38823681096769</c:v>
                </c:pt>
                <c:pt idx="8">
                  <c:v>60.38823681096769</c:v>
                </c:pt>
                <c:pt idx="9">
                  <c:v>60.38823681096769</c:v>
                </c:pt>
                <c:pt idx="10">
                  <c:v>60.38823681096769</c:v>
                </c:pt>
                <c:pt idx="11">
                  <c:v>60.38823681096769</c:v>
                </c:pt>
                <c:pt idx="12">
                  <c:v>60.38823681096769</c:v>
                </c:pt>
                <c:pt idx="13">
                  <c:v>60.38823681096769</c:v>
                </c:pt>
                <c:pt idx="14">
                  <c:v>60.38823681096769</c:v>
                </c:pt>
                <c:pt idx="15">
                  <c:v>60.38823681096769</c:v>
                </c:pt>
                <c:pt idx="16">
                  <c:v>60.38823681096769</c:v>
                </c:pt>
                <c:pt idx="17">
                  <c:v>60.38823681096769</c:v>
                </c:pt>
                <c:pt idx="18">
                  <c:v>60.38823681096769</c:v>
                </c:pt>
                <c:pt idx="19">
                  <c:v>60.38823681096769</c:v>
                </c:pt>
                <c:pt idx="20">
                  <c:v>60.38823681096769</c:v>
                </c:pt>
                <c:pt idx="21">
                  <c:v>60.38823681096769</c:v>
                </c:pt>
                <c:pt idx="22">
                  <c:v>60.38823681096769</c:v>
                </c:pt>
                <c:pt idx="23">
                  <c:v>60.38823681096769</c:v>
                </c:pt>
                <c:pt idx="24">
                  <c:v>60.38823681096769</c:v>
                </c:pt>
                <c:pt idx="25">
                  <c:v>60.38823681096769</c:v>
                </c:pt>
                <c:pt idx="26">
                  <c:v>60.38823681096769</c:v>
                </c:pt>
                <c:pt idx="27">
                  <c:v>60.38823681096769</c:v>
                </c:pt>
                <c:pt idx="28">
                  <c:v>60.38823681096769</c:v>
                </c:pt>
                <c:pt idx="29">
                  <c:v>60.38823681096769</c:v>
                </c:pt>
                <c:pt idx="30">
                  <c:v>60.38823681096769</c:v>
                </c:pt>
                <c:pt idx="31">
                  <c:v>60.38823681096769</c:v>
                </c:pt>
                <c:pt idx="32">
                  <c:v>60.38823681096769</c:v>
                </c:pt>
                <c:pt idx="33">
                  <c:v>60.38823681096769</c:v>
                </c:pt>
                <c:pt idx="34">
                  <c:v>60.38823681096769</c:v>
                </c:pt>
                <c:pt idx="35">
                  <c:v>60.38823681096769</c:v>
                </c:pt>
                <c:pt idx="36">
                  <c:v>60.38823681096769</c:v>
                </c:pt>
                <c:pt idx="37">
                  <c:v>60.38823681096769</c:v>
                </c:pt>
                <c:pt idx="38">
                  <c:v>60.38823681096769</c:v>
                </c:pt>
                <c:pt idx="39">
                  <c:v>60.38823681096769</c:v>
                </c:pt>
                <c:pt idx="40">
                  <c:v>60.38823681096769</c:v>
                </c:pt>
                <c:pt idx="41">
                  <c:v>60.38823681096769</c:v>
                </c:pt>
                <c:pt idx="42">
                  <c:v>60.38823681096769</c:v>
                </c:pt>
                <c:pt idx="43">
                  <c:v>60.38823681096769</c:v>
                </c:pt>
                <c:pt idx="44">
                  <c:v>60.38823681096769</c:v>
                </c:pt>
                <c:pt idx="45">
                  <c:v>60.38823681096769</c:v>
                </c:pt>
                <c:pt idx="46">
                  <c:v>60.38823681096769</c:v>
                </c:pt>
                <c:pt idx="47">
                  <c:v>60.38823681096769</c:v>
                </c:pt>
                <c:pt idx="48">
                  <c:v>60.38823681096769</c:v>
                </c:pt>
                <c:pt idx="49">
                  <c:v>60.38823681096769</c:v>
                </c:pt>
                <c:pt idx="50">
                  <c:v>60.38823681096769</c:v>
                </c:pt>
                <c:pt idx="51">
                  <c:v>60.38823681096769</c:v>
                </c:pt>
                <c:pt idx="52">
                  <c:v>60.38823681096769</c:v>
                </c:pt>
                <c:pt idx="53">
                  <c:v>60.38823681096769</c:v>
                </c:pt>
                <c:pt idx="54">
                  <c:v>60.38823681096769</c:v>
                </c:pt>
                <c:pt idx="55">
                  <c:v>60.38823681096769</c:v>
                </c:pt>
                <c:pt idx="56">
                  <c:v>60.38823681096769</c:v>
                </c:pt>
                <c:pt idx="57">
                  <c:v>60.38823681096769</c:v>
                </c:pt>
                <c:pt idx="58">
                  <c:v>60.38823681096769</c:v>
                </c:pt>
                <c:pt idx="59">
                  <c:v>60.38823681096769</c:v>
                </c:pt>
                <c:pt idx="60">
                  <c:v>60.38823681096769</c:v>
                </c:pt>
                <c:pt idx="61">
                  <c:v>60.38823681096769</c:v>
                </c:pt>
                <c:pt idx="62">
                  <c:v>60.38823681096769</c:v>
                </c:pt>
                <c:pt idx="63">
                  <c:v>60.38823681096769</c:v>
                </c:pt>
                <c:pt idx="64">
                  <c:v>60.38823681096769</c:v>
                </c:pt>
                <c:pt idx="65">
                  <c:v>60.38823681096769</c:v>
                </c:pt>
                <c:pt idx="66">
                  <c:v>60.38823681096769</c:v>
                </c:pt>
                <c:pt idx="67">
                  <c:v>60.38823681096769</c:v>
                </c:pt>
                <c:pt idx="68">
                  <c:v>60.38823681096769</c:v>
                </c:pt>
                <c:pt idx="69">
                  <c:v>60.38823681096769</c:v>
                </c:pt>
                <c:pt idx="70">
                  <c:v>60.38823681096769</c:v>
                </c:pt>
                <c:pt idx="71">
                  <c:v>60.38823681096769</c:v>
                </c:pt>
                <c:pt idx="72">
                  <c:v>60.38823681096769</c:v>
                </c:pt>
                <c:pt idx="73">
                  <c:v>60.38823681096769</c:v>
                </c:pt>
                <c:pt idx="74">
                  <c:v>60.38823681096769</c:v>
                </c:pt>
                <c:pt idx="75">
                  <c:v>60.38823681096769</c:v>
                </c:pt>
                <c:pt idx="76">
                  <c:v>60.38823681096769</c:v>
                </c:pt>
                <c:pt idx="77">
                  <c:v>60.38823681096769</c:v>
                </c:pt>
                <c:pt idx="78">
                  <c:v>60.38823681096769</c:v>
                </c:pt>
                <c:pt idx="79">
                  <c:v>60.38823681096769</c:v>
                </c:pt>
                <c:pt idx="80">
                  <c:v>60.38823681096769</c:v>
                </c:pt>
                <c:pt idx="81">
                  <c:v>60.38823681096769</c:v>
                </c:pt>
                <c:pt idx="82">
                  <c:v>60.38823681096769</c:v>
                </c:pt>
                <c:pt idx="83">
                  <c:v>60.38823681096769</c:v>
                </c:pt>
                <c:pt idx="84">
                  <c:v>60.38823681096769</c:v>
                </c:pt>
                <c:pt idx="85">
                  <c:v>60.38823681096769</c:v>
                </c:pt>
                <c:pt idx="86">
                  <c:v>60.38823681096769</c:v>
                </c:pt>
                <c:pt idx="87">
                  <c:v>60.38823681096769</c:v>
                </c:pt>
                <c:pt idx="88">
                  <c:v>60.38823681096769</c:v>
                </c:pt>
                <c:pt idx="89">
                  <c:v>60.38823681096769</c:v>
                </c:pt>
                <c:pt idx="90">
                  <c:v>60.38823681096769</c:v>
                </c:pt>
                <c:pt idx="91">
                  <c:v>60.38823681096769</c:v>
                </c:pt>
                <c:pt idx="92">
                  <c:v>60.38823681096769</c:v>
                </c:pt>
                <c:pt idx="93">
                  <c:v>60.38823681096769</c:v>
                </c:pt>
                <c:pt idx="94">
                  <c:v>60.38823681096769</c:v>
                </c:pt>
                <c:pt idx="95">
                  <c:v>60.38823681096769</c:v>
                </c:pt>
                <c:pt idx="96">
                  <c:v>60.38823681096769</c:v>
                </c:pt>
                <c:pt idx="97">
                  <c:v>60.38823681096769</c:v>
                </c:pt>
                <c:pt idx="98">
                  <c:v>60.38823681096769</c:v>
                </c:pt>
                <c:pt idx="99">
                  <c:v>60.38823681096769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5-4A65-BA4C-0D1B9F07BCA7}"/>
            </c:ext>
          </c:extLst>
        </c:ser>
        <c:ser>
          <c:idx val="2"/>
          <c:order val="2"/>
          <c:tx>
            <c:strRef>
              <c:f>ii!$D$1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ii!$D$2:$D$101</c:f>
              <c:numCache>
                <c:formatCode>General</c:formatCode>
                <c:ptCount val="100"/>
                <c:pt idx="0">
                  <c:v>58.006951189032272</c:v>
                </c:pt>
                <c:pt idx="1">
                  <c:v>58.006951189032272</c:v>
                </c:pt>
                <c:pt idx="2">
                  <c:v>58.006951189032272</c:v>
                </c:pt>
                <c:pt idx="3">
                  <c:v>58.006951189032272</c:v>
                </c:pt>
                <c:pt idx="4">
                  <c:v>58.006951189032272</c:v>
                </c:pt>
                <c:pt idx="5">
                  <c:v>58.006951189032272</c:v>
                </c:pt>
                <c:pt idx="6">
                  <c:v>58.006951189032272</c:v>
                </c:pt>
                <c:pt idx="7">
                  <c:v>58.006951189032272</c:v>
                </c:pt>
                <c:pt idx="8">
                  <c:v>58.006951189032272</c:v>
                </c:pt>
                <c:pt idx="9">
                  <c:v>58.006951189032272</c:v>
                </c:pt>
                <c:pt idx="10">
                  <c:v>58.006951189032272</c:v>
                </c:pt>
                <c:pt idx="11">
                  <c:v>58.006951189032272</c:v>
                </c:pt>
                <c:pt idx="12">
                  <c:v>58.006951189032272</c:v>
                </c:pt>
                <c:pt idx="13">
                  <c:v>58.006951189032272</c:v>
                </c:pt>
                <c:pt idx="14">
                  <c:v>58.006951189032272</c:v>
                </c:pt>
                <c:pt idx="15">
                  <c:v>58.006951189032272</c:v>
                </c:pt>
                <c:pt idx="16">
                  <c:v>58.006951189032272</c:v>
                </c:pt>
                <c:pt idx="17">
                  <c:v>58.006951189032272</c:v>
                </c:pt>
                <c:pt idx="18">
                  <c:v>58.006951189032272</c:v>
                </c:pt>
                <c:pt idx="19">
                  <c:v>58.006951189032272</c:v>
                </c:pt>
                <c:pt idx="20">
                  <c:v>58.006951189032272</c:v>
                </c:pt>
                <c:pt idx="21">
                  <c:v>58.006951189032272</c:v>
                </c:pt>
                <c:pt idx="22">
                  <c:v>58.006951189032272</c:v>
                </c:pt>
                <c:pt idx="23">
                  <c:v>58.006951189032272</c:v>
                </c:pt>
                <c:pt idx="24">
                  <c:v>58.006951189032272</c:v>
                </c:pt>
                <c:pt idx="25">
                  <c:v>58.006951189032272</c:v>
                </c:pt>
                <c:pt idx="26">
                  <c:v>58.006951189032272</c:v>
                </c:pt>
                <c:pt idx="27">
                  <c:v>58.006951189032272</c:v>
                </c:pt>
                <c:pt idx="28">
                  <c:v>58.006951189032272</c:v>
                </c:pt>
                <c:pt idx="29">
                  <c:v>58.006951189032272</c:v>
                </c:pt>
                <c:pt idx="30">
                  <c:v>58.006951189032272</c:v>
                </c:pt>
                <c:pt idx="31">
                  <c:v>58.006951189032272</c:v>
                </c:pt>
                <c:pt idx="32">
                  <c:v>58.006951189032272</c:v>
                </c:pt>
                <c:pt idx="33">
                  <c:v>58.006951189032272</c:v>
                </c:pt>
                <c:pt idx="34">
                  <c:v>58.006951189032272</c:v>
                </c:pt>
                <c:pt idx="35">
                  <c:v>58.006951189032272</c:v>
                </c:pt>
                <c:pt idx="36">
                  <c:v>58.006951189032272</c:v>
                </c:pt>
                <c:pt idx="37">
                  <c:v>58.006951189032272</c:v>
                </c:pt>
                <c:pt idx="38">
                  <c:v>58.006951189032272</c:v>
                </c:pt>
                <c:pt idx="39">
                  <c:v>58.006951189032272</c:v>
                </c:pt>
                <c:pt idx="40">
                  <c:v>58.006951189032272</c:v>
                </c:pt>
                <c:pt idx="41">
                  <c:v>58.006951189032272</c:v>
                </c:pt>
                <c:pt idx="42">
                  <c:v>58.006951189032272</c:v>
                </c:pt>
                <c:pt idx="43">
                  <c:v>58.006951189032272</c:v>
                </c:pt>
                <c:pt idx="44">
                  <c:v>58.006951189032272</c:v>
                </c:pt>
                <c:pt idx="45">
                  <c:v>58.006951189032272</c:v>
                </c:pt>
                <c:pt idx="46">
                  <c:v>58.006951189032272</c:v>
                </c:pt>
                <c:pt idx="47">
                  <c:v>58.006951189032272</c:v>
                </c:pt>
                <c:pt idx="48">
                  <c:v>58.006951189032272</c:v>
                </c:pt>
                <c:pt idx="49">
                  <c:v>58.006951189032272</c:v>
                </c:pt>
                <c:pt idx="50">
                  <c:v>58.006951189032272</c:v>
                </c:pt>
                <c:pt idx="51">
                  <c:v>58.006951189032272</c:v>
                </c:pt>
                <c:pt idx="52">
                  <c:v>58.006951189032272</c:v>
                </c:pt>
                <c:pt idx="53">
                  <c:v>58.006951189032272</c:v>
                </c:pt>
                <c:pt idx="54">
                  <c:v>58.006951189032272</c:v>
                </c:pt>
                <c:pt idx="55">
                  <c:v>58.006951189032272</c:v>
                </c:pt>
                <c:pt idx="56">
                  <c:v>58.006951189032272</c:v>
                </c:pt>
                <c:pt idx="57">
                  <c:v>58.006951189032272</c:v>
                </c:pt>
                <c:pt idx="58">
                  <c:v>58.006951189032272</c:v>
                </c:pt>
                <c:pt idx="59">
                  <c:v>58.006951189032272</c:v>
                </c:pt>
                <c:pt idx="60">
                  <c:v>58.006951189032272</c:v>
                </c:pt>
                <c:pt idx="61">
                  <c:v>58.006951189032272</c:v>
                </c:pt>
                <c:pt idx="62">
                  <c:v>58.006951189032272</c:v>
                </c:pt>
                <c:pt idx="63">
                  <c:v>58.006951189032272</c:v>
                </c:pt>
                <c:pt idx="64">
                  <c:v>58.006951189032272</c:v>
                </c:pt>
                <c:pt idx="65">
                  <c:v>58.006951189032272</c:v>
                </c:pt>
                <c:pt idx="66">
                  <c:v>58.006951189032272</c:v>
                </c:pt>
                <c:pt idx="67">
                  <c:v>58.006951189032272</c:v>
                </c:pt>
                <c:pt idx="68">
                  <c:v>58.006951189032272</c:v>
                </c:pt>
                <c:pt idx="69">
                  <c:v>58.006951189032272</c:v>
                </c:pt>
                <c:pt idx="70">
                  <c:v>58.006951189032272</c:v>
                </c:pt>
                <c:pt idx="71">
                  <c:v>58.006951189032272</c:v>
                </c:pt>
                <c:pt idx="72">
                  <c:v>58.006951189032272</c:v>
                </c:pt>
                <c:pt idx="73">
                  <c:v>58.006951189032272</c:v>
                </c:pt>
                <c:pt idx="74">
                  <c:v>58.006951189032272</c:v>
                </c:pt>
                <c:pt idx="75">
                  <c:v>58.006951189032272</c:v>
                </c:pt>
                <c:pt idx="76">
                  <c:v>58.006951189032272</c:v>
                </c:pt>
                <c:pt idx="77">
                  <c:v>58.006951189032272</c:v>
                </c:pt>
                <c:pt idx="78">
                  <c:v>58.006951189032272</c:v>
                </c:pt>
                <c:pt idx="79">
                  <c:v>58.006951189032272</c:v>
                </c:pt>
                <c:pt idx="80">
                  <c:v>58.006951189032272</c:v>
                </c:pt>
                <c:pt idx="81">
                  <c:v>58.006951189032272</c:v>
                </c:pt>
                <c:pt idx="82">
                  <c:v>58.006951189032272</c:v>
                </c:pt>
                <c:pt idx="83">
                  <c:v>58.006951189032272</c:v>
                </c:pt>
                <c:pt idx="84">
                  <c:v>58.006951189032272</c:v>
                </c:pt>
                <c:pt idx="85">
                  <c:v>58.006951189032272</c:v>
                </c:pt>
                <c:pt idx="86">
                  <c:v>58.006951189032272</c:v>
                </c:pt>
                <c:pt idx="87">
                  <c:v>58.006951189032272</c:v>
                </c:pt>
                <c:pt idx="88">
                  <c:v>58.006951189032272</c:v>
                </c:pt>
                <c:pt idx="89">
                  <c:v>58.006951189032272</c:v>
                </c:pt>
                <c:pt idx="90">
                  <c:v>58.006951189032272</c:v>
                </c:pt>
                <c:pt idx="91">
                  <c:v>58.006951189032272</c:v>
                </c:pt>
                <c:pt idx="92">
                  <c:v>58.006951189032272</c:v>
                </c:pt>
                <c:pt idx="93">
                  <c:v>58.006951189032272</c:v>
                </c:pt>
                <c:pt idx="94">
                  <c:v>58.006951189032272</c:v>
                </c:pt>
                <c:pt idx="95">
                  <c:v>58.006951189032272</c:v>
                </c:pt>
                <c:pt idx="96">
                  <c:v>58.006951189032272</c:v>
                </c:pt>
                <c:pt idx="97">
                  <c:v>58.006951189032272</c:v>
                </c:pt>
                <c:pt idx="98">
                  <c:v>58.006951189032272</c:v>
                </c:pt>
                <c:pt idx="99">
                  <c:v>58.006951189032272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5-4A65-BA4C-0D1B9F07BCA7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ii!$E$2:$E$101</c:f>
              <c:numCache>
                <c:formatCode>General</c:formatCode>
                <c:ptCount val="100"/>
                <c:pt idx="0">
                  <c:v>59.197593999999981</c:v>
                </c:pt>
                <c:pt idx="1">
                  <c:v>59.197593999999981</c:v>
                </c:pt>
                <c:pt idx="2">
                  <c:v>59.197593999999981</c:v>
                </c:pt>
                <c:pt idx="3">
                  <c:v>59.197593999999981</c:v>
                </c:pt>
                <c:pt idx="4">
                  <c:v>59.197593999999981</c:v>
                </c:pt>
                <c:pt idx="5">
                  <c:v>59.197593999999981</c:v>
                </c:pt>
                <c:pt idx="6">
                  <c:v>59.197593999999981</c:v>
                </c:pt>
                <c:pt idx="7">
                  <c:v>59.197593999999981</c:v>
                </c:pt>
                <c:pt idx="8">
                  <c:v>59.197593999999981</c:v>
                </c:pt>
                <c:pt idx="9">
                  <c:v>59.197593999999981</c:v>
                </c:pt>
                <c:pt idx="10">
                  <c:v>59.197593999999981</c:v>
                </c:pt>
                <c:pt idx="11">
                  <c:v>59.197593999999981</c:v>
                </c:pt>
                <c:pt idx="12">
                  <c:v>59.197593999999981</c:v>
                </c:pt>
                <c:pt idx="13">
                  <c:v>59.197593999999981</c:v>
                </c:pt>
                <c:pt idx="14">
                  <c:v>59.197593999999981</c:v>
                </c:pt>
                <c:pt idx="15">
                  <c:v>59.197593999999981</c:v>
                </c:pt>
                <c:pt idx="16">
                  <c:v>59.197593999999981</c:v>
                </c:pt>
                <c:pt idx="17">
                  <c:v>59.197593999999981</c:v>
                </c:pt>
                <c:pt idx="18">
                  <c:v>59.197593999999981</c:v>
                </c:pt>
                <c:pt idx="19">
                  <c:v>59.197593999999981</c:v>
                </c:pt>
                <c:pt idx="20">
                  <c:v>59.197593999999981</c:v>
                </c:pt>
                <c:pt idx="21">
                  <c:v>59.197593999999981</c:v>
                </c:pt>
                <c:pt idx="22">
                  <c:v>59.197593999999981</c:v>
                </c:pt>
                <c:pt idx="23">
                  <c:v>59.197593999999981</c:v>
                </c:pt>
                <c:pt idx="24">
                  <c:v>59.197593999999981</c:v>
                </c:pt>
                <c:pt idx="25">
                  <c:v>59.197593999999981</c:v>
                </c:pt>
                <c:pt idx="26">
                  <c:v>59.197593999999981</c:v>
                </c:pt>
                <c:pt idx="27">
                  <c:v>59.197593999999981</c:v>
                </c:pt>
                <c:pt idx="28">
                  <c:v>59.197593999999981</c:v>
                </c:pt>
                <c:pt idx="29">
                  <c:v>59.197593999999981</c:v>
                </c:pt>
                <c:pt idx="30">
                  <c:v>59.197593999999981</c:v>
                </c:pt>
                <c:pt idx="31">
                  <c:v>59.197593999999981</c:v>
                </c:pt>
                <c:pt idx="32">
                  <c:v>59.197593999999981</c:v>
                </c:pt>
                <c:pt idx="33">
                  <c:v>59.197593999999981</c:v>
                </c:pt>
                <c:pt idx="34">
                  <c:v>59.197593999999981</c:v>
                </c:pt>
                <c:pt idx="35">
                  <c:v>59.197593999999981</c:v>
                </c:pt>
                <c:pt idx="36">
                  <c:v>59.197593999999981</c:v>
                </c:pt>
                <c:pt idx="37">
                  <c:v>59.197593999999981</c:v>
                </c:pt>
                <c:pt idx="38">
                  <c:v>59.197593999999981</c:v>
                </c:pt>
                <c:pt idx="39">
                  <c:v>59.197593999999981</c:v>
                </c:pt>
                <c:pt idx="40">
                  <c:v>59.197593999999981</c:v>
                </c:pt>
                <c:pt idx="41">
                  <c:v>59.197593999999981</c:v>
                </c:pt>
                <c:pt idx="42">
                  <c:v>59.197593999999981</c:v>
                </c:pt>
                <c:pt idx="43">
                  <c:v>59.197593999999981</c:v>
                </c:pt>
                <c:pt idx="44">
                  <c:v>59.197593999999981</c:v>
                </c:pt>
                <c:pt idx="45">
                  <c:v>59.197593999999981</c:v>
                </c:pt>
                <c:pt idx="46">
                  <c:v>59.197593999999981</c:v>
                </c:pt>
                <c:pt idx="47">
                  <c:v>59.197593999999981</c:v>
                </c:pt>
                <c:pt idx="48">
                  <c:v>59.197593999999981</c:v>
                </c:pt>
                <c:pt idx="49">
                  <c:v>59.197593999999981</c:v>
                </c:pt>
                <c:pt idx="50">
                  <c:v>59.197593999999981</c:v>
                </c:pt>
                <c:pt idx="51">
                  <c:v>59.197593999999981</c:v>
                </c:pt>
                <c:pt idx="52">
                  <c:v>59.197593999999981</c:v>
                </c:pt>
                <c:pt idx="53">
                  <c:v>59.197593999999981</c:v>
                </c:pt>
                <c:pt idx="54">
                  <c:v>59.197593999999981</c:v>
                </c:pt>
                <c:pt idx="55">
                  <c:v>59.197593999999981</c:v>
                </c:pt>
                <c:pt idx="56">
                  <c:v>59.197593999999981</c:v>
                </c:pt>
                <c:pt idx="57">
                  <c:v>59.197593999999981</c:v>
                </c:pt>
                <c:pt idx="58">
                  <c:v>59.197593999999981</c:v>
                </c:pt>
                <c:pt idx="59">
                  <c:v>59.197593999999981</c:v>
                </c:pt>
                <c:pt idx="60">
                  <c:v>59.197593999999981</c:v>
                </c:pt>
                <c:pt idx="61">
                  <c:v>59.197593999999981</c:v>
                </c:pt>
                <c:pt idx="62">
                  <c:v>59.197593999999981</c:v>
                </c:pt>
                <c:pt idx="63">
                  <c:v>59.197593999999981</c:v>
                </c:pt>
                <c:pt idx="64">
                  <c:v>59.197593999999981</c:v>
                </c:pt>
                <c:pt idx="65">
                  <c:v>59.197593999999981</c:v>
                </c:pt>
                <c:pt idx="66">
                  <c:v>59.197593999999981</c:v>
                </c:pt>
                <c:pt idx="67">
                  <c:v>59.197593999999981</c:v>
                </c:pt>
                <c:pt idx="68">
                  <c:v>59.197593999999981</c:v>
                </c:pt>
                <c:pt idx="69">
                  <c:v>59.197593999999981</c:v>
                </c:pt>
                <c:pt idx="70">
                  <c:v>59.197593999999981</c:v>
                </c:pt>
                <c:pt idx="71">
                  <c:v>59.197593999999981</c:v>
                </c:pt>
                <c:pt idx="72">
                  <c:v>59.197593999999981</c:v>
                </c:pt>
                <c:pt idx="73">
                  <c:v>59.197593999999981</c:v>
                </c:pt>
                <c:pt idx="74">
                  <c:v>59.197593999999981</c:v>
                </c:pt>
                <c:pt idx="75">
                  <c:v>59.197593999999981</c:v>
                </c:pt>
                <c:pt idx="76">
                  <c:v>59.197593999999981</c:v>
                </c:pt>
                <c:pt idx="77">
                  <c:v>59.197593999999981</c:v>
                </c:pt>
                <c:pt idx="78">
                  <c:v>59.197593999999981</c:v>
                </c:pt>
                <c:pt idx="79">
                  <c:v>59.197593999999981</c:v>
                </c:pt>
                <c:pt idx="80">
                  <c:v>59.197593999999981</c:v>
                </c:pt>
                <c:pt idx="81">
                  <c:v>59.197593999999981</c:v>
                </c:pt>
                <c:pt idx="82">
                  <c:v>59.197593999999981</c:v>
                </c:pt>
                <c:pt idx="83">
                  <c:v>59.197593999999981</c:v>
                </c:pt>
                <c:pt idx="84">
                  <c:v>59.197593999999981</c:v>
                </c:pt>
                <c:pt idx="85">
                  <c:v>59.197593999999981</c:v>
                </c:pt>
                <c:pt idx="86">
                  <c:v>59.197593999999981</c:v>
                </c:pt>
                <c:pt idx="87">
                  <c:v>59.197593999999981</c:v>
                </c:pt>
                <c:pt idx="88">
                  <c:v>59.197593999999981</c:v>
                </c:pt>
                <c:pt idx="89">
                  <c:v>59.197593999999981</c:v>
                </c:pt>
                <c:pt idx="90">
                  <c:v>59.197593999999981</c:v>
                </c:pt>
                <c:pt idx="91">
                  <c:v>59.197593999999981</c:v>
                </c:pt>
                <c:pt idx="92">
                  <c:v>59.197593999999981</c:v>
                </c:pt>
                <c:pt idx="93">
                  <c:v>59.197593999999981</c:v>
                </c:pt>
                <c:pt idx="94">
                  <c:v>59.197593999999981</c:v>
                </c:pt>
                <c:pt idx="95">
                  <c:v>59.197593999999981</c:v>
                </c:pt>
                <c:pt idx="96">
                  <c:v>59.197593999999981</c:v>
                </c:pt>
                <c:pt idx="97">
                  <c:v>59.197593999999981</c:v>
                </c:pt>
                <c:pt idx="98">
                  <c:v>59.197593999999981</c:v>
                </c:pt>
                <c:pt idx="99">
                  <c:v>59.197593999999981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5-4A65-BA4C-0D1B9F07B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46160"/>
        <c:axId val="407542544"/>
      </c:lineChart>
      <c:catAx>
        <c:axId val="5318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7542544"/>
        <c:crosses val="autoZero"/>
        <c:auto val="1"/>
        <c:lblAlgn val="ctr"/>
        <c:lblOffset val="100"/>
        <c:noMultiLvlLbl val="0"/>
      </c:catAx>
      <c:valAx>
        <c:axId val="407542544"/>
        <c:scaling>
          <c:orientation val="minMax"/>
          <c:min val="57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8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ii!$B$1</c:f>
              <c:strCache>
                <c:ptCount val="1"/>
                <c:pt idx="0">
                  <c:v>CD_site3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ii!$B$2:$B$101</c:f>
              <c:numCache>
                <c:formatCode>General</c:formatCode>
                <c:ptCount val="100"/>
                <c:pt idx="0">
                  <c:v>59.335299999999997</c:v>
                </c:pt>
                <c:pt idx="1">
                  <c:v>60.0777</c:v>
                </c:pt>
                <c:pt idx="2">
                  <c:v>59.5779</c:v>
                </c:pt>
                <c:pt idx="3">
                  <c:v>59.511000000000003</c:v>
                </c:pt>
                <c:pt idx="4">
                  <c:v>59.872399999999999</c:v>
                </c:pt>
                <c:pt idx="5">
                  <c:v>59.889200000000002</c:v>
                </c:pt>
                <c:pt idx="6">
                  <c:v>58.837899999999998</c:v>
                </c:pt>
                <c:pt idx="7">
                  <c:v>59.354399999999998</c:v>
                </c:pt>
                <c:pt idx="8">
                  <c:v>59.150199999999998</c:v>
                </c:pt>
                <c:pt idx="9">
                  <c:v>59.1907</c:v>
                </c:pt>
                <c:pt idx="10">
                  <c:v>59.510399999999997</c:v>
                </c:pt>
                <c:pt idx="11">
                  <c:v>59.283200000000001</c:v>
                </c:pt>
                <c:pt idx="12">
                  <c:v>59.146999999999998</c:v>
                </c:pt>
                <c:pt idx="13">
                  <c:v>59.974400000000003</c:v>
                </c:pt>
                <c:pt idx="14">
                  <c:v>59.120100000000001</c:v>
                </c:pt>
                <c:pt idx="15">
                  <c:v>59.073700000000002</c:v>
                </c:pt>
                <c:pt idx="16">
                  <c:v>59.6342</c:v>
                </c:pt>
                <c:pt idx="17">
                  <c:v>59.8446</c:v>
                </c:pt>
                <c:pt idx="18">
                  <c:v>59.071899999999999</c:v>
                </c:pt>
                <c:pt idx="19">
                  <c:v>59.576700000000002</c:v>
                </c:pt>
                <c:pt idx="20">
                  <c:v>59.372100000000003</c:v>
                </c:pt>
                <c:pt idx="21">
                  <c:v>59.589100000000002</c:v>
                </c:pt>
                <c:pt idx="22">
                  <c:v>59.530099999999997</c:v>
                </c:pt>
                <c:pt idx="23">
                  <c:v>59.454999999999998</c:v>
                </c:pt>
                <c:pt idx="24">
                  <c:v>59.229599999999998</c:v>
                </c:pt>
                <c:pt idx="25">
                  <c:v>59.199199999999998</c:v>
                </c:pt>
                <c:pt idx="26">
                  <c:v>59.676000000000002</c:v>
                </c:pt>
                <c:pt idx="27">
                  <c:v>59.428400000000003</c:v>
                </c:pt>
                <c:pt idx="28">
                  <c:v>58.826700000000002</c:v>
                </c:pt>
                <c:pt idx="29">
                  <c:v>59.601399999999998</c:v>
                </c:pt>
                <c:pt idx="30">
                  <c:v>59.074800000000003</c:v>
                </c:pt>
                <c:pt idx="31">
                  <c:v>59.026499999999999</c:v>
                </c:pt>
                <c:pt idx="32">
                  <c:v>59.388300000000001</c:v>
                </c:pt>
                <c:pt idx="33">
                  <c:v>59.164400000000001</c:v>
                </c:pt>
                <c:pt idx="34">
                  <c:v>58.720399999999998</c:v>
                </c:pt>
                <c:pt idx="35">
                  <c:v>59.640099999999997</c:v>
                </c:pt>
                <c:pt idx="36">
                  <c:v>58.989400000000003</c:v>
                </c:pt>
                <c:pt idx="37">
                  <c:v>58.595700000000001</c:v>
                </c:pt>
                <c:pt idx="38">
                  <c:v>59.349200000000003</c:v>
                </c:pt>
                <c:pt idx="39">
                  <c:v>59.492800000000003</c:v>
                </c:pt>
                <c:pt idx="40">
                  <c:v>58.821199999999997</c:v>
                </c:pt>
                <c:pt idx="41">
                  <c:v>59.472900000000003</c:v>
                </c:pt>
                <c:pt idx="42">
                  <c:v>59.0518</c:v>
                </c:pt>
                <c:pt idx="43">
                  <c:v>58.992199999999997</c:v>
                </c:pt>
                <c:pt idx="44">
                  <c:v>59.500900000000001</c:v>
                </c:pt>
                <c:pt idx="45">
                  <c:v>58.960299999999997</c:v>
                </c:pt>
                <c:pt idx="46">
                  <c:v>58.791400000000003</c:v>
                </c:pt>
                <c:pt idx="47">
                  <c:v>59.433900000000001</c:v>
                </c:pt>
                <c:pt idx="48">
                  <c:v>58.997599999999998</c:v>
                </c:pt>
                <c:pt idx="49">
                  <c:v>58.746400000000001</c:v>
                </c:pt>
                <c:pt idx="50">
                  <c:v>59.931800000000003</c:v>
                </c:pt>
                <c:pt idx="51">
                  <c:v>59.368299999999998</c:v>
                </c:pt>
                <c:pt idx="52">
                  <c:v>59.302300000000002</c:v>
                </c:pt>
                <c:pt idx="53">
                  <c:v>59.679099999999998</c:v>
                </c:pt>
                <c:pt idx="54">
                  <c:v>59.500399999999999</c:v>
                </c:pt>
                <c:pt idx="55">
                  <c:v>59.271000000000001</c:v>
                </c:pt>
                <c:pt idx="56">
                  <c:v>59.768900000000002</c:v>
                </c:pt>
                <c:pt idx="57">
                  <c:v>59.086399999999998</c:v>
                </c:pt>
                <c:pt idx="58">
                  <c:v>58.850200000000001</c:v>
                </c:pt>
                <c:pt idx="59">
                  <c:v>59.578299999999999</c:v>
                </c:pt>
                <c:pt idx="60">
                  <c:v>59.481299999999997</c:v>
                </c:pt>
                <c:pt idx="61">
                  <c:v>59.016800000000003</c:v>
                </c:pt>
                <c:pt idx="62">
                  <c:v>59.762799999999999</c:v>
                </c:pt>
                <c:pt idx="63">
                  <c:v>59.3005</c:v>
                </c:pt>
                <c:pt idx="64">
                  <c:v>59.100900000000003</c:v>
                </c:pt>
                <c:pt idx="65">
                  <c:v>59.587699999999998</c:v>
                </c:pt>
                <c:pt idx="66">
                  <c:v>59.287799999999997</c:v>
                </c:pt>
                <c:pt idx="67">
                  <c:v>58.976300000000002</c:v>
                </c:pt>
                <c:pt idx="68">
                  <c:v>59.801600000000001</c:v>
                </c:pt>
                <c:pt idx="69">
                  <c:v>59.193800000000003</c:v>
                </c:pt>
                <c:pt idx="70">
                  <c:v>59.114199999999997</c:v>
                </c:pt>
                <c:pt idx="71">
                  <c:v>59.915199999999999</c:v>
                </c:pt>
                <c:pt idx="72">
                  <c:v>59.303400000000003</c:v>
                </c:pt>
                <c:pt idx="73">
                  <c:v>58.959600000000002</c:v>
                </c:pt>
                <c:pt idx="74">
                  <c:v>59.611699999999999</c:v>
                </c:pt>
                <c:pt idx="75">
                  <c:v>58.950800000000001</c:v>
                </c:pt>
                <c:pt idx="76">
                  <c:v>59.279299999999999</c:v>
                </c:pt>
                <c:pt idx="77">
                  <c:v>58.501399999999997</c:v>
                </c:pt>
                <c:pt idx="78">
                  <c:v>58.5154</c:v>
                </c:pt>
                <c:pt idx="79">
                  <c:v>59.270899999999997</c:v>
                </c:pt>
                <c:pt idx="80">
                  <c:v>58.5411</c:v>
                </c:pt>
                <c:pt idx="81">
                  <c:v>58.759700000000002</c:v>
                </c:pt>
                <c:pt idx="82">
                  <c:v>59.021099999999997</c:v>
                </c:pt>
                <c:pt idx="83">
                  <c:v>58.6203</c:v>
                </c:pt>
                <c:pt idx="84">
                  <c:v>58.746299999999998</c:v>
                </c:pt>
                <c:pt idx="85">
                  <c:v>59.134700000000002</c:v>
                </c:pt>
                <c:pt idx="86">
                  <c:v>58.4741</c:v>
                </c:pt>
                <c:pt idx="87">
                  <c:v>58.786000000000001</c:v>
                </c:pt>
                <c:pt idx="88">
                  <c:v>59.012500000000003</c:v>
                </c:pt>
                <c:pt idx="89">
                  <c:v>58.270499999999998</c:v>
                </c:pt>
                <c:pt idx="90">
                  <c:v>58.515799999999999</c:v>
                </c:pt>
                <c:pt idx="91">
                  <c:v>59.163699999999999</c:v>
                </c:pt>
                <c:pt idx="92">
                  <c:v>58.58</c:v>
                </c:pt>
                <c:pt idx="93">
                  <c:v>58.689599999999999</c:v>
                </c:pt>
                <c:pt idx="94">
                  <c:v>58.958599999999997</c:v>
                </c:pt>
                <c:pt idx="95">
                  <c:v>58.589799999999997</c:v>
                </c:pt>
                <c:pt idx="96">
                  <c:v>58.952500000000001</c:v>
                </c:pt>
                <c:pt idx="97">
                  <c:v>58.954000000000001</c:v>
                </c:pt>
                <c:pt idx="98">
                  <c:v>58.7117</c:v>
                </c:pt>
                <c:pt idx="99">
                  <c:v>58.858600000000003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1-4F65-9243-9E113681A8F8}"/>
            </c:ext>
          </c:extLst>
        </c:ser>
        <c:ser>
          <c:idx val="1"/>
          <c:order val="1"/>
          <c:tx>
            <c:strRef>
              <c:f>ii!$E$1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ii!$E$2:$E$101</c:f>
              <c:numCache>
                <c:formatCode>General</c:formatCode>
                <c:ptCount val="100"/>
                <c:pt idx="0">
                  <c:v>59.197593999999981</c:v>
                </c:pt>
                <c:pt idx="1">
                  <c:v>59.197593999999981</c:v>
                </c:pt>
                <c:pt idx="2">
                  <c:v>59.197593999999981</c:v>
                </c:pt>
                <c:pt idx="3">
                  <c:v>59.197593999999981</c:v>
                </c:pt>
                <c:pt idx="4">
                  <c:v>59.197593999999981</c:v>
                </c:pt>
                <c:pt idx="5">
                  <c:v>59.197593999999981</c:v>
                </c:pt>
                <c:pt idx="6">
                  <c:v>59.197593999999981</c:v>
                </c:pt>
                <c:pt idx="7">
                  <c:v>59.197593999999981</c:v>
                </c:pt>
                <c:pt idx="8">
                  <c:v>59.197593999999981</c:v>
                </c:pt>
                <c:pt idx="9">
                  <c:v>59.197593999999981</c:v>
                </c:pt>
                <c:pt idx="10">
                  <c:v>59.197593999999981</c:v>
                </c:pt>
                <c:pt idx="11">
                  <c:v>59.197593999999981</c:v>
                </c:pt>
                <c:pt idx="12">
                  <c:v>59.197593999999981</c:v>
                </c:pt>
                <c:pt idx="13">
                  <c:v>59.197593999999981</c:v>
                </c:pt>
                <c:pt idx="14">
                  <c:v>59.197593999999981</c:v>
                </c:pt>
                <c:pt idx="15">
                  <c:v>59.197593999999981</c:v>
                </c:pt>
                <c:pt idx="16">
                  <c:v>59.197593999999981</c:v>
                </c:pt>
                <c:pt idx="17">
                  <c:v>59.197593999999981</c:v>
                </c:pt>
                <c:pt idx="18">
                  <c:v>59.197593999999981</c:v>
                </c:pt>
                <c:pt idx="19">
                  <c:v>59.197593999999981</c:v>
                </c:pt>
                <c:pt idx="20">
                  <c:v>59.197593999999981</c:v>
                </c:pt>
                <c:pt idx="21">
                  <c:v>59.197593999999981</c:v>
                </c:pt>
                <c:pt idx="22">
                  <c:v>59.197593999999981</c:v>
                </c:pt>
                <c:pt idx="23">
                  <c:v>59.197593999999981</c:v>
                </c:pt>
                <c:pt idx="24">
                  <c:v>59.197593999999981</c:v>
                </c:pt>
                <c:pt idx="25">
                  <c:v>59.197593999999981</c:v>
                </c:pt>
                <c:pt idx="26">
                  <c:v>59.197593999999981</c:v>
                </c:pt>
                <c:pt idx="27">
                  <c:v>59.197593999999981</c:v>
                </c:pt>
                <c:pt idx="28">
                  <c:v>59.197593999999981</c:v>
                </c:pt>
                <c:pt idx="29">
                  <c:v>59.197593999999981</c:v>
                </c:pt>
                <c:pt idx="30">
                  <c:v>59.197593999999981</c:v>
                </c:pt>
                <c:pt idx="31">
                  <c:v>59.197593999999981</c:v>
                </c:pt>
                <c:pt idx="32">
                  <c:v>59.197593999999981</c:v>
                </c:pt>
                <c:pt idx="33">
                  <c:v>59.197593999999981</c:v>
                </c:pt>
                <c:pt idx="34">
                  <c:v>59.197593999999981</c:v>
                </c:pt>
                <c:pt idx="35">
                  <c:v>59.197593999999981</c:v>
                </c:pt>
                <c:pt idx="36">
                  <c:v>59.197593999999981</c:v>
                </c:pt>
                <c:pt idx="37">
                  <c:v>59.197593999999981</c:v>
                </c:pt>
                <c:pt idx="38">
                  <c:v>59.197593999999981</c:v>
                </c:pt>
                <c:pt idx="39">
                  <c:v>59.197593999999981</c:v>
                </c:pt>
                <c:pt idx="40">
                  <c:v>59.197593999999981</c:v>
                </c:pt>
                <c:pt idx="41">
                  <c:v>59.197593999999981</c:v>
                </c:pt>
                <c:pt idx="42">
                  <c:v>59.197593999999981</c:v>
                </c:pt>
                <c:pt idx="43">
                  <c:v>59.197593999999981</c:v>
                </c:pt>
                <c:pt idx="44">
                  <c:v>59.197593999999981</c:v>
                </c:pt>
                <c:pt idx="45">
                  <c:v>59.197593999999981</c:v>
                </c:pt>
                <c:pt idx="46">
                  <c:v>59.197593999999981</c:v>
                </c:pt>
                <c:pt idx="47">
                  <c:v>59.197593999999981</c:v>
                </c:pt>
                <c:pt idx="48">
                  <c:v>59.197593999999981</c:v>
                </c:pt>
                <c:pt idx="49">
                  <c:v>59.197593999999981</c:v>
                </c:pt>
                <c:pt idx="50">
                  <c:v>59.197593999999981</c:v>
                </c:pt>
                <c:pt idx="51">
                  <c:v>59.197593999999981</c:v>
                </c:pt>
                <c:pt idx="52">
                  <c:v>59.197593999999981</c:v>
                </c:pt>
                <c:pt idx="53">
                  <c:v>59.197593999999981</c:v>
                </c:pt>
                <c:pt idx="54">
                  <c:v>59.197593999999981</c:v>
                </c:pt>
                <c:pt idx="55">
                  <c:v>59.197593999999981</c:v>
                </c:pt>
                <c:pt idx="56">
                  <c:v>59.197593999999981</c:v>
                </c:pt>
                <c:pt idx="57">
                  <c:v>59.197593999999981</c:v>
                </c:pt>
                <c:pt idx="58">
                  <c:v>59.197593999999981</c:v>
                </c:pt>
                <c:pt idx="59">
                  <c:v>59.197593999999981</c:v>
                </c:pt>
                <c:pt idx="60">
                  <c:v>59.197593999999981</c:v>
                </c:pt>
                <c:pt idx="61">
                  <c:v>59.197593999999981</c:v>
                </c:pt>
                <c:pt idx="62">
                  <c:v>59.197593999999981</c:v>
                </c:pt>
                <c:pt idx="63">
                  <c:v>59.197593999999981</c:v>
                </c:pt>
                <c:pt idx="64">
                  <c:v>59.197593999999981</c:v>
                </c:pt>
                <c:pt idx="65">
                  <c:v>59.197593999999981</c:v>
                </c:pt>
                <c:pt idx="66">
                  <c:v>59.197593999999981</c:v>
                </c:pt>
                <c:pt idx="67">
                  <c:v>59.197593999999981</c:v>
                </c:pt>
                <c:pt idx="68">
                  <c:v>59.197593999999981</c:v>
                </c:pt>
                <c:pt idx="69">
                  <c:v>59.197593999999981</c:v>
                </c:pt>
                <c:pt idx="70">
                  <c:v>59.197593999999981</c:v>
                </c:pt>
                <c:pt idx="71">
                  <c:v>59.197593999999981</c:v>
                </c:pt>
                <c:pt idx="72">
                  <c:v>59.197593999999981</c:v>
                </c:pt>
                <c:pt idx="73">
                  <c:v>59.197593999999981</c:v>
                </c:pt>
                <c:pt idx="74">
                  <c:v>59.197593999999981</c:v>
                </c:pt>
                <c:pt idx="75">
                  <c:v>59.197593999999981</c:v>
                </c:pt>
                <c:pt idx="76">
                  <c:v>59.197593999999981</c:v>
                </c:pt>
                <c:pt idx="77">
                  <c:v>59.197593999999981</c:v>
                </c:pt>
                <c:pt idx="78">
                  <c:v>59.197593999999981</c:v>
                </c:pt>
                <c:pt idx="79">
                  <c:v>59.197593999999981</c:v>
                </c:pt>
                <c:pt idx="80">
                  <c:v>59.197593999999981</c:v>
                </c:pt>
                <c:pt idx="81">
                  <c:v>59.197593999999981</c:v>
                </c:pt>
                <c:pt idx="82">
                  <c:v>59.197593999999981</c:v>
                </c:pt>
                <c:pt idx="83">
                  <c:v>59.197593999999981</c:v>
                </c:pt>
                <c:pt idx="84">
                  <c:v>59.197593999999981</c:v>
                </c:pt>
                <c:pt idx="85">
                  <c:v>59.197593999999981</c:v>
                </c:pt>
                <c:pt idx="86">
                  <c:v>59.197593999999981</c:v>
                </c:pt>
                <c:pt idx="87">
                  <c:v>59.197593999999981</c:v>
                </c:pt>
                <c:pt idx="88">
                  <c:v>59.197593999999981</c:v>
                </c:pt>
                <c:pt idx="89">
                  <c:v>59.197593999999981</c:v>
                </c:pt>
                <c:pt idx="90">
                  <c:v>59.197593999999981</c:v>
                </c:pt>
                <c:pt idx="91">
                  <c:v>59.197593999999981</c:v>
                </c:pt>
                <c:pt idx="92">
                  <c:v>59.197593999999981</c:v>
                </c:pt>
                <c:pt idx="93">
                  <c:v>59.197593999999981</c:v>
                </c:pt>
                <c:pt idx="94">
                  <c:v>59.197593999999981</c:v>
                </c:pt>
                <c:pt idx="95">
                  <c:v>59.197593999999981</c:v>
                </c:pt>
                <c:pt idx="96">
                  <c:v>59.197593999999981</c:v>
                </c:pt>
                <c:pt idx="97">
                  <c:v>59.197593999999981</c:v>
                </c:pt>
                <c:pt idx="98">
                  <c:v>59.197593999999981</c:v>
                </c:pt>
                <c:pt idx="99">
                  <c:v>59.197593999999981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1-4F65-9243-9E113681A8F8}"/>
            </c:ext>
          </c:extLst>
        </c:ser>
        <c:ser>
          <c:idx val="2"/>
          <c:order val="2"/>
          <c:tx>
            <c:strRef>
              <c:f>ii!$H$1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ii!$H$2:$H$101</c:f>
              <c:numCache>
                <c:formatCode>General</c:formatCode>
                <c:ptCount val="100"/>
                <c:pt idx="0">
                  <c:v>60.675824210737638</c:v>
                </c:pt>
                <c:pt idx="1">
                  <c:v>60.675824210737638</c:v>
                </c:pt>
                <c:pt idx="2">
                  <c:v>60.675824210737638</c:v>
                </c:pt>
                <c:pt idx="3">
                  <c:v>60.675824210737638</c:v>
                </c:pt>
                <c:pt idx="4">
                  <c:v>60.675824210737638</c:v>
                </c:pt>
                <c:pt idx="5">
                  <c:v>60.675824210737638</c:v>
                </c:pt>
                <c:pt idx="6">
                  <c:v>60.675824210737638</c:v>
                </c:pt>
                <c:pt idx="7">
                  <c:v>60.675824210737638</c:v>
                </c:pt>
                <c:pt idx="8">
                  <c:v>60.675824210737638</c:v>
                </c:pt>
                <c:pt idx="9">
                  <c:v>60.675824210737638</c:v>
                </c:pt>
                <c:pt idx="10">
                  <c:v>60.675824210737638</c:v>
                </c:pt>
                <c:pt idx="11">
                  <c:v>60.675824210737638</c:v>
                </c:pt>
                <c:pt idx="12">
                  <c:v>60.675824210737638</c:v>
                </c:pt>
                <c:pt idx="13">
                  <c:v>60.675824210737638</c:v>
                </c:pt>
                <c:pt idx="14">
                  <c:v>60.675824210737638</c:v>
                </c:pt>
                <c:pt idx="15">
                  <c:v>60.675824210737638</c:v>
                </c:pt>
                <c:pt idx="16">
                  <c:v>60.675824210737638</c:v>
                </c:pt>
                <c:pt idx="17">
                  <c:v>60.675824210737638</c:v>
                </c:pt>
                <c:pt idx="18">
                  <c:v>60.675824210737638</c:v>
                </c:pt>
                <c:pt idx="19">
                  <c:v>60.675824210737638</c:v>
                </c:pt>
                <c:pt idx="20">
                  <c:v>60.675824210737638</c:v>
                </c:pt>
                <c:pt idx="21">
                  <c:v>60.675824210737638</c:v>
                </c:pt>
                <c:pt idx="22">
                  <c:v>60.675824210737638</c:v>
                </c:pt>
                <c:pt idx="23">
                  <c:v>60.675824210737638</c:v>
                </c:pt>
                <c:pt idx="24">
                  <c:v>60.675824210737638</c:v>
                </c:pt>
                <c:pt idx="25">
                  <c:v>60.675824210737638</c:v>
                </c:pt>
                <c:pt idx="26">
                  <c:v>60.675824210737638</c:v>
                </c:pt>
                <c:pt idx="27">
                  <c:v>60.675824210737638</c:v>
                </c:pt>
                <c:pt idx="28">
                  <c:v>60.675824210737638</c:v>
                </c:pt>
                <c:pt idx="29">
                  <c:v>60.675824210737638</c:v>
                </c:pt>
                <c:pt idx="30">
                  <c:v>60.675824210737638</c:v>
                </c:pt>
                <c:pt idx="31">
                  <c:v>60.675824210737638</c:v>
                </c:pt>
                <c:pt idx="32">
                  <c:v>60.675824210737638</c:v>
                </c:pt>
                <c:pt idx="33">
                  <c:v>60.675824210737638</c:v>
                </c:pt>
                <c:pt idx="34">
                  <c:v>60.675824210737638</c:v>
                </c:pt>
                <c:pt idx="35">
                  <c:v>60.675824210737638</c:v>
                </c:pt>
                <c:pt idx="36">
                  <c:v>60.675824210737638</c:v>
                </c:pt>
                <c:pt idx="37">
                  <c:v>60.675824210737638</c:v>
                </c:pt>
                <c:pt idx="38">
                  <c:v>60.675824210737638</c:v>
                </c:pt>
                <c:pt idx="39">
                  <c:v>60.675824210737638</c:v>
                </c:pt>
                <c:pt idx="40">
                  <c:v>60.675824210737638</c:v>
                </c:pt>
                <c:pt idx="41">
                  <c:v>60.675824210737638</c:v>
                </c:pt>
                <c:pt idx="42">
                  <c:v>60.675824210737638</c:v>
                </c:pt>
                <c:pt idx="43">
                  <c:v>60.675824210737638</c:v>
                </c:pt>
                <c:pt idx="44">
                  <c:v>60.675824210737638</c:v>
                </c:pt>
                <c:pt idx="45">
                  <c:v>60.675824210737638</c:v>
                </c:pt>
                <c:pt idx="46">
                  <c:v>60.675824210737638</c:v>
                </c:pt>
                <c:pt idx="47">
                  <c:v>60.675824210737638</c:v>
                </c:pt>
                <c:pt idx="48">
                  <c:v>60.675824210737638</c:v>
                </c:pt>
                <c:pt idx="49">
                  <c:v>60.675824210737638</c:v>
                </c:pt>
                <c:pt idx="50">
                  <c:v>60.675824210737638</c:v>
                </c:pt>
                <c:pt idx="51">
                  <c:v>60.675824210737638</c:v>
                </c:pt>
                <c:pt idx="52">
                  <c:v>60.675824210737638</c:v>
                </c:pt>
                <c:pt idx="53">
                  <c:v>60.675824210737638</c:v>
                </c:pt>
                <c:pt idx="54">
                  <c:v>60.675824210737638</c:v>
                </c:pt>
                <c:pt idx="55">
                  <c:v>60.675824210737638</c:v>
                </c:pt>
                <c:pt idx="56">
                  <c:v>60.675824210737638</c:v>
                </c:pt>
                <c:pt idx="57">
                  <c:v>60.675824210737638</c:v>
                </c:pt>
                <c:pt idx="58">
                  <c:v>60.675824210737638</c:v>
                </c:pt>
                <c:pt idx="59">
                  <c:v>60.675824210737638</c:v>
                </c:pt>
                <c:pt idx="60">
                  <c:v>60.675824210737638</c:v>
                </c:pt>
                <c:pt idx="61">
                  <c:v>60.675824210737638</c:v>
                </c:pt>
                <c:pt idx="62">
                  <c:v>60.675824210737638</c:v>
                </c:pt>
                <c:pt idx="63">
                  <c:v>60.675824210737638</c:v>
                </c:pt>
                <c:pt idx="64">
                  <c:v>60.675824210737638</c:v>
                </c:pt>
                <c:pt idx="65">
                  <c:v>60.675824210737638</c:v>
                </c:pt>
                <c:pt idx="66">
                  <c:v>60.675824210737638</c:v>
                </c:pt>
                <c:pt idx="67">
                  <c:v>60.675824210737638</c:v>
                </c:pt>
                <c:pt idx="68">
                  <c:v>60.675824210737638</c:v>
                </c:pt>
                <c:pt idx="69">
                  <c:v>60.675824210737638</c:v>
                </c:pt>
                <c:pt idx="70">
                  <c:v>60.675824210737638</c:v>
                </c:pt>
                <c:pt idx="71">
                  <c:v>60.675824210737638</c:v>
                </c:pt>
                <c:pt idx="72">
                  <c:v>60.675824210737638</c:v>
                </c:pt>
                <c:pt idx="73">
                  <c:v>60.675824210737638</c:v>
                </c:pt>
                <c:pt idx="74">
                  <c:v>60.675824210737638</c:v>
                </c:pt>
                <c:pt idx="75">
                  <c:v>60.675824210737638</c:v>
                </c:pt>
                <c:pt idx="76">
                  <c:v>60.675824210737638</c:v>
                </c:pt>
                <c:pt idx="77">
                  <c:v>60.675824210737638</c:v>
                </c:pt>
                <c:pt idx="78">
                  <c:v>60.675824210737638</c:v>
                </c:pt>
                <c:pt idx="79">
                  <c:v>60.675824210737638</c:v>
                </c:pt>
                <c:pt idx="80">
                  <c:v>60.675824210737638</c:v>
                </c:pt>
                <c:pt idx="81">
                  <c:v>60.675824210737638</c:v>
                </c:pt>
                <c:pt idx="82">
                  <c:v>60.675824210737638</c:v>
                </c:pt>
                <c:pt idx="83">
                  <c:v>60.675824210737638</c:v>
                </c:pt>
                <c:pt idx="84">
                  <c:v>60.675824210737638</c:v>
                </c:pt>
                <c:pt idx="85">
                  <c:v>60.675824210737638</c:v>
                </c:pt>
                <c:pt idx="86">
                  <c:v>60.675824210737638</c:v>
                </c:pt>
                <c:pt idx="87">
                  <c:v>60.675824210737638</c:v>
                </c:pt>
                <c:pt idx="88">
                  <c:v>60.675824210737638</c:v>
                </c:pt>
                <c:pt idx="89">
                  <c:v>60.675824210737638</c:v>
                </c:pt>
                <c:pt idx="90">
                  <c:v>60.675824210737638</c:v>
                </c:pt>
                <c:pt idx="91">
                  <c:v>60.675824210737638</c:v>
                </c:pt>
                <c:pt idx="92">
                  <c:v>60.675824210737638</c:v>
                </c:pt>
                <c:pt idx="93">
                  <c:v>60.675824210737638</c:v>
                </c:pt>
                <c:pt idx="94">
                  <c:v>60.675824210737638</c:v>
                </c:pt>
                <c:pt idx="95">
                  <c:v>60.675824210737638</c:v>
                </c:pt>
                <c:pt idx="96">
                  <c:v>60.675824210737638</c:v>
                </c:pt>
                <c:pt idx="97">
                  <c:v>60.675824210737638</c:v>
                </c:pt>
                <c:pt idx="98">
                  <c:v>60.675824210737638</c:v>
                </c:pt>
                <c:pt idx="99">
                  <c:v>60.675824210737638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1-4F65-9243-9E113681A8F8}"/>
            </c:ext>
          </c:extLst>
        </c:ser>
        <c:ser>
          <c:idx val="3"/>
          <c:order val="3"/>
          <c:tx>
            <c:strRef>
              <c:f>ii!$I$1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ii!$I$2:$I$101</c:f>
              <c:numCache>
                <c:formatCode>General</c:formatCode>
                <c:ptCount val="100"/>
                <c:pt idx="0">
                  <c:v>57.719363789262324</c:v>
                </c:pt>
                <c:pt idx="1">
                  <c:v>57.719363789262324</c:v>
                </c:pt>
                <c:pt idx="2">
                  <c:v>57.719363789262324</c:v>
                </c:pt>
                <c:pt idx="3">
                  <c:v>57.719363789262324</c:v>
                </c:pt>
                <c:pt idx="4">
                  <c:v>57.719363789262324</c:v>
                </c:pt>
                <c:pt idx="5">
                  <c:v>57.719363789262324</c:v>
                </c:pt>
                <c:pt idx="6">
                  <c:v>57.719363789262324</c:v>
                </c:pt>
                <c:pt idx="7">
                  <c:v>57.719363789262324</c:v>
                </c:pt>
                <c:pt idx="8">
                  <c:v>57.719363789262324</c:v>
                </c:pt>
                <c:pt idx="9">
                  <c:v>57.719363789262324</c:v>
                </c:pt>
                <c:pt idx="10">
                  <c:v>57.719363789262324</c:v>
                </c:pt>
                <c:pt idx="11">
                  <c:v>57.719363789262324</c:v>
                </c:pt>
                <c:pt idx="12">
                  <c:v>57.719363789262324</c:v>
                </c:pt>
                <c:pt idx="13">
                  <c:v>57.719363789262324</c:v>
                </c:pt>
                <c:pt idx="14">
                  <c:v>57.719363789262324</c:v>
                </c:pt>
                <c:pt idx="15">
                  <c:v>57.719363789262324</c:v>
                </c:pt>
                <c:pt idx="16">
                  <c:v>57.719363789262324</c:v>
                </c:pt>
                <c:pt idx="17">
                  <c:v>57.719363789262324</c:v>
                </c:pt>
                <c:pt idx="18">
                  <c:v>57.719363789262324</c:v>
                </c:pt>
                <c:pt idx="19">
                  <c:v>57.719363789262324</c:v>
                </c:pt>
                <c:pt idx="20">
                  <c:v>57.719363789262324</c:v>
                </c:pt>
                <c:pt idx="21">
                  <c:v>57.719363789262324</c:v>
                </c:pt>
                <c:pt idx="22">
                  <c:v>57.719363789262324</c:v>
                </c:pt>
                <c:pt idx="23">
                  <c:v>57.719363789262324</c:v>
                </c:pt>
                <c:pt idx="24">
                  <c:v>57.719363789262324</c:v>
                </c:pt>
                <c:pt idx="25">
                  <c:v>57.719363789262324</c:v>
                </c:pt>
                <c:pt idx="26">
                  <c:v>57.719363789262324</c:v>
                </c:pt>
                <c:pt idx="27">
                  <c:v>57.719363789262324</c:v>
                </c:pt>
                <c:pt idx="28">
                  <c:v>57.719363789262324</c:v>
                </c:pt>
                <c:pt idx="29">
                  <c:v>57.719363789262324</c:v>
                </c:pt>
                <c:pt idx="30">
                  <c:v>57.719363789262324</c:v>
                </c:pt>
                <c:pt idx="31">
                  <c:v>57.719363789262324</c:v>
                </c:pt>
                <c:pt idx="32">
                  <c:v>57.719363789262324</c:v>
                </c:pt>
                <c:pt idx="33">
                  <c:v>57.719363789262324</c:v>
                </c:pt>
                <c:pt idx="34">
                  <c:v>57.719363789262324</c:v>
                </c:pt>
                <c:pt idx="35">
                  <c:v>57.719363789262324</c:v>
                </c:pt>
                <c:pt idx="36">
                  <c:v>57.719363789262324</c:v>
                </c:pt>
                <c:pt idx="37">
                  <c:v>57.719363789262324</c:v>
                </c:pt>
                <c:pt idx="38">
                  <c:v>57.719363789262324</c:v>
                </c:pt>
                <c:pt idx="39">
                  <c:v>57.719363789262324</c:v>
                </c:pt>
                <c:pt idx="40">
                  <c:v>57.719363789262324</c:v>
                </c:pt>
                <c:pt idx="41">
                  <c:v>57.719363789262324</c:v>
                </c:pt>
                <c:pt idx="42">
                  <c:v>57.719363789262324</c:v>
                </c:pt>
                <c:pt idx="43">
                  <c:v>57.719363789262324</c:v>
                </c:pt>
                <c:pt idx="44">
                  <c:v>57.719363789262324</c:v>
                </c:pt>
                <c:pt idx="45">
                  <c:v>57.719363789262324</c:v>
                </c:pt>
                <c:pt idx="46">
                  <c:v>57.719363789262324</c:v>
                </c:pt>
                <c:pt idx="47">
                  <c:v>57.719363789262324</c:v>
                </c:pt>
                <c:pt idx="48">
                  <c:v>57.719363789262324</c:v>
                </c:pt>
                <c:pt idx="49">
                  <c:v>57.719363789262324</c:v>
                </c:pt>
                <c:pt idx="50">
                  <c:v>57.719363789262324</c:v>
                </c:pt>
                <c:pt idx="51">
                  <c:v>57.719363789262324</c:v>
                </c:pt>
                <c:pt idx="52">
                  <c:v>57.719363789262324</c:v>
                </c:pt>
                <c:pt idx="53">
                  <c:v>57.719363789262324</c:v>
                </c:pt>
                <c:pt idx="54">
                  <c:v>57.719363789262324</c:v>
                </c:pt>
                <c:pt idx="55">
                  <c:v>57.719363789262324</c:v>
                </c:pt>
                <c:pt idx="56">
                  <c:v>57.719363789262324</c:v>
                </c:pt>
                <c:pt idx="57">
                  <c:v>57.719363789262324</c:v>
                </c:pt>
                <c:pt idx="58">
                  <c:v>57.719363789262324</c:v>
                </c:pt>
                <c:pt idx="59">
                  <c:v>57.719363789262324</c:v>
                </c:pt>
                <c:pt idx="60">
                  <c:v>57.719363789262324</c:v>
                </c:pt>
                <c:pt idx="61">
                  <c:v>57.719363789262324</c:v>
                </c:pt>
                <c:pt idx="62">
                  <c:v>57.719363789262324</c:v>
                </c:pt>
                <c:pt idx="63">
                  <c:v>57.719363789262324</c:v>
                </c:pt>
                <c:pt idx="64">
                  <c:v>57.719363789262324</c:v>
                </c:pt>
                <c:pt idx="65">
                  <c:v>57.719363789262324</c:v>
                </c:pt>
                <c:pt idx="66">
                  <c:v>57.719363789262324</c:v>
                </c:pt>
                <c:pt idx="67">
                  <c:v>57.719363789262324</c:v>
                </c:pt>
                <c:pt idx="68">
                  <c:v>57.719363789262324</c:v>
                </c:pt>
                <c:pt idx="69">
                  <c:v>57.719363789262324</c:v>
                </c:pt>
                <c:pt idx="70">
                  <c:v>57.719363789262324</c:v>
                </c:pt>
                <c:pt idx="71">
                  <c:v>57.719363789262324</c:v>
                </c:pt>
                <c:pt idx="72">
                  <c:v>57.719363789262324</c:v>
                </c:pt>
                <c:pt idx="73">
                  <c:v>57.719363789262324</c:v>
                </c:pt>
                <c:pt idx="74">
                  <c:v>57.719363789262324</c:v>
                </c:pt>
                <c:pt idx="75">
                  <c:v>57.719363789262324</c:v>
                </c:pt>
                <c:pt idx="76">
                  <c:v>57.719363789262324</c:v>
                </c:pt>
                <c:pt idx="77">
                  <c:v>57.719363789262324</c:v>
                </c:pt>
                <c:pt idx="78">
                  <c:v>57.719363789262324</c:v>
                </c:pt>
                <c:pt idx="79">
                  <c:v>57.719363789262324</c:v>
                </c:pt>
                <c:pt idx="80">
                  <c:v>57.719363789262324</c:v>
                </c:pt>
                <c:pt idx="81">
                  <c:v>57.719363789262324</c:v>
                </c:pt>
                <c:pt idx="82">
                  <c:v>57.719363789262324</c:v>
                </c:pt>
                <c:pt idx="83">
                  <c:v>57.719363789262324</c:v>
                </c:pt>
                <c:pt idx="84">
                  <c:v>57.719363789262324</c:v>
                </c:pt>
                <c:pt idx="85">
                  <c:v>57.719363789262324</c:v>
                </c:pt>
                <c:pt idx="86">
                  <c:v>57.719363789262324</c:v>
                </c:pt>
                <c:pt idx="87">
                  <c:v>57.719363789262324</c:v>
                </c:pt>
                <c:pt idx="88">
                  <c:v>57.719363789262324</c:v>
                </c:pt>
                <c:pt idx="89">
                  <c:v>57.719363789262324</c:v>
                </c:pt>
                <c:pt idx="90">
                  <c:v>57.719363789262324</c:v>
                </c:pt>
                <c:pt idx="91">
                  <c:v>57.719363789262324</c:v>
                </c:pt>
                <c:pt idx="92">
                  <c:v>57.719363789262324</c:v>
                </c:pt>
                <c:pt idx="93">
                  <c:v>57.719363789262324</c:v>
                </c:pt>
                <c:pt idx="94">
                  <c:v>57.719363789262324</c:v>
                </c:pt>
                <c:pt idx="95">
                  <c:v>57.719363789262324</c:v>
                </c:pt>
                <c:pt idx="96">
                  <c:v>57.719363789262324</c:v>
                </c:pt>
                <c:pt idx="97">
                  <c:v>57.719363789262324</c:v>
                </c:pt>
                <c:pt idx="98">
                  <c:v>57.719363789262324</c:v>
                </c:pt>
                <c:pt idx="99">
                  <c:v>57.719363789262324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1-4F65-9243-9E113681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73552"/>
        <c:axId val="543874112"/>
      </c:lineChart>
      <c:catAx>
        <c:axId val="5438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874112"/>
        <c:crosses val="autoZero"/>
        <c:auto val="1"/>
        <c:lblAlgn val="ctr"/>
        <c:lblOffset val="100"/>
        <c:noMultiLvlLbl val="0"/>
      </c:catAx>
      <c:valAx>
        <c:axId val="543874112"/>
        <c:scaling>
          <c:orientation val="minMax"/>
          <c:min val="57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8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工作表2!$L$2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工作表2!$L$3:$L$102</c:f>
              <c:numCache>
                <c:formatCode>General</c:formatCode>
                <c:ptCount val="100"/>
                <c:pt idx="0">
                  <c:v>-6.5479765752691321E-2</c:v>
                </c:pt>
                <c:pt idx="1">
                  <c:v>0.47847976575268802</c:v>
                </c:pt>
                <c:pt idx="2">
                  <c:v>0.45715953150537558</c:v>
                </c:pt>
                <c:pt idx="3">
                  <c:v>0.36893929725806629</c:v>
                </c:pt>
                <c:pt idx="4">
                  <c:v>0.64211906301075317</c:v>
                </c:pt>
                <c:pt idx="5">
                  <c:v>0.93209882876344352</c:v>
                </c:pt>
                <c:pt idx="6">
                  <c:v>-0.56287976575269028</c:v>
                </c:pt>
                <c:pt idx="7">
                  <c:v>-0.60925953150537993</c:v>
                </c:pt>
                <c:pt idx="8">
                  <c:v>-0.85983929725806973</c:v>
                </c:pt>
                <c:pt idx="9">
                  <c:v>-1.069919063010758</c:v>
                </c:pt>
                <c:pt idx="10">
                  <c:v>-0.96029882876344885</c:v>
                </c:pt>
                <c:pt idx="11">
                  <c:v>-1.077878594516136</c:v>
                </c:pt>
                <c:pt idx="12">
                  <c:v>-1.3316583602688254</c:v>
                </c:pt>
                <c:pt idx="13">
                  <c:v>-0.75803812602151055</c:v>
                </c:pt>
                <c:pt idx="14">
                  <c:v>-1.0387178917741977</c:v>
                </c:pt>
                <c:pt idx="15">
                  <c:v>-1.3657976575268833</c:v>
                </c:pt>
                <c:pt idx="16">
                  <c:v>-1.1323774232795714</c:v>
                </c:pt>
                <c:pt idx="17">
                  <c:v>-0.68855718903225949</c:v>
                </c:pt>
                <c:pt idx="18">
                  <c:v>-1.017436954784948</c:v>
                </c:pt>
                <c:pt idx="19">
                  <c:v>-0.84151672053763349</c:v>
                </c:pt>
                <c:pt idx="20">
                  <c:v>-0.87019648629031821</c:v>
                </c:pt>
                <c:pt idx="21">
                  <c:v>-0.68187625204300417</c:v>
                </c:pt>
                <c:pt idx="22">
                  <c:v>-0.55255601779569474</c:v>
                </c:pt>
                <c:pt idx="23">
                  <c:v>-0.49833578354838437</c:v>
                </c:pt>
                <c:pt idx="24">
                  <c:v>-0.66951554930107449</c:v>
                </c:pt>
                <c:pt idx="25">
                  <c:v>-0.87109531505376481</c:v>
                </c:pt>
                <c:pt idx="26">
                  <c:v>-0.5958750808064508</c:v>
                </c:pt>
                <c:pt idx="27">
                  <c:v>-0.56825484655913527</c:v>
                </c:pt>
                <c:pt idx="28">
                  <c:v>-1.1423346123118208</c:v>
                </c:pt>
                <c:pt idx="29">
                  <c:v>-0.94171437806451053</c:v>
                </c:pt>
                <c:pt idx="30">
                  <c:v>-1.2676941438171951</c:v>
                </c:pt>
                <c:pt idx="31">
                  <c:v>-1.6419739095698844</c:v>
                </c:pt>
                <c:pt idx="32">
                  <c:v>-1.6544536753225714</c:v>
                </c:pt>
                <c:pt idx="33">
                  <c:v>-1.8908334410752587</c:v>
                </c:pt>
                <c:pt idx="34">
                  <c:v>-2.5712132068279487</c:v>
                </c:pt>
                <c:pt idx="35">
                  <c:v>-2.3318929725806399</c:v>
                </c:pt>
                <c:pt idx="36">
                  <c:v>-2.7432727383333244</c:v>
                </c:pt>
                <c:pt idx="37">
                  <c:v>-3.5483525040860115</c:v>
                </c:pt>
                <c:pt idx="38">
                  <c:v>-3.5999322698386962</c:v>
                </c:pt>
                <c:pt idx="39">
                  <c:v>-3.5079120355913815</c:v>
                </c:pt>
                <c:pt idx="40">
                  <c:v>-4.087491801344072</c:v>
                </c:pt>
                <c:pt idx="41">
                  <c:v>-4.0153715670967571</c:v>
                </c:pt>
                <c:pt idx="42">
                  <c:v>-4.364351332849445</c:v>
                </c:pt>
                <c:pt idx="43">
                  <c:v>-4.772931098602136</c:v>
                </c:pt>
                <c:pt idx="44">
                  <c:v>-4.6728108643548225</c:v>
                </c:pt>
                <c:pt idx="45">
                  <c:v>-5.1132906301075138</c:v>
                </c:pt>
                <c:pt idx="46">
                  <c:v>-5.7226703958601988</c:v>
                </c:pt>
                <c:pt idx="47">
                  <c:v>-5.6895501616128854</c:v>
                </c:pt>
                <c:pt idx="48">
                  <c:v>-6.0927299273655748</c:v>
                </c:pt>
                <c:pt idx="49">
                  <c:v>-6.7471096931182615</c:v>
                </c:pt>
                <c:pt idx="50">
                  <c:v>-6.2160894588709468</c:v>
                </c:pt>
                <c:pt idx="51">
                  <c:v>-6.2485692246236368</c:v>
                </c:pt>
                <c:pt idx="52">
                  <c:v>-6.3470489903763223</c:v>
                </c:pt>
                <c:pt idx="53">
                  <c:v>-6.068728756129012</c:v>
                </c:pt>
                <c:pt idx="54">
                  <c:v>-5.9691085218817008</c:v>
                </c:pt>
                <c:pt idx="55">
                  <c:v>-6.098888287634388</c:v>
                </c:pt>
                <c:pt idx="56">
                  <c:v>-5.7307680533870737</c:v>
                </c:pt>
                <c:pt idx="57">
                  <c:v>-6.0451478191397641</c:v>
                </c:pt>
                <c:pt idx="58">
                  <c:v>-6.595727584892451</c:v>
                </c:pt>
                <c:pt idx="59">
                  <c:v>-6.4182073506451403</c:v>
                </c:pt>
                <c:pt idx="60">
                  <c:v>-6.3376871163978308</c:v>
                </c:pt>
                <c:pt idx="61">
                  <c:v>-6.7216668821505152</c:v>
                </c:pt>
                <c:pt idx="62">
                  <c:v>-6.3596466479032046</c:v>
                </c:pt>
                <c:pt idx="63">
                  <c:v>-6.4599264136558929</c:v>
                </c:pt>
                <c:pt idx="64">
                  <c:v>-6.759806179408578</c:v>
                </c:pt>
                <c:pt idx="65">
                  <c:v>-6.5728859451612678</c:v>
                </c:pt>
                <c:pt idx="66">
                  <c:v>-6.6858657109139585</c:v>
                </c:pt>
                <c:pt idx="67">
                  <c:v>-7.1103454766666445</c:v>
                </c:pt>
                <c:pt idx="68">
                  <c:v>-6.7095252424193319</c:v>
                </c:pt>
                <c:pt idx="69">
                  <c:v>-6.9165050081720167</c:v>
                </c:pt>
                <c:pt idx="70">
                  <c:v>-7.2030847739247079</c:v>
                </c:pt>
                <c:pt idx="71">
                  <c:v>-6.6886645396773972</c:v>
                </c:pt>
                <c:pt idx="72">
                  <c:v>-6.7860443054300816</c:v>
                </c:pt>
                <c:pt idx="73">
                  <c:v>-7.2272240711827678</c:v>
                </c:pt>
                <c:pt idx="74">
                  <c:v>-7.0163038369354567</c:v>
                </c:pt>
                <c:pt idx="75">
                  <c:v>-7.4662836026881436</c:v>
                </c:pt>
                <c:pt idx="76">
                  <c:v>-7.5877633684408323</c:v>
                </c:pt>
                <c:pt idx="77">
                  <c:v>-8.4871431341935235</c:v>
                </c:pt>
                <c:pt idx="78">
                  <c:v>-9.3725228999462118</c:v>
                </c:pt>
                <c:pt idx="79">
                  <c:v>-9.5024026656989022</c:v>
                </c:pt>
                <c:pt idx="80">
                  <c:v>-10.36208243145159</c:v>
                </c:pt>
                <c:pt idx="81">
                  <c:v>-11.003162197204276</c:v>
                </c:pt>
                <c:pt idx="82">
                  <c:v>-11.382841962956967</c:v>
                </c:pt>
                <c:pt idx="83">
                  <c:v>-12.163321728709654</c:v>
                </c:pt>
                <c:pt idx="84">
                  <c:v>-12.817801494462344</c:v>
                </c:pt>
                <c:pt idx="85">
                  <c:v>-13.08388126021503</c:v>
                </c:pt>
                <c:pt idx="86">
                  <c:v>-14.010561025967718</c:v>
                </c:pt>
                <c:pt idx="87">
                  <c:v>-14.625340791720404</c:v>
                </c:pt>
                <c:pt idx="88">
                  <c:v>-15.013620557473089</c:v>
                </c:pt>
                <c:pt idx="89">
                  <c:v>-16.143900323225779</c:v>
                </c:pt>
                <c:pt idx="90">
                  <c:v>-17.028880088978468</c:v>
                </c:pt>
                <c:pt idx="91">
                  <c:v>-17.265959854731157</c:v>
                </c:pt>
                <c:pt idx="92">
                  <c:v>-18.086739620483847</c:v>
                </c:pt>
                <c:pt idx="93">
                  <c:v>-18.797919386236536</c:v>
                </c:pt>
                <c:pt idx="94">
                  <c:v>-19.240099151989227</c:v>
                </c:pt>
                <c:pt idx="95">
                  <c:v>-20.051078917741918</c:v>
                </c:pt>
                <c:pt idx="96">
                  <c:v>-20.499358683494606</c:v>
                </c:pt>
                <c:pt idx="97">
                  <c:v>-20.946138449247293</c:v>
                </c:pt>
                <c:pt idx="98">
                  <c:v>-21.635218214999981</c:v>
                </c:pt>
                <c:pt idx="99">
                  <c:v>-22.177397980752666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B-4EE8-9CD9-1D7F167F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04784"/>
        <c:axId val="1523505616"/>
      </c:barChart>
      <c:lineChart>
        <c:grouping val="standard"/>
        <c:varyColors val="0"/>
        <c:ser>
          <c:idx val="1"/>
          <c:order val="1"/>
          <c:tx>
            <c:strRef>
              <c:f>工作表2!$M$2</c:f>
              <c:strCache>
                <c:ptCount val="1"/>
                <c:pt idx="0">
                  <c:v>xi-mu_0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工作表2!$M$3:$M$102</c:f>
              <c:numCache>
                <c:formatCode>General</c:formatCode>
                <c:ptCount val="100"/>
                <c:pt idx="0">
                  <c:v>-0.1647000000000034</c:v>
                </c:pt>
                <c:pt idx="1">
                  <c:v>0.5777000000000001</c:v>
                </c:pt>
                <c:pt idx="2">
                  <c:v>7.7899999999999636E-2</c:v>
                </c:pt>
                <c:pt idx="3">
                  <c:v>1.1000000000002785E-2</c:v>
                </c:pt>
                <c:pt idx="4">
                  <c:v>0.37239999999999895</c:v>
                </c:pt>
                <c:pt idx="5">
                  <c:v>0.38920000000000243</c:v>
                </c:pt>
                <c:pt idx="6">
                  <c:v>-0.66210000000000235</c:v>
                </c:pt>
                <c:pt idx="7">
                  <c:v>-0.14560000000000173</c:v>
                </c:pt>
                <c:pt idx="8">
                  <c:v>-0.34980000000000189</c:v>
                </c:pt>
                <c:pt idx="9">
                  <c:v>-0.30930000000000035</c:v>
                </c:pt>
                <c:pt idx="10">
                  <c:v>1.0399999999997078E-2</c:v>
                </c:pt>
                <c:pt idx="11">
                  <c:v>-0.21679999999999922</c:v>
                </c:pt>
                <c:pt idx="12">
                  <c:v>-0.35300000000000153</c:v>
                </c:pt>
                <c:pt idx="13">
                  <c:v>0.47440000000000282</c:v>
                </c:pt>
                <c:pt idx="14">
                  <c:v>-0.37989999999999924</c:v>
                </c:pt>
                <c:pt idx="15">
                  <c:v>-0.42629999999999768</c:v>
                </c:pt>
                <c:pt idx="16">
                  <c:v>0.13419999999999987</c:v>
                </c:pt>
                <c:pt idx="17">
                  <c:v>0.3445999999999998</c:v>
                </c:pt>
                <c:pt idx="18">
                  <c:v>-0.42810000000000059</c:v>
                </c:pt>
                <c:pt idx="19">
                  <c:v>7.6700000000002433E-2</c:v>
                </c:pt>
                <c:pt idx="20">
                  <c:v>-0.12789999999999679</c:v>
                </c:pt>
                <c:pt idx="21">
                  <c:v>8.9100000000001955E-2</c:v>
                </c:pt>
                <c:pt idx="22">
                  <c:v>3.0099999999997351E-2</c:v>
                </c:pt>
                <c:pt idx="23">
                  <c:v>-4.5000000000001705E-2</c:v>
                </c:pt>
                <c:pt idx="24">
                  <c:v>-0.27040000000000219</c:v>
                </c:pt>
                <c:pt idx="25">
                  <c:v>-0.3008000000000024</c:v>
                </c:pt>
                <c:pt idx="26">
                  <c:v>0.17600000000000193</c:v>
                </c:pt>
                <c:pt idx="27">
                  <c:v>-7.1599999999996555E-2</c:v>
                </c:pt>
                <c:pt idx="28">
                  <c:v>-0.67329999999999757</c:v>
                </c:pt>
                <c:pt idx="29">
                  <c:v>0.10139999999999816</c:v>
                </c:pt>
                <c:pt idx="30">
                  <c:v>-0.42519999999999669</c:v>
                </c:pt>
                <c:pt idx="31">
                  <c:v>-0.47350000000000136</c:v>
                </c:pt>
                <c:pt idx="32">
                  <c:v>-0.11169999999999902</c:v>
                </c:pt>
                <c:pt idx="33">
                  <c:v>-0.33559999999999945</c:v>
                </c:pt>
                <c:pt idx="34">
                  <c:v>-0.77960000000000207</c:v>
                </c:pt>
                <c:pt idx="35">
                  <c:v>0.14009999999999678</c:v>
                </c:pt>
                <c:pt idx="36">
                  <c:v>-0.51059999999999661</c:v>
                </c:pt>
                <c:pt idx="37">
                  <c:v>-0.90429999999999922</c:v>
                </c:pt>
                <c:pt idx="38">
                  <c:v>-0.15079999999999671</c:v>
                </c:pt>
                <c:pt idx="39">
                  <c:v>-7.1999999999974307E-3</c:v>
                </c:pt>
                <c:pt idx="40">
                  <c:v>-0.67880000000000251</c:v>
                </c:pt>
                <c:pt idx="41">
                  <c:v>-2.7099999999997237E-2</c:v>
                </c:pt>
                <c:pt idx="42">
                  <c:v>-0.44819999999999993</c:v>
                </c:pt>
                <c:pt idx="43">
                  <c:v>-0.50780000000000314</c:v>
                </c:pt>
                <c:pt idx="44">
                  <c:v>9.0000000000145519E-4</c:v>
                </c:pt>
                <c:pt idx="45">
                  <c:v>-0.5397000000000034</c:v>
                </c:pt>
                <c:pt idx="46">
                  <c:v>-0.70859999999999701</c:v>
                </c:pt>
                <c:pt idx="47">
                  <c:v>-6.6099999999998715E-2</c:v>
                </c:pt>
                <c:pt idx="48">
                  <c:v>-0.50240000000000151</c:v>
                </c:pt>
                <c:pt idx="49">
                  <c:v>-0.75359999999999872</c:v>
                </c:pt>
                <c:pt idx="50">
                  <c:v>0.43180000000000263</c:v>
                </c:pt>
                <c:pt idx="51">
                  <c:v>-0.13170000000000215</c:v>
                </c:pt>
                <c:pt idx="52">
                  <c:v>-0.19769999999999754</c:v>
                </c:pt>
                <c:pt idx="53">
                  <c:v>0.17909999999999826</c:v>
                </c:pt>
                <c:pt idx="54">
                  <c:v>3.9999999999906777E-4</c:v>
                </c:pt>
                <c:pt idx="55">
                  <c:v>-0.2289999999999992</c:v>
                </c:pt>
                <c:pt idx="56">
                  <c:v>0.26890000000000214</c:v>
                </c:pt>
                <c:pt idx="57">
                  <c:v>-0.41360000000000241</c:v>
                </c:pt>
                <c:pt idx="58">
                  <c:v>-0.64979999999999905</c:v>
                </c:pt>
                <c:pt idx="59">
                  <c:v>7.8299999999998704E-2</c:v>
                </c:pt>
                <c:pt idx="60">
                  <c:v>-1.8700000000002603E-2</c:v>
                </c:pt>
                <c:pt idx="61">
                  <c:v>-0.48319999999999652</c:v>
                </c:pt>
                <c:pt idx="62">
                  <c:v>0.26279999999999859</c:v>
                </c:pt>
                <c:pt idx="63">
                  <c:v>-0.19950000000000045</c:v>
                </c:pt>
                <c:pt idx="64">
                  <c:v>-0.39909999999999712</c:v>
                </c:pt>
                <c:pt idx="65">
                  <c:v>8.7699999999998113E-2</c:v>
                </c:pt>
                <c:pt idx="66">
                  <c:v>-0.21220000000000283</c:v>
                </c:pt>
                <c:pt idx="67">
                  <c:v>-0.52369999999999806</c:v>
                </c:pt>
                <c:pt idx="68">
                  <c:v>0.30160000000000053</c:v>
                </c:pt>
                <c:pt idx="69">
                  <c:v>-0.30619999999999692</c:v>
                </c:pt>
                <c:pt idx="70">
                  <c:v>-0.38580000000000325</c:v>
                </c:pt>
                <c:pt idx="71">
                  <c:v>0.41519999999999868</c:v>
                </c:pt>
                <c:pt idx="72">
                  <c:v>-0.19659999999999656</c:v>
                </c:pt>
                <c:pt idx="73">
                  <c:v>-0.54039999999999822</c:v>
                </c:pt>
                <c:pt idx="74">
                  <c:v>0.11169999999999902</c:v>
                </c:pt>
                <c:pt idx="75">
                  <c:v>-0.54919999999999902</c:v>
                </c:pt>
                <c:pt idx="76">
                  <c:v>-0.22070000000000078</c:v>
                </c:pt>
                <c:pt idx="77">
                  <c:v>-0.99860000000000326</c:v>
                </c:pt>
                <c:pt idx="78">
                  <c:v>-0.98460000000000036</c:v>
                </c:pt>
                <c:pt idx="79">
                  <c:v>-0.22910000000000252</c:v>
                </c:pt>
                <c:pt idx="80">
                  <c:v>-0.95889999999999986</c:v>
                </c:pt>
                <c:pt idx="81">
                  <c:v>-0.74029999999999774</c:v>
                </c:pt>
                <c:pt idx="82">
                  <c:v>-0.47890000000000299</c:v>
                </c:pt>
                <c:pt idx="83">
                  <c:v>-0.8796999999999997</c:v>
                </c:pt>
                <c:pt idx="84">
                  <c:v>-0.75370000000000203</c:v>
                </c:pt>
                <c:pt idx="85">
                  <c:v>-0.36529999999999774</c:v>
                </c:pt>
                <c:pt idx="86">
                  <c:v>-1.0259</c:v>
                </c:pt>
                <c:pt idx="87">
                  <c:v>-0.71399999999999864</c:v>
                </c:pt>
                <c:pt idx="88">
                  <c:v>-0.48749999999999716</c:v>
                </c:pt>
                <c:pt idx="89">
                  <c:v>-1.2295000000000016</c:v>
                </c:pt>
                <c:pt idx="90">
                  <c:v>-0.9842000000000013</c:v>
                </c:pt>
                <c:pt idx="91">
                  <c:v>-0.33630000000000138</c:v>
                </c:pt>
                <c:pt idx="92">
                  <c:v>-0.92000000000000171</c:v>
                </c:pt>
                <c:pt idx="93">
                  <c:v>-0.81040000000000134</c:v>
                </c:pt>
                <c:pt idx="94">
                  <c:v>-0.54140000000000299</c:v>
                </c:pt>
                <c:pt idx="95">
                  <c:v>-0.91020000000000323</c:v>
                </c:pt>
                <c:pt idx="96">
                  <c:v>-0.54749999999999943</c:v>
                </c:pt>
                <c:pt idx="97">
                  <c:v>-0.54599999999999937</c:v>
                </c:pt>
                <c:pt idx="98">
                  <c:v>-0.78829999999999956</c:v>
                </c:pt>
                <c:pt idx="99">
                  <c:v>-0.64139999999999731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B-4EE8-9CD9-1D7F167F4F1A}"/>
            </c:ext>
          </c:extLst>
        </c:ser>
        <c:ser>
          <c:idx val="2"/>
          <c:order val="2"/>
          <c:tx>
            <c:strRef>
              <c:f>工作表2!$N$2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工作表2!$N$3:$N$102</c:f>
              <c:numCache>
                <c:formatCode>General</c:formatCode>
                <c:ptCount val="100"/>
                <c:pt idx="0">
                  <c:v>3.1750474959138963</c:v>
                </c:pt>
                <c:pt idx="1">
                  <c:v>3.1750474959138963</c:v>
                </c:pt>
                <c:pt idx="2">
                  <c:v>3.1750474959138963</c:v>
                </c:pt>
                <c:pt idx="3">
                  <c:v>3.1750474959138963</c:v>
                </c:pt>
                <c:pt idx="4">
                  <c:v>3.1750474959138963</c:v>
                </c:pt>
                <c:pt idx="5">
                  <c:v>3.1750474959138963</c:v>
                </c:pt>
                <c:pt idx="6">
                  <c:v>3.1750474959138963</c:v>
                </c:pt>
                <c:pt idx="7">
                  <c:v>3.1750474959138963</c:v>
                </c:pt>
                <c:pt idx="8">
                  <c:v>3.1750474959138963</c:v>
                </c:pt>
                <c:pt idx="9">
                  <c:v>3.1750474959138963</c:v>
                </c:pt>
                <c:pt idx="10">
                  <c:v>3.1750474959138963</c:v>
                </c:pt>
                <c:pt idx="11">
                  <c:v>3.1750474959138963</c:v>
                </c:pt>
                <c:pt idx="12">
                  <c:v>3.1750474959138963</c:v>
                </c:pt>
                <c:pt idx="13">
                  <c:v>3.1750474959138963</c:v>
                </c:pt>
                <c:pt idx="14">
                  <c:v>3.1750474959138963</c:v>
                </c:pt>
                <c:pt idx="15">
                  <c:v>3.1750474959138963</c:v>
                </c:pt>
                <c:pt idx="16">
                  <c:v>3.1750474959138963</c:v>
                </c:pt>
                <c:pt idx="17">
                  <c:v>3.1750474959138963</c:v>
                </c:pt>
                <c:pt idx="18">
                  <c:v>3.1750474959138963</c:v>
                </c:pt>
                <c:pt idx="19">
                  <c:v>3.1750474959138963</c:v>
                </c:pt>
                <c:pt idx="20">
                  <c:v>3.1750474959138963</c:v>
                </c:pt>
                <c:pt idx="21">
                  <c:v>3.1750474959138963</c:v>
                </c:pt>
                <c:pt idx="22">
                  <c:v>3.1750474959138963</c:v>
                </c:pt>
                <c:pt idx="23">
                  <c:v>3.1750474959138963</c:v>
                </c:pt>
                <c:pt idx="24">
                  <c:v>3.1750474959138963</c:v>
                </c:pt>
                <c:pt idx="25">
                  <c:v>3.1750474959138963</c:v>
                </c:pt>
                <c:pt idx="26">
                  <c:v>3.1750474959138963</c:v>
                </c:pt>
                <c:pt idx="27">
                  <c:v>3.1750474959138963</c:v>
                </c:pt>
                <c:pt idx="28">
                  <c:v>3.1750474959138963</c:v>
                </c:pt>
                <c:pt idx="29">
                  <c:v>3.1750474959138963</c:v>
                </c:pt>
                <c:pt idx="30">
                  <c:v>3.1750474959138963</c:v>
                </c:pt>
                <c:pt idx="31">
                  <c:v>3.1750474959138963</c:v>
                </c:pt>
                <c:pt idx="32">
                  <c:v>3.1750474959138963</c:v>
                </c:pt>
                <c:pt idx="33">
                  <c:v>3.1750474959138963</c:v>
                </c:pt>
                <c:pt idx="34">
                  <c:v>3.1750474959138963</c:v>
                </c:pt>
                <c:pt idx="35">
                  <c:v>3.1750474959138963</c:v>
                </c:pt>
                <c:pt idx="36">
                  <c:v>3.1750474959138963</c:v>
                </c:pt>
                <c:pt idx="37">
                  <c:v>3.1750474959138963</c:v>
                </c:pt>
                <c:pt idx="38">
                  <c:v>3.1750474959138963</c:v>
                </c:pt>
                <c:pt idx="39">
                  <c:v>3.1750474959138963</c:v>
                </c:pt>
                <c:pt idx="40">
                  <c:v>3.1750474959138963</c:v>
                </c:pt>
                <c:pt idx="41">
                  <c:v>3.1750474959138963</c:v>
                </c:pt>
                <c:pt idx="42">
                  <c:v>3.1750474959138963</c:v>
                </c:pt>
                <c:pt idx="43">
                  <c:v>3.1750474959138963</c:v>
                </c:pt>
                <c:pt idx="44">
                  <c:v>3.1750474959138963</c:v>
                </c:pt>
                <c:pt idx="45">
                  <c:v>3.1750474959138963</c:v>
                </c:pt>
                <c:pt idx="46">
                  <c:v>3.1750474959138963</c:v>
                </c:pt>
                <c:pt idx="47">
                  <c:v>3.1750474959138963</c:v>
                </c:pt>
                <c:pt idx="48">
                  <c:v>3.1750474959138963</c:v>
                </c:pt>
                <c:pt idx="49">
                  <c:v>3.1750474959138963</c:v>
                </c:pt>
                <c:pt idx="50">
                  <c:v>3.1750474959138963</c:v>
                </c:pt>
                <c:pt idx="51">
                  <c:v>3.1750474959138963</c:v>
                </c:pt>
                <c:pt idx="52">
                  <c:v>3.1750474959138963</c:v>
                </c:pt>
                <c:pt idx="53">
                  <c:v>3.1750474959138963</c:v>
                </c:pt>
                <c:pt idx="54">
                  <c:v>3.1750474959138963</c:v>
                </c:pt>
                <c:pt idx="55">
                  <c:v>3.1750474959138963</c:v>
                </c:pt>
                <c:pt idx="56">
                  <c:v>3.1750474959138963</c:v>
                </c:pt>
                <c:pt idx="57">
                  <c:v>3.1750474959138963</c:v>
                </c:pt>
                <c:pt idx="58">
                  <c:v>3.1750474959138963</c:v>
                </c:pt>
                <c:pt idx="59">
                  <c:v>3.1750474959138963</c:v>
                </c:pt>
                <c:pt idx="60">
                  <c:v>3.1750474959138963</c:v>
                </c:pt>
                <c:pt idx="61">
                  <c:v>3.1750474959138963</c:v>
                </c:pt>
                <c:pt idx="62">
                  <c:v>3.1750474959138963</c:v>
                </c:pt>
                <c:pt idx="63">
                  <c:v>3.1750474959138963</c:v>
                </c:pt>
                <c:pt idx="64">
                  <c:v>3.1750474959138963</c:v>
                </c:pt>
                <c:pt idx="65">
                  <c:v>3.1750474959138963</c:v>
                </c:pt>
                <c:pt idx="66">
                  <c:v>3.1750474959138963</c:v>
                </c:pt>
                <c:pt idx="67">
                  <c:v>3.1750474959138963</c:v>
                </c:pt>
                <c:pt idx="68">
                  <c:v>3.1750474959138963</c:v>
                </c:pt>
                <c:pt idx="69">
                  <c:v>3.1750474959138963</c:v>
                </c:pt>
                <c:pt idx="70">
                  <c:v>3.1750474959138963</c:v>
                </c:pt>
                <c:pt idx="71">
                  <c:v>3.1750474959138963</c:v>
                </c:pt>
                <c:pt idx="72">
                  <c:v>3.1750474959138963</c:v>
                </c:pt>
                <c:pt idx="73">
                  <c:v>3.1750474959138963</c:v>
                </c:pt>
                <c:pt idx="74">
                  <c:v>3.1750474959138963</c:v>
                </c:pt>
                <c:pt idx="75">
                  <c:v>3.1750474959138963</c:v>
                </c:pt>
                <c:pt idx="76">
                  <c:v>3.1750474959138963</c:v>
                </c:pt>
                <c:pt idx="77">
                  <c:v>3.1750474959138963</c:v>
                </c:pt>
                <c:pt idx="78">
                  <c:v>3.1750474959138963</c:v>
                </c:pt>
                <c:pt idx="79">
                  <c:v>3.1750474959138963</c:v>
                </c:pt>
                <c:pt idx="80">
                  <c:v>3.1750474959138963</c:v>
                </c:pt>
                <c:pt idx="81">
                  <c:v>3.1750474959138963</c:v>
                </c:pt>
                <c:pt idx="82">
                  <c:v>3.1750474959138963</c:v>
                </c:pt>
                <c:pt idx="83">
                  <c:v>3.1750474959138963</c:v>
                </c:pt>
                <c:pt idx="84">
                  <c:v>3.1750474959138963</c:v>
                </c:pt>
                <c:pt idx="85">
                  <c:v>3.1750474959138963</c:v>
                </c:pt>
                <c:pt idx="86">
                  <c:v>3.1750474959138963</c:v>
                </c:pt>
                <c:pt idx="87">
                  <c:v>3.1750474959138963</c:v>
                </c:pt>
                <c:pt idx="88">
                  <c:v>3.1750474959138963</c:v>
                </c:pt>
                <c:pt idx="89">
                  <c:v>3.1750474959138963</c:v>
                </c:pt>
                <c:pt idx="90">
                  <c:v>3.1750474959138963</c:v>
                </c:pt>
                <c:pt idx="91">
                  <c:v>3.1750474959138963</c:v>
                </c:pt>
                <c:pt idx="92">
                  <c:v>3.1750474959138963</c:v>
                </c:pt>
                <c:pt idx="93">
                  <c:v>3.1750474959138963</c:v>
                </c:pt>
                <c:pt idx="94">
                  <c:v>3.1750474959138963</c:v>
                </c:pt>
                <c:pt idx="95">
                  <c:v>3.1750474959138963</c:v>
                </c:pt>
                <c:pt idx="96">
                  <c:v>3.1750474959138963</c:v>
                </c:pt>
                <c:pt idx="97">
                  <c:v>3.1750474959138963</c:v>
                </c:pt>
                <c:pt idx="98">
                  <c:v>3.1750474959138963</c:v>
                </c:pt>
                <c:pt idx="99">
                  <c:v>3.1750474959138963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B-4EE8-9CD9-1D7F167F4F1A}"/>
            </c:ext>
          </c:extLst>
        </c:ser>
        <c:ser>
          <c:idx val="3"/>
          <c:order val="3"/>
          <c:tx>
            <c:strRef>
              <c:f>工作表2!$O$2</c:f>
              <c:strCache>
                <c:ptCount val="1"/>
                <c:pt idx="0">
                  <c:v>LCL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工作表2!$O$3:$O$102</c:f>
              <c:numCache>
                <c:formatCode>General</c:formatCode>
                <c:ptCount val="100"/>
                <c:pt idx="0">
                  <c:v>-3.1750474959138963</c:v>
                </c:pt>
                <c:pt idx="1">
                  <c:v>-3.1750474959138963</c:v>
                </c:pt>
                <c:pt idx="2">
                  <c:v>-3.1750474959138963</c:v>
                </c:pt>
                <c:pt idx="3">
                  <c:v>-3.1750474959138963</c:v>
                </c:pt>
                <c:pt idx="4">
                  <c:v>-3.1750474959138963</c:v>
                </c:pt>
                <c:pt idx="5">
                  <c:v>-3.1750474959138963</c:v>
                </c:pt>
                <c:pt idx="6">
                  <c:v>-3.1750474959138963</c:v>
                </c:pt>
                <c:pt idx="7">
                  <c:v>-3.1750474959138963</c:v>
                </c:pt>
                <c:pt idx="8">
                  <c:v>-3.1750474959138963</c:v>
                </c:pt>
                <c:pt idx="9">
                  <c:v>-3.1750474959138963</c:v>
                </c:pt>
                <c:pt idx="10">
                  <c:v>-3.1750474959138963</c:v>
                </c:pt>
                <c:pt idx="11">
                  <c:v>-3.1750474959138963</c:v>
                </c:pt>
                <c:pt idx="12">
                  <c:v>-3.1750474959138963</c:v>
                </c:pt>
                <c:pt idx="13">
                  <c:v>-3.1750474959138963</c:v>
                </c:pt>
                <c:pt idx="14">
                  <c:v>-3.1750474959138963</c:v>
                </c:pt>
                <c:pt idx="15">
                  <c:v>-3.1750474959138963</c:v>
                </c:pt>
                <c:pt idx="16">
                  <c:v>-3.1750474959138963</c:v>
                </c:pt>
                <c:pt idx="17">
                  <c:v>-3.1750474959138963</c:v>
                </c:pt>
                <c:pt idx="18">
                  <c:v>-3.1750474959138963</c:v>
                </c:pt>
                <c:pt idx="19">
                  <c:v>-3.1750474959138963</c:v>
                </c:pt>
                <c:pt idx="20">
                  <c:v>-3.1750474959138963</c:v>
                </c:pt>
                <c:pt idx="21">
                  <c:v>-3.1750474959138963</c:v>
                </c:pt>
                <c:pt idx="22">
                  <c:v>-3.1750474959138963</c:v>
                </c:pt>
                <c:pt idx="23">
                  <c:v>-3.1750474959138963</c:v>
                </c:pt>
                <c:pt idx="24">
                  <c:v>-3.1750474959138963</c:v>
                </c:pt>
                <c:pt idx="25">
                  <c:v>-3.1750474959138963</c:v>
                </c:pt>
                <c:pt idx="26">
                  <c:v>-3.1750474959138963</c:v>
                </c:pt>
                <c:pt idx="27">
                  <c:v>-3.1750474959138963</c:v>
                </c:pt>
                <c:pt idx="28">
                  <c:v>-3.1750474959138963</c:v>
                </c:pt>
                <c:pt idx="29">
                  <c:v>-3.1750474959138963</c:v>
                </c:pt>
                <c:pt idx="30">
                  <c:v>-3.1750474959138963</c:v>
                </c:pt>
                <c:pt idx="31">
                  <c:v>-3.1750474959138963</c:v>
                </c:pt>
                <c:pt idx="32">
                  <c:v>-3.1750474959138963</c:v>
                </c:pt>
                <c:pt idx="33">
                  <c:v>-3.1750474959138963</c:v>
                </c:pt>
                <c:pt idx="34">
                  <c:v>-3.1750474959138963</c:v>
                </c:pt>
                <c:pt idx="35">
                  <c:v>-3.1750474959138963</c:v>
                </c:pt>
                <c:pt idx="36">
                  <c:v>-3.1750474959138963</c:v>
                </c:pt>
                <c:pt idx="37">
                  <c:v>-3.1750474959138963</c:v>
                </c:pt>
                <c:pt idx="38">
                  <c:v>-3.1750474959138963</c:v>
                </c:pt>
                <c:pt idx="39">
                  <c:v>-3.1750474959138963</c:v>
                </c:pt>
                <c:pt idx="40">
                  <c:v>-3.1750474959138963</c:v>
                </c:pt>
                <c:pt idx="41">
                  <c:v>-3.1750474959138963</c:v>
                </c:pt>
                <c:pt idx="42">
                  <c:v>-3.1750474959138963</c:v>
                </c:pt>
                <c:pt idx="43">
                  <c:v>-3.1750474959138963</c:v>
                </c:pt>
                <c:pt idx="44">
                  <c:v>-3.1750474959138963</c:v>
                </c:pt>
                <c:pt idx="45">
                  <c:v>-3.1750474959138963</c:v>
                </c:pt>
                <c:pt idx="46">
                  <c:v>-3.1750474959138963</c:v>
                </c:pt>
                <c:pt idx="47">
                  <c:v>-3.1750474959138963</c:v>
                </c:pt>
                <c:pt idx="48">
                  <c:v>-3.1750474959138963</c:v>
                </c:pt>
                <c:pt idx="49">
                  <c:v>-3.1750474959138963</c:v>
                </c:pt>
                <c:pt idx="50">
                  <c:v>-3.1750474959138963</c:v>
                </c:pt>
                <c:pt idx="51">
                  <c:v>-3.1750474959138963</c:v>
                </c:pt>
                <c:pt idx="52">
                  <c:v>-3.1750474959138963</c:v>
                </c:pt>
                <c:pt idx="53">
                  <c:v>-3.1750474959138963</c:v>
                </c:pt>
                <c:pt idx="54">
                  <c:v>-3.1750474959138963</c:v>
                </c:pt>
                <c:pt idx="55">
                  <c:v>-3.1750474959138963</c:v>
                </c:pt>
                <c:pt idx="56">
                  <c:v>-3.1750474959138963</c:v>
                </c:pt>
                <c:pt idx="57">
                  <c:v>-3.1750474959138963</c:v>
                </c:pt>
                <c:pt idx="58">
                  <c:v>-3.1750474959138963</c:v>
                </c:pt>
                <c:pt idx="59">
                  <c:v>-3.1750474959138963</c:v>
                </c:pt>
                <c:pt idx="60">
                  <c:v>-3.1750474959138963</c:v>
                </c:pt>
                <c:pt idx="61">
                  <c:v>-3.1750474959138963</c:v>
                </c:pt>
                <c:pt idx="62">
                  <c:v>-3.1750474959138963</c:v>
                </c:pt>
                <c:pt idx="63">
                  <c:v>-3.1750474959138963</c:v>
                </c:pt>
                <c:pt idx="64">
                  <c:v>-3.1750474959138963</c:v>
                </c:pt>
                <c:pt idx="65">
                  <c:v>-3.1750474959138963</c:v>
                </c:pt>
                <c:pt idx="66">
                  <c:v>-3.1750474959138963</c:v>
                </c:pt>
                <c:pt idx="67">
                  <c:v>-3.1750474959138963</c:v>
                </c:pt>
                <c:pt idx="68">
                  <c:v>-3.1750474959138963</c:v>
                </c:pt>
                <c:pt idx="69">
                  <c:v>-3.1750474959138963</c:v>
                </c:pt>
                <c:pt idx="70">
                  <c:v>-3.1750474959138963</c:v>
                </c:pt>
                <c:pt idx="71">
                  <c:v>-3.1750474959138963</c:v>
                </c:pt>
                <c:pt idx="72">
                  <c:v>-3.1750474959138963</c:v>
                </c:pt>
                <c:pt idx="73">
                  <c:v>-3.1750474959138963</c:v>
                </c:pt>
                <c:pt idx="74">
                  <c:v>-3.1750474959138963</c:v>
                </c:pt>
                <c:pt idx="75">
                  <c:v>-3.1750474959138963</c:v>
                </c:pt>
                <c:pt idx="76">
                  <c:v>-3.1750474959138963</c:v>
                </c:pt>
                <c:pt idx="77">
                  <c:v>-3.1750474959138963</c:v>
                </c:pt>
                <c:pt idx="78">
                  <c:v>-3.1750474959138963</c:v>
                </c:pt>
                <c:pt idx="79">
                  <c:v>-3.1750474959138963</c:v>
                </c:pt>
                <c:pt idx="80">
                  <c:v>-3.1750474959138963</c:v>
                </c:pt>
                <c:pt idx="81">
                  <c:v>-3.1750474959138963</c:v>
                </c:pt>
                <c:pt idx="82">
                  <c:v>-3.1750474959138963</c:v>
                </c:pt>
                <c:pt idx="83">
                  <c:v>-3.1750474959138963</c:v>
                </c:pt>
                <c:pt idx="84">
                  <c:v>-3.1750474959138963</c:v>
                </c:pt>
                <c:pt idx="85">
                  <c:v>-3.1750474959138963</c:v>
                </c:pt>
                <c:pt idx="86">
                  <c:v>-3.1750474959138963</c:v>
                </c:pt>
                <c:pt idx="87">
                  <c:v>-3.1750474959138963</c:v>
                </c:pt>
                <c:pt idx="88">
                  <c:v>-3.1750474959138963</c:v>
                </c:pt>
                <c:pt idx="89">
                  <c:v>-3.1750474959138963</c:v>
                </c:pt>
                <c:pt idx="90">
                  <c:v>-3.1750474959138963</c:v>
                </c:pt>
                <c:pt idx="91">
                  <c:v>-3.1750474959138963</c:v>
                </c:pt>
                <c:pt idx="92">
                  <c:v>-3.1750474959138963</c:v>
                </c:pt>
                <c:pt idx="93">
                  <c:v>-3.1750474959138963</c:v>
                </c:pt>
                <c:pt idx="94">
                  <c:v>-3.1750474959138963</c:v>
                </c:pt>
                <c:pt idx="95">
                  <c:v>-3.1750474959138963</c:v>
                </c:pt>
                <c:pt idx="96">
                  <c:v>-3.1750474959138963</c:v>
                </c:pt>
                <c:pt idx="97">
                  <c:v>-3.1750474959138963</c:v>
                </c:pt>
                <c:pt idx="98">
                  <c:v>-3.1750474959138963</c:v>
                </c:pt>
                <c:pt idx="99">
                  <c:v>-3.1750474959138963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B-4EE8-9CD9-1D7F167F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04784"/>
        <c:axId val="1523505616"/>
      </c:lineChart>
      <c:catAx>
        <c:axId val="1523504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3505616"/>
        <c:crosses val="autoZero"/>
        <c:auto val="1"/>
        <c:lblAlgn val="ctr"/>
        <c:lblOffset val="100"/>
        <c:noMultiLvlLbl val="0"/>
      </c:catAx>
      <c:valAx>
        <c:axId val="152350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35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82</xdr:row>
      <xdr:rowOff>144780</xdr:rowOff>
    </xdr:from>
    <xdr:to>
      <xdr:col>10</xdr:col>
      <xdr:colOff>53340</xdr:colOff>
      <xdr:row>96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251012</xdr:colOff>
      <xdr:row>87</xdr:row>
      <xdr:rowOff>26895</xdr:rowOff>
    </xdr:from>
    <xdr:to>
      <xdr:col>26</xdr:col>
      <xdr:colOff>403412</xdr:colOff>
      <xdr:row>108</xdr:row>
      <xdr:rowOff>188259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79</xdr:row>
      <xdr:rowOff>23812</xdr:rowOff>
    </xdr:from>
    <xdr:to>
      <xdr:col>16</xdr:col>
      <xdr:colOff>352425</xdr:colOff>
      <xdr:row>92</xdr:row>
      <xdr:rowOff>42862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84</xdr:row>
      <xdr:rowOff>179070</xdr:rowOff>
    </xdr:from>
    <xdr:to>
      <xdr:col>14</xdr:col>
      <xdr:colOff>76200</xdr:colOff>
      <xdr:row>98</xdr:row>
      <xdr:rowOff>41910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44</xdr:row>
      <xdr:rowOff>95250</xdr:rowOff>
    </xdr:from>
    <xdr:to>
      <xdr:col>25</xdr:col>
      <xdr:colOff>133350</xdr:colOff>
      <xdr:row>71</xdr:row>
      <xdr:rowOff>9525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J7" sqref="J7"/>
    </sheetView>
  </sheetViews>
  <sheetFormatPr defaultRowHeight="17" x14ac:dyDescent="0.4"/>
  <sheetData>
    <row r="1" spans="2:6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4"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</row>
    <row r="3" spans="2:6" x14ac:dyDescent="0.4"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</row>
    <row r="4" spans="2:6" x14ac:dyDescent="0.4"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</row>
    <row r="5" spans="2:6" x14ac:dyDescent="0.4"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</row>
    <row r="6" spans="2:6" x14ac:dyDescent="0.4"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</row>
    <row r="7" spans="2:6" x14ac:dyDescent="0.4"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</row>
    <row r="8" spans="2:6" x14ac:dyDescent="0.4"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</row>
    <row r="9" spans="2:6" x14ac:dyDescent="0.4"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</row>
    <row r="10" spans="2:6" x14ac:dyDescent="0.4"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</row>
    <row r="11" spans="2:6" x14ac:dyDescent="0.4"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</row>
    <row r="12" spans="2:6" x14ac:dyDescent="0.4"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</row>
    <row r="13" spans="2:6" x14ac:dyDescent="0.4"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</row>
    <row r="14" spans="2:6" x14ac:dyDescent="0.4"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</row>
    <row r="15" spans="2:6" x14ac:dyDescent="0.4"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</row>
    <row r="16" spans="2:6" x14ac:dyDescent="0.4"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</row>
    <row r="17" spans="2:6" x14ac:dyDescent="0.4"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</row>
    <row r="18" spans="2:6" x14ac:dyDescent="0.4"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</row>
    <row r="19" spans="2:6" x14ac:dyDescent="0.4"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</row>
    <row r="20" spans="2:6" x14ac:dyDescent="0.4"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</row>
    <row r="21" spans="2:6" x14ac:dyDescent="0.4"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</row>
    <row r="22" spans="2:6" x14ac:dyDescent="0.4"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</row>
    <row r="23" spans="2:6" x14ac:dyDescent="0.4"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</row>
    <row r="24" spans="2:6" x14ac:dyDescent="0.4"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</row>
    <row r="25" spans="2:6" x14ac:dyDescent="0.4"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</row>
    <row r="26" spans="2:6" x14ac:dyDescent="0.4"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</row>
    <row r="27" spans="2:6" x14ac:dyDescent="0.4"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</row>
    <row r="28" spans="2:6" x14ac:dyDescent="0.4"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</row>
    <row r="29" spans="2:6" x14ac:dyDescent="0.4"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</row>
    <row r="30" spans="2:6" x14ac:dyDescent="0.4"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</row>
    <row r="31" spans="2:6" x14ac:dyDescent="0.4"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</row>
    <row r="32" spans="2:6" x14ac:dyDescent="0.4"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</row>
    <row r="33" spans="2:6" x14ac:dyDescent="0.4"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</row>
    <row r="34" spans="2:6" x14ac:dyDescent="0.4"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</row>
    <row r="35" spans="2:6" x14ac:dyDescent="0.4"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</row>
    <row r="36" spans="2:6" x14ac:dyDescent="0.4"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</row>
    <row r="37" spans="2:6" x14ac:dyDescent="0.4"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</row>
    <row r="38" spans="2:6" x14ac:dyDescent="0.4"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</row>
    <row r="39" spans="2:6" x14ac:dyDescent="0.4"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</row>
    <row r="40" spans="2:6" x14ac:dyDescent="0.4"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</row>
    <row r="41" spans="2:6" x14ac:dyDescent="0.4"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</row>
    <row r="42" spans="2:6" x14ac:dyDescent="0.4"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</row>
    <row r="43" spans="2:6" x14ac:dyDescent="0.4"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</row>
    <row r="44" spans="2:6" x14ac:dyDescent="0.4"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</row>
    <row r="45" spans="2:6" x14ac:dyDescent="0.4"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</row>
    <row r="46" spans="2:6" x14ac:dyDescent="0.4"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</row>
    <row r="47" spans="2:6" x14ac:dyDescent="0.4"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</row>
    <row r="48" spans="2:6" x14ac:dyDescent="0.4"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</row>
    <row r="49" spans="2:6" x14ac:dyDescent="0.4"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</row>
    <row r="50" spans="2:6" x14ac:dyDescent="0.4"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</row>
    <row r="51" spans="2:6" x14ac:dyDescent="0.4"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</row>
    <row r="52" spans="2:6" x14ac:dyDescent="0.4"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</row>
    <row r="53" spans="2:6" x14ac:dyDescent="0.4"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</row>
    <row r="54" spans="2:6" x14ac:dyDescent="0.4"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</row>
    <row r="55" spans="2:6" x14ac:dyDescent="0.4"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</row>
    <row r="56" spans="2:6" x14ac:dyDescent="0.4"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</row>
    <row r="57" spans="2:6" x14ac:dyDescent="0.4"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</row>
    <row r="58" spans="2:6" x14ac:dyDescent="0.4"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</row>
    <row r="59" spans="2:6" x14ac:dyDescent="0.4"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</row>
    <row r="60" spans="2:6" x14ac:dyDescent="0.4"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</row>
    <row r="61" spans="2:6" x14ac:dyDescent="0.4"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</row>
    <row r="62" spans="2:6" x14ac:dyDescent="0.4"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</row>
    <row r="63" spans="2:6" x14ac:dyDescent="0.4"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</row>
    <row r="64" spans="2:6" x14ac:dyDescent="0.4"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</row>
    <row r="65" spans="2:6" x14ac:dyDescent="0.4"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</row>
    <row r="66" spans="2:6" x14ac:dyDescent="0.4"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</row>
    <row r="67" spans="2:6" x14ac:dyDescent="0.4"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</row>
    <row r="68" spans="2:6" x14ac:dyDescent="0.4"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</row>
    <row r="69" spans="2:6" x14ac:dyDescent="0.4"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</row>
    <row r="70" spans="2:6" x14ac:dyDescent="0.4"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</row>
    <row r="71" spans="2:6" x14ac:dyDescent="0.4"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</row>
    <row r="72" spans="2:6" x14ac:dyDescent="0.4"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</row>
    <row r="73" spans="2:6" x14ac:dyDescent="0.4"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</row>
    <row r="74" spans="2:6" x14ac:dyDescent="0.4"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</row>
    <row r="75" spans="2:6" x14ac:dyDescent="0.4"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</row>
    <row r="76" spans="2:6" x14ac:dyDescent="0.4"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</row>
    <row r="77" spans="2:6" x14ac:dyDescent="0.4"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</row>
    <row r="78" spans="2:6" x14ac:dyDescent="0.4"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</row>
    <row r="79" spans="2:6" x14ac:dyDescent="0.4"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</row>
    <row r="80" spans="2:6" x14ac:dyDescent="0.4"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</row>
    <row r="81" spans="2:6" x14ac:dyDescent="0.4"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</row>
    <row r="82" spans="2:6" x14ac:dyDescent="0.4"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</row>
    <row r="83" spans="2:6" x14ac:dyDescent="0.4"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</row>
    <row r="84" spans="2:6" x14ac:dyDescent="0.4"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</row>
    <row r="85" spans="2:6" x14ac:dyDescent="0.4"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</row>
    <row r="86" spans="2:6" x14ac:dyDescent="0.4"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</row>
    <row r="87" spans="2:6" x14ac:dyDescent="0.4"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</row>
    <row r="88" spans="2:6" x14ac:dyDescent="0.4"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</row>
    <row r="89" spans="2:6" x14ac:dyDescent="0.4"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</row>
    <row r="90" spans="2:6" x14ac:dyDescent="0.4"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</row>
    <row r="91" spans="2:6" x14ac:dyDescent="0.4"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</row>
    <row r="92" spans="2:6" x14ac:dyDescent="0.4"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</row>
    <row r="93" spans="2:6" x14ac:dyDescent="0.4"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</row>
    <row r="94" spans="2:6" x14ac:dyDescent="0.4"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</row>
    <row r="95" spans="2:6" x14ac:dyDescent="0.4"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</row>
    <row r="96" spans="2:6" x14ac:dyDescent="0.4"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</row>
    <row r="97" spans="1:6" x14ac:dyDescent="0.4"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</row>
    <row r="98" spans="1:6" x14ac:dyDescent="0.4"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</row>
    <row r="99" spans="1:6" x14ac:dyDescent="0.4"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</row>
    <row r="100" spans="1:6" x14ac:dyDescent="0.4"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</row>
    <row r="101" spans="1:6" x14ac:dyDescent="0.4"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</row>
    <row r="102" spans="1:6" x14ac:dyDescent="0.4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</row>
    <row r="103" spans="1:6" x14ac:dyDescent="0.4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zoomScale="85" zoomScaleNormal="85" workbookViewId="0">
      <selection activeCell="R121" sqref="R121"/>
    </sheetView>
  </sheetViews>
  <sheetFormatPr defaultRowHeight="17" x14ac:dyDescent="0.4"/>
  <cols>
    <col min="12" max="12" width="9.6328125" bestFit="1" customWidth="1"/>
  </cols>
  <sheetData>
    <row r="1" spans="1:14" x14ac:dyDescent="0.4">
      <c r="B1" s="1" t="s">
        <v>0</v>
      </c>
      <c r="C1" s="1" t="s">
        <v>1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13</v>
      </c>
      <c r="K1" s="1" t="s">
        <v>19</v>
      </c>
      <c r="L1" t="s">
        <v>18</v>
      </c>
      <c r="M1" s="1" t="s">
        <v>20</v>
      </c>
      <c r="N1" s="1" t="s">
        <v>21</v>
      </c>
    </row>
    <row r="2" spans="1:14" x14ac:dyDescent="0.4">
      <c r="A2">
        <v>1</v>
      </c>
      <c r="B2">
        <v>60.516199999999998</v>
      </c>
      <c r="C2">
        <v>59.837000000000003</v>
      </c>
      <c r="D2">
        <v>60.615400000000001</v>
      </c>
      <c r="E2">
        <v>59.590299999999999</v>
      </c>
      <c r="F2">
        <v>1</v>
      </c>
      <c r="G2">
        <f>MAX(B2:E2)-MIN(B2:E2)</f>
        <v>1.0251000000000019</v>
      </c>
      <c r="H2">
        <v>1.3290463416012515</v>
      </c>
      <c r="I2">
        <v>0.34035365839874859</v>
      </c>
      <c r="J2">
        <v>0.8347</v>
      </c>
      <c r="K2">
        <v>0.99948211386708374</v>
      </c>
      <c r="L2">
        <v>0.66991788613291625</v>
      </c>
      <c r="M2">
        <v>1.1642642277341677</v>
      </c>
      <c r="N2">
        <v>0.50513577226583239</v>
      </c>
    </row>
    <row r="3" spans="1:14" x14ac:dyDescent="0.4">
      <c r="A3">
        <v>2</v>
      </c>
      <c r="B3">
        <v>61.106900000000003</v>
      </c>
      <c r="C3">
        <v>60.225099999999998</v>
      </c>
      <c r="D3">
        <v>61.038400000000003</v>
      </c>
      <c r="E3">
        <v>60.07</v>
      </c>
      <c r="F3">
        <v>2</v>
      </c>
      <c r="G3">
        <f t="shared" ref="G3:G66" si="0">MAX(B3:E3)-MIN(B3:E3)</f>
        <v>1.0369000000000028</v>
      </c>
      <c r="H3">
        <v>1.3290463416012515</v>
      </c>
      <c r="I3">
        <v>0.34035365839874859</v>
      </c>
      <c r="J3">
        <v>0.8347</v>
      </c>
      <c r="K3">
        <v>0.99948211386708374</v>
      </c>
      <c r="L3">
        <v>0.66991788613291625</v>
      </c>
      <c r="M3">
        <v>1.1642642277341677</v>
      </c>
      <c r="N3">
        <v>0.50513577226583239</v>
      </c>
    </row>
    <row r="4" spans="1:14" x14ac:dyDescent="0.4">
      <c r="A4">
        <v>3</v>
      </c>
      <c r="B4">
        <v>60.427300000000002</v>
      </c>
      <c r="C4">
        <v>60.0916</v>
      </c>
      <c r="D4">
        <v>59.667000000000002</v>
      </c>
      <c r="E4">
        <v>59.665199999999999</v>
      </c>
      <c r="F4">
        <v>3</v>
      </c>
      <c r="G4">
        <f t="shared" si="0"/>
        <v>0.76210000000000377</v>
      </c>
      <c r="H4">
        <v>1.3290463416012515</v>
      </c>
      <c r="I4">
        <v>0.34035365839874859</v>
      </c>
      <c r="J4">
        <v>0.8347</v>
      </c>
      <c r="K4">
        <v>0.99948211386708374</v>
      </c>
      <c r="L4">
        <v>0.66991788613291625</v>
      </c>
      <c r="M4">
        <v>1.1642642277341677</v>
      </c>
      <c r="N4">
        <v>0.50513577226583239</v>
      </c>
    </row>
    <row r="5" spans="1:14" x14ac:dyDescent="0.4">
      <c r="A5">
        <v>4</v>
      </c>
      <c r="B5">
        <v>60.457299999999996</v>
      </c>
      <c r="C5">
        <v>60.156100000000002</v>
      </c>
      <c r="D5">
        <v>60.530099999999997</v>
      </c>
      <c r="E5">
        <v>59.5017</v>
      </c>
      <c r="F5">
        <v>4</v>
      </c>
      <c r="G5">
        <f t="shared" si="0"/>
        <v>1.0283999999999978</v>
      </c>
      <c r="H5">
        <v>1.3290463416012515</v>
      </c>
      <c r="I5">
        <v>0.34035365839874859</v>
      </c>
      <c r="J5">
        <v>0.8347</v>
      </c>
      <c r="K5">
        <v>0.99948211386708374</v>
      </c>
      <c r="L5">
        <v>0.66991788613291625</v>
      </c>
      <c r="M5">
        <v>1.1642642277341677</v>
      </c>
      <c r="N5">
        <v>0.50513577226583239</v>
      </c>
    </row>
    <row r="6" spans="1:14" x14ac:dyDescent="0.4">
      <c r="A6">
        <v>5</v>
      </c>
      <c r="B6">
        <v>61.0794</v>
      </c>
      <c r="C6">
        <v>60.097000000000001</v>
      </c>
      <c r="D6">
        <v>61.0229</v>
      </c>
      <c r="E6">
        <v>60.169800000000002</v>
      </c>
      <c r="F6">
        <v>5</v>
      </c>
      <c r="G6">
        <f t="shared" si="0"/>
        <v>0.98239999999999839</v>
      </c>
      <c r="H6">
        <v>1.3290463416012515</v>
      </c>
      <c r="I6">
        <v>0.34035365839874859</v>
      </c>
      <c r="J6">
        <v>0.8347</v>
      </c>
      <c r="K6">
        <v>0.99948211386708374</v>
      </c>
      <c r="L6">
        <v>0.66991788613291625</v>
      </c>
      <c r="M6">
        <v>1.1642642277341677</v>
      </c>
      <c r="N6">
        <v>0.50513577226583239</v>
      </c>
    </row>
    <row r="7" spans="1:14" x14ac:dyDescent="0.4">
      <c r="A7">
        <v>6</v>
      </c>
      <c r="B7">
        <v>60.7286</v>
      </c>
      <c r="C7">
        <v>60.662100000000002</v>
      </c>
      <c r="D7">
        <v>60.115900000000003</v>
      </c>
      <c r="E7">
        <v>60.032899999999998</v>
      </c>
      <c r="F7">
        <v>6</v>
      </c>
      <c r="G7">
        <f t="shared" si="0"/>
        <v>0.69570000000000221</v>
      </c>
      <c r="H7">
        <v>1.3290463416012515</v>
      </c>
      <c r="I7">
        <v>0.34035365839874859</v>
      </c>
      <c r="J7">
        <v>0.8347</v>
      </c>
      <c r="K7">
        <v>0.99948211386708374</v>
      </c>
      <c r="L7">
        <v>0.66991788613291625</v>
      </c>
      <c r="M7">
        <v>1.1642642277341677</v>
      </c>
      <c r="N7">
        <v>0.50513577226583239</v>
      </c>
    </row>
    <row r="8" spans="1:14" x14ac:dyDescent="0.4">
      <c r="A8">
        <v>7</v>
      </c>
      <c r="B8">
        <v>60.170299999999997</v>
      </c>
      <c r="C8">
        <v>59.463700000000003</v>
      </c>
      <c r="D8">
        <v>60.259700000000002</v>
      </c>
      <c r="E8">
        <v>59.642600000000002</v>
      </c>
      <c r="F8">
        <v>7</v>
      </c>
      <c r="G8">
        <f t="shared" si="0"/>
        <v>0.79599999999999937</v>
      </c>
      <c r="H8">
        <v>1.3290463416012515</v>
      </c>
      <c r="I8">
        <v>0.34035365839874859</v>
      </c>
      <c r="J8">
        <v>0.8347</v>
      </c>
      <c r="K8">
        <v>0.99948211386708374</v>
      </c>
      <c r="L8">
        <v>0.66991788613291625</v>
      </c>
      <c r="M8">
        <v>1.1642642277341677</v>
      </c>
      <c r="N8">
        <v>0.50513577226583239</v>
      </c>
    </row>
    <row r="9" spans="1:14" x14ac:dyDescent="0.4">
      <c r="A9">
        <v>8</v>
      </c>
      <c r="B9">
        <v>60.516500000000001</v>
      </c>
      <c r="C9">
        <v>59.726900000000001</v>
      </c>
      <c r="D9">
        <v>60.472499999999997</v>
      </c>
      <c r="E9">
        <v>59.7791</v>
      </c>
      <c r="F9">
        <v>8</v>
      </c>
      <c r="G9">
        <f t="shared" si="0"/>
        <v>0.78960000000000008</v>
      </c>
      <c r="H9">
        <v>1.3290463416012515</v>
      </c>
      <c r="I9">
        <v>0.34035365839874859</v>
      </c>
      <c r="J9">
        <v>0.8347</v>
      </c>
      <c r="K9">
        <v>0.99948211386708374</v>
      </c>
      <c r="L9">
        <v>0.66991788613291625</v>
      </c>
      <c r="M9">
        <v>1.1642642277341677</v>
      </c>
      <c r="N9">
        <v>0.50513577226583239</v>
      </c>
    </row>
    <row r="10" spans="1:14" x14ac:dyDescent="0.4">
      <c r="A10">
        <v>9</v>
      </c>
      <c r="B10">
        <v>60.283299999999997</v>
      </c>
      <c r="C10">
        <v>60.021900000000002</v>
      </c>
      <c r="D10">
        <v>59.585599999999999</v>
      </c>
      <c r="E10">
        <v>59.389200000000002</v>
      </c>
      <c r="F10">
        <v>9</v>
      </c>
      <c r="G10">
        <f t="shared" si="0"/>
        <v>0.89409999999999457</v>
      </c>
      <c r="H10">
        <v>1.3290463416012515</v>
      </c>
      <c r="I10">
        <v>0.34035365839874859</v>
      </c>
      <c r="J10">
        <v>0.8347</v>
      </c>
      <c r="K10">
        <v>0.99948211386708374</v>
      </c>
      <c r="L10">
        <v>0.66991788613291625</v>
      </c>
      <c r="M10">
        <v>1.1642642277341677</v>
      </c>
      <c r="N10">
        <v>0.50513577226583239</v>
      </c>
    </row>
    <row r="11" spans="1:14" x14ac:dyDescent="0.4">
      <c r="A11">
        <v>10</v>
      </c>
      <c r="B11">
        <v>60.223100000000002</v>
      </c>
      <c r="C11">
        <v>59.809100000000001</v>
      </c>
      <c r="D11">
        <v>60.521099999999997</v>
      </c>
      <c r="E11">
        <v>59.820999999999998</v>
      </c>
      <c r="F11">
        <v>10</v>
      </c>
      <c r="G11">
        <f t="shared" si="0"/>
        <v>0.71199999999999619</v>
      </c>
      <c r="H11">
        <v>1.3290463416012515</v>
      </c>
      <c r="I11">
        <v>0.34035365839874859</v>
      </c>
      <c r="J11">
        <v>0.8347</v>
      </c>
      <c r="K11">
        <v>0.99948211386708374</v>
      </c>
      <c r="L11">
        <v>0.66991788613291625</v>
      </c>
      <c r="M11">
        <v>1.1642642277341677</v>
      </c>
      <c r="N11">
        <v>0.50513577226583239</v>
      </c>
    </row>
    <row r="12" spans="1:14" x14ac:dyDescent="0.4">
      <c r="A12">
        <v>11</v>
      </c>
      <c r="B12">
        <v>60.607799999999997</v>
      </c>
      <c r="C12">
        <v>59.689</v>
      </c>
      <c r="D12">
        <v>60.459400000000002</v>
      </c>
      <c r="E12">
        <v>59.685299999999998</v>
      </c>
      <c r="F12">
        <v>11</v>
      </c>
      <c r="G12">
        <f t="shared" si="0"/>
        <v>0.92249999999999943</v>
      </c>
      <c r="H12">
        <v>1.3290463416012515</v>
      </c>
      <c r="I12">
        <v>0.34035365839874859</v>
      </c>
      <c r="J12">
        <v>0.8347</v>
      </c>
      <c r="K12">
        <v>0.99948211386708374</v>
      </c>
      <c r="L12">
        <v>0.66991788613291625</v>
      </c>
      <c r="M12">
        <v>1.1642642277341677</v>
      </c>
      <c r="N12">
        <v>0.50513577226583239</v>
      </c>
    </row>
    <row r="13" spans="1:14" x14ac:dyDescent="0.4">
      <c r="A13">
        <v>12</v>
      </c>
      <c r="B13">
        <v>60.058399999999999</v>
      </c>
      <c r="C13">
        <v>60.002400000000002</v>
      </c>
      <c r="D13">
        <v>59.548000000000002</v>
      </c>
      <c r="E13">
        <v>59.433599999999998</v>
      </c>
      <c r="F13">
        <v>12</v>
      </c>
      <c r="G13">
        <f t="shared" si="0"/>
        <v>0.62480000000000047</v>
      </c>
      <c r="H13">
        <v>1.3290463416012515</v>
      </c>
      <c r="I13">
        <v>0.34035365839874859</v>
      </c>
      <c r="J13">
        <v>0.8347</v>
      </c>
      <c r="K13">
        <v>0.99948211386708374</v>
      </c>
      <c r="L13">
        <v>0.66991788613291625</v>
      </c>
      <c r="M13">
        <v>1.1642642277341677</v>
      </c>
      <c r="N13">
        <v>0.50513577226583239</v>
      </c>
    </row>
    <row r="14" spans="1:14" x14ac:dyDescent="0.4">
      <c r="A14">
        <v>13</v>
      </c>
      <c r="B14">
        <v>60.370199999999997</v>
      </c>
      <c r="C14">
        <v>59.926299999999998</v>
      </c>
      <c r="D14">
        <v>60.491199999999999</v>
      </c>
      <c r="E14">
        <v>59.708500000000001</v>
      </c>
      <c r="F14">
        <v>13</v>
      </c>
      <c r="G14">
        <f t="shared" si="0"/>
        <v>0.7826999999999984</v>
      </c>
      <c r="H14">
        <v>1.3290463416012515</v>
      </c>
      <c r="I14">
        <v>0.34035365839874859</v>
      </c>
      <c r="J14">
        <v>0.8347</v>
      </c>
      <c r="K14">
        <v>0.99948211386708374</v>
      </c>
      <c r="L14">
        <v>0.66991788613291625</v>
      </c>
      <c r="M14">
        <v>1.1642642277341677</v>
      </c>
      <c r="N14">
        <v>0.50513577226583239</v>
      </c>
    </row>
    <row r="15" spans="1:14" x14ac:dyDescent="0.4">
      <c r="A15">
        <v>14</v>
      </c>
      <c r="B15">
        <v>60.770899999999997</v>
      </c>
      <c r="C15">
        <v>60.0212</v>
      </c>
      <c r="D15">
        <v>60.836799999999997</v>
      </c>
      <c r="E15">
        <v>59.767600000000002</v>
      </c>
      <c r="F15">
        <v>14</v>
      </c>
      <c r="G15">
        <f t="shared" si="0"/>
        <v>1.069199999999995</v>
      </c>
      <c r="H15">
        <v>1.3290463416012515</v>
      </c>
      <c r="I15">
        <v>0.34035365839874859</v>
      </c>
      <c r="J15">
        <v>0.8347</v>
      </c>
      <c r="K15">
        <v>0.99948211386708374</v>
      </c>
      <c r="L15">
        <v>0.66991788613291625</v>
      </c>
      <c r="M15">
        <v>1.1642642277341677</v>
      </c>
      <c r="N15">
        <v>0.50513577226583239</v>
      </c>
    </row>
    <row r="16" spans="1:14" x14ac:dyDescent="0.4">
      <c r="A16">
        <v>15</v>
      </c>
      <c r="B16">
        <v>60.221299999999999</v>
      </c>
      <c r="C16">
        <v>59.915300000000002</v>
      </c>
      <c r="D16">
        <v>59.583399999999997</v>
      </c>
      <c r="E16">
        <v>59.632399999999997</v>
      </c>
      <c r="F16">
        <v>15</v>
      </c>
      <c r="G16">
        <f t="shared" si="0"/>
        <v>0.63790000000000191</v>
      </c>
      <c r="H16">
        <v>1.3290463416012515</v>
      </c>
      <c r="I16">
        <v>0.34035365839874859</v>
      </c>
      <c r="J16">
        <v>0.8347</v>
      </c>
      <c r="K16">
        <v>0.99948211386708374</v>
      </c>
      <c r="L16">
        <v>0.66991788613291625</v>
      </c>
      <c r="M16">
        <v>1.1642642277341677</v>
      </c>
      <c r="N16">
        <v>0.50513577226583239</v>
      </c>
    </row>
    <row r="17" spans="1:14" x14ac:dyDescent="0.4">
      <c r="A17">
        <v>16</v>
      </c>
      <c r="B17">
        <v>60.133099999999999</v>
      </c>
      <c r="C17">
        <v>59.7331</v>
      </c>
      <c r="D17">
        <v>60.590499999999999</v>
      </c>
      <c r="E17">
        <v>60.035200000000003</v>
      </c>
      <c r="F17">
        <v>16</v>
      </c>
      <c r="G17">
        <f t="shared" si="0"/>
        <v>0.85739999999999839</v>
      </c>
      <c r="H17">
        <v>1.3290463416012515</v>
      </c>
      <c r="I17">
        <v>0.34035365839874859</v>
      </c>
      <c r="J17">
        <v>0.8347</v>
      </c>
      <c r="K17">
        <v>0.99948211386708374</v>
      </c>
      <c r="L17">
        <v>0.66991788613291625</v>
      </c>
      <c r="M17">
        <v>1.1642642277341677</v>
      </c>
      <c r="N17">
        <v>0.50513577226583239</v>
      </c>
    </row>
    <row r="18" spans="1:14" x14ac:dyDescent="0.4">
      <c r="A18">
        <v>17</v>
      </c>
      <c r="B18">
        <v>60.824399999999997</v>
      </c>
      <c r="C18">
        <v>60.131999999999998</v>
      </c>
      <c r="D18">
        <v>60.743200000000002</v>
      </c>
      <c r="E18">
        <v>59.721499999999999</v>
      </c>
      <c r="F18">
        <v>17</v>
      </c>
      <c r="G18">
        <f t="shared" si="0"/>
        <v>1.1028999999999982</v>
      </c>
      <c r="H18">
        <v>1.3290463416012515</v>
      </c>
      <c r="I18">
        <v>0.34035365839874859</v>
      </c>
      <c r="J18">
        <v>0.8347</v>
      </c>
      <c r="K18">
        <v>0.99948211386708374</v>
      </c>
      <c r="L18">
        <v>0.66991788613291625</v>
      </c>
      <c r="M18">
        <v>1.1642642277341677</v>
      </c>
      <c r="N18">
        <v>0.50513577226583239</v>
      </c>
    </row>
    <row r="19" spans="1:14" x14ac:dyDescent="0.4">
      <c r="A19">
        <v>18</v>
      </c>
      <c r="B19">
        <v>60.594999999999999</v>
      </c>
      <c r="C19">
        <v>60.5702</v>
      </c>
      <c r="D19">
        <v>60.217799999999997</v>
      </c>
      <c r="E19">
        <v>60.027500000000003</v>
      </c>
      <c r="F19">
        <v>18</v>
      </c>
      <c r="G19">
        <f t="shared" si="0"/>
        <v>0.56749999999999545</v>
      </c>
      <c r="H19">
        <v>1.3290463416012515</v>
      </c>
      <c r="I19">
        <v>0.34035365839874859</v>
      </c>
      <c r="J19">
        <v>0.8347</v>
      </c>
      <c r="K19">
        <v>0.99948211386708374</v>
      </c>
      <c r="L19">
        <v>0.66991788613291625</v>
      </c>
      <c r="M19">
        <v>1.1642642277341677</v>
      </c>
      <c r="N19">
        <v>0.50513577226583239</v>
      </c>
    </row>
    <row r="20" spans="1:14" x14ac:dyDescent="0.4">
      <c r="A20">
        <v>19</v>
      </c>
      <c r="B20">
        <v>60.151899999999998</v>
      </c>
      <c r="C20">
        <v>59.484900000000003</v>
      </c>
      <c r="D20">
        <v>60.287500000000001</v>
      </c>
      <c r="E20">
        <v>59.435400000000001</v>
      </c>
      <c r="F20">
        <v>19</v>
      </c>
      <c r="G20">
        <f t="shared" si="0"/>
        <v>0.85210000000000008</v>
      </c>
      <c r="H20">
        <v>1.3290463416012515</v>
      </c>
      <c r="I20">
        <v>0.34035365839874859</v>
      </c>
      <c r="J20">
        <v>0.8347</v>
      </c>
      <c r="K20">
        <v>0.99948211386708374</v>
      </c>
      <c r="L20">
        <v>0.66991788613291625</v>
      </c>
      <c r="M20">
        <v>1.1642642277341677</v>
      </c>
      <c r="N20">
        <v>0.50513577226583239</v>
      </c>
    </row>
    <row r="21" spans="1:14" x14ac:dyDescent="0.4">
      <c r="A21">
        <v>20</v>
      </c>
      <c r="B21">
        <v>60.732599999999998</v>
      </c>
      <c r="C21">
        <v>59.999699999999997</v>
      </c>
      <c r="D21">
        <v>60.825499999999998</v>
      </c>
      <c r="E21">
        <v>60.111800000000002</v>
      </c>
      <c r="F21">
        <v>20</v>
      </c>
      <c r="G21">
        <f t="shared" si="0"/>
        <v>0.82580000000000098</v>
      </c>
      <c r="H21">
        <v>1.3290463416012515</v>
      </c>
      <c r="I21">
        <v>0.34035365839874859</v>
      </c>
      <c r="J21">
        <v>0.8347</v>
      </c>
      <c r="K21">
        <v>0.99948211386708374</v>
      </c>
      <c r="L21">
        <v>0.66991788613291625</v>
      </c>
      <c r="M21">
        <v>1.1642642277341677</v>
      </c>
      <c r="N21">
        <v>0.50513577226583239</v>
      </c>
    </row>
    <row r="22" spans="1:14" x14ac:dyDescent="0.4">
      <c r="A22">
        <v>21</v>
      </c>
      <c r="B22">
        <v>60.444200000000002</v>
      </c>
      <c r="C22">
        <v>60.279800000000002</v>
      </c>
      <c r="D22">
        <v>59.849600000000002</v>
      </c>
      <c r="E22">
        <v>59.671300000000002</v>
      </c>
      <c r="F22">
        <v>21</v>
      </c>
      <c r="G22">
        <f t="shared" si="0"/>
        <v>0.77289999999999992</v>
      </c>
      <c r="H22">
        <v>1.3290463416012515</v>
      </c>
      <c r="I22">
        <v>0.34035365839874859</v>
      </c>
      <c r="J22">
        <v>0.8347</v>
      </c>
      <c r="K22">
        <v>0.99948211386708374</v>
      </c>
      <c r="L22">
        <v>0.66991788613291625</v>
      </c>
      <c r="M22">
        <v>1.1642642277341677</v>
      </c>
      <c r="N22">
        <v>0.50513577226583239</v>
      </c>
    </row>
    <row r="23" spans="1:14" x14ac:dyDescent="0.4">
      <c r="A23">
        <v>22</v>
      </c>
      <c r="B23">
        <v>60.558</v>
      </c>
      <c r="C23">
        <v>60.230800000000002</v>
      </c>
      <c r="D23">
        <v>60.629399999999997</v>
      </c>
      <c r="E23">
        <v>59.579500000000003</v>
      </c>
      <c r="F23">
        <v>22</v>
      </c>
      <c r="G23">
        <f t="shared" si="0"/>
        <v>1.0498999999999938</v>
      </c>
      <c r="H23">
        <v>1.3290463416012515</v>
      </c>
      <c r="I23">
        <v>0.34035365839874859</v>
      </c>
      <c r="J23">
        <v>0.8347</v>
      </c>
      <c r="K23">
        <v>0.99948211386708374</v>
      </c>
      <c r="L23">
        <v>0.66991788613291625</v>
      </c>
      <c r="M23">
        <v>1.1642642277341677</v>
      </c>
      <c r="N23">
        <v>0.50513577226583239</v>
      </c>
    </row>
    <row r="24" spans="1:14" x14ac:dyDescent="0.4">
      <c r="A24">
        <v>23</v>
      </c>
      <c r="B24">
        <v>60.545200000000001</v>
      </c>
      <c r="C24">
        <v>59.662999999999997</v>
      </c>
      <c r="D24">
        <v>60.4405</v>
      </c>
      <c r="E24">
        <v>59.717300000000002</v>
      </c>
      <c r="F24">
        <v>23</v>
      </c>
      <c r="G24">
        <f t="shared" si="0"/>
        <v>0.88220000000000454</v>
      </c>
      <c r="H24">
        <v>1.3290463416012515</v>
      </c>
      <c r="I24">
        <v>0.34035365839874859</v>
      </c>
      <c r="J24">
        <v>0.8347</v>
      </c>
      <c r="K24">
        <v>0.99948211386708374</v>
      </c>
      <c r="L24">
        <v>0.66991788613291625</v>
      </c>
      <c r="M24">
        <v>1.1642642277341677</v>
      </c>
      <c r="N24">
        <v>0.50513577226583239</v>
      </c>
    </row>
    <row r="25" spans="1:14" x14ac:dyDescent="0.4">
      <c r="A25">
        <v>24</v>
      </c>
      <c r="B25">
        <v>60.181199999999997</v>
      </c>
      <c r="C25">
        <v>60.158499999999997</v>
      </c>
      <c r="D25">
        <v>59.831099999999999</v>
      </c>
      <c r="E25">
        <v>59.584899999999998</v>
      </c>
      <c r="F25">
        <v>24</v>
      </c>
      <c r="G25">
        <f t="shared" si="0"/>
        <v>0.59629999999999939</v>
      </c>
      <c r="H25">
        <v>1.3290463416012515</v>
      </c>
      <c r="I25">
        <v>0.34035365839874859</v>
      </c>
      <c r="J25">
        <v>0.8347</v>
      </c>
      <c r="K25">
        <v>0.99948211386708374</v>
      </c>
      <c r="L25">
        <v>0.66991788613291625</v>
      </c>
      <c r="M25">
        <v>1.1642642277341677</v>
      </c>
      <c r="N25">
        <v>0.50513577226583239</v>
      </c>
    </row>
    <row r="26" spans="1:14" x14ac:dyDescent="0.4">
      <c r="A26">
        <v>25</v>
      </c>
      <c r="B26">
        <v>60.465600000000002</v>
      </c>
      <c r="C26">
        <v>59.752099999999999</v>
      </c>
      <c r="D26">
        <v>60.378399999999999</v>
      </c>
      <c r="E26">
        <v>59.581600000000002</v>
      </c>
      <c r="F26">
        <v>25</v>
      </c>
      <c r="G26">
        <f t="shared" si="0"/>
        <v>0.88400000000000034</v>
      </c>
      <c r="H26">
        <v>1.3290463416012515</v>
      </c>
      <c r="I26">
        <v>0.34035365839874859</v>
      </c>
      <c r="J26">
        <v>0.8347</v>
      </c>
      <c r="K26">
        <v>0.99948211386708374</v>
      </c>
      <c r="L26">
        <v>0.66991788613291625</v>
      </c>
      <c r="M26">
        <v>1.1642642277341677</v>
      </c>
      <c r="N26">
        <v>0.50513577226583239</v>
      </c>
    </row>
    <row r="27" spans="1:14" x14ac:dyDescent="0.4">
      <c r="A27">
        <v>26</v>
      </c>
      <c r="B27">
        <v>60.217100000000002</v>
      </c>
      <c r="C27">
        <v>59.7928</v>
      </c>
      <c r="D27">
        <v>60.1462</v>
      </c>
      <c r="E27">
        <v>59.470599999999997</v>
      </c>
      <c r="F27">
        <v>26</v>
      </c>
      <c r="G27">
        <f t="shared" si="0"/>
        <v>0.7465000000000046</v>
      </c>
      <c r="H27">
        <v>1.3290463416012515</v>
      </c>
      <c r="I27">
        <v>0.34035365839874859</v>
      </c>
      <c r="J27">
        <v>0.8347</v>
      </c>
      <c r="K27">
        <v>0.99948211386708374</v>
      </c>
      <c r="L27">
        <v>0.66991788613291625</v>
      </c>
      <c r="M27">
        <v>1.1642642277341677</v>
      </c>
      <c r="N27">
        <v>0.50513577226583239</v>
      </c>
    </row>
    <row r="28" spans="1:14" x14ac:dyDescent="0.4">
      <c r="A28">
        <v>27</v>
      </c>
      <c r="B28">
        <v>60.679000000000002</v>
      </c>
      <c r="C28">
        <v>60.031199999999998</v>
      </c>
      <c r="D28">
        <v>60.694600000000001</v>
      </c>
      <c r="E28">
        <v>59.7498</v>
      </c>
      <c r="F28">
        <v>27</v>
      </c>
      <c r="G28">
        <f t="shared" si="0"/>
        <v>0.94480000000000075</v>
      </c>
      <c r="H28">
        <v>1.3290463416012515</v>
      </c>
      <c r="I28">
        <v>0.34035365839874859</v>
      </c>
      <c r="J28">
        <v>0.8347</v>
      </c>
      <c r="K28">
        <v>0.99948211386708374</v>
      </c>
      <c r="L28">
        <v>0.66991788613291625</v>
      </c>
      <c r="M28">
        <v>1.1642642277341677</v>
      </c>
      <c r="N28">
        <v>0.50513577226583239</v>
      </c>
    </row>
    <row r="29" spans="1:14" x14ac:dyDescent="0.4">
      <c r="A29">
        <v>28</v>
      </c>
      <c r="B29">
        <v>60.285600000000002</v>
      </c>
      <c r="C29">
        <v>60.5364</v>
      </c>
      <c r="D29">
        <v>59.7468</v>
      </c>
      <c r="E29">
        <v>59.999400000000001</v>
      </c>
      <c r="F29">
        <v>28</v>
      </c>
      <c r="G29">
        <f t="shared" si="0"/>
        <v>0.78960000000000008</v>
      </c>
      <c r="H29">
        <v>1.3290463416012515</v>
      </c>
      <c r="I29">
        <v>0.34035365839874859</v>
      </c>
      <c r="J29">
        <v>0.8347</v>
      </c>
      <c r="K29">
        <v>0.99948211386708374</v>
      </c>
      <c r="L29">
        <v>0.66991788613291625</v>
      </c>
      <c r="M29">
        <v>1.1642642277341677</v>
      </c>
      <c r="N29">
        <v>0.50513577226583239</v>
      </c>
    </row>
    <row r="30" spans="1:14" x14ac:dyDescent="0.4">
      <c r="A30">
        <v>29</v>
      </c>
      <c r="B30">
        <v>60.128700000000002</v>
      </c>
      <c r="C30">
        <v>59.5274</v>
      </c>
      <c r="D30">
        <v>60.108899999999998</v>
      </c>
      <c r="E30">
        <v>59.313800000000001</v>
      </c>
      <c r="F30">
        <v>29</v>
      </c>
      <c r="G30">
        <f t="shared" si="0"/>
        <v>0.81490000000000151</v>
      </c>
      <c r="H30">
        <v>1.3290463416012515</v>
      </c>
      <c r="I30">
        <v>0.34035365839874859</v>
      </c>
      <c r="J30">
        <v>0.8347</v>
      </c>
      <c r="K30">
        <v>0.99948211386708374</v>
      </c>
      <c r="L30">
        <v>0.66991788613291625</v>
      </c>
      <c r="M30">
        <v>1.1642642277341677</v>
      </c>
      <c r="N30">
        <v>0.50513577226583239</v>
      </c>
    </row>
    <row r="31" spans="1:14" x14ac:dyDescent="0.4">
      <c r="A31">
        <v>30</v>
      </c>
      <c r="B31">
        <v>60.330100000000002</v>
      </c>
      <c r="C31">
        <v>59.691699999999997</v>
      </c>
      <c r="D31">
        <v>60.399799999999999</v>
      </c>
      <c r="E31">
        <v>59.7271</v>
      </c>
      <c r="F31">
        <v>30</v>
      </c>
      <c r="G31">
        <f t="shared" si="0"/>
        <v>0.70810000000000173</v>
      </c>
      <c r="H31">
        <v>1.3290463416012515</v>
      </c>
      <c r="I31">
        <v>0.34035365839874859</v>
      </c>
      <c r="J31">
        <v>0.8347</v>
      </c>
      <c r="K31">
        <v>0.99948211386708374</v>
      </c>
      <c r="L31">
        <v>0.66991788613291625</v>
      </c>
      <c r="M31">
        <v>1.1642642277341677</v>
      </c>
      <c r="N31">
        <v>0.50513577226583239</v>
      </c>
    </row>
    <row r="32" spans="1:14" x14ac:dyDescent="0.4">
      <c r="A32">
        <v>31</v>
      </c>
      <c r="B32">
        <v>60.087899999999998</v>
      </c>
      <c r="C32">
        <v>60.096299999999999</v>
      </c>
      <c r="D32">
        <v>59.528700000000001</v>
      </c>
      <c r="E32">
        <v>59.509300000000003</v>
      </c>
      <c r="F32">
        <v>31</v>
      </c>
      <c r="G32">
        <f t="shared" si="0"/>
        <v>0.58699999999999619</v>
      </c>
      <c r="H32">
        <v>1.3290463416012515</v>
      </c>
      <c r="I32">
        <v>0.34035365839874859</v>
      </c>
      <c r="J32">
        <v>0.8347</v>
      </c>
      <c r="K32">
        <v>0.99948211386708374</v>
      </c>
      <c r="L32">
        <v>0.66991788613291625</v>
      </c>
      <c r="M32">
        <v>1.1642642277341677</v>
      </c>
      <c r="N32">
        <v>0.50513577226583239</v>
      </c>
    </row>
    <row r="33" spans="1:14" x14ac:dyDescent="0.4">
      <c r="A33">
        <v>32</v>
      </c>
      <c r="B33">
        <v>60.072699999999998</v>
      </c>
      <c r="C33">
        <v>59.9255</v>
      </c>
      <c r="D33">
        <v>60.218499999999999</v>
      </c>
      <c r="E33">
        <v>59.355400000000003</v>
      </c>
      <c r="F33">
        <v>32</v>
      </c>
      <c r="G33">
        <f t="shared" si="0"/>
        <v>0.86309999999999576</v>
      </c>
      <c r="H33">
        <v>1.3290463416012515</v>
      </c>
      <c r="I33">
        <v>0.34035365839874859</v>
      </c>
      <c r="J33">
        <v>0.8347</v>
      </c>
      <c r="K33">
        <v>0.99948211386708374</v>
      </c>
      <c r="L33">
        <v>0.66991788613291625</v>
      </c>
      <c r="M33">
        <v>1.1642642277341677</v>
      </c>
      <c r="N33">
        <v>0.50513577226583239</v>
      </c>
    </row>
    <row r="34" spans="1:14" x14ac:dyDescent="0.4">
      <c r="A34">
        <v>33</v>
      </c>
      <c r="B34">
        <v>60.497999999999998</v>
      </c>
      <c r="C34">
        <v>59.767499999999998</v>
      </c>
      <c r="D34">
        <v>60.524299999999997</v>
      </c>
      <c r="E34">
        <v>59.789499999999997</v>
      </c>
      <c r="F34">
        <v>33</v>
      </c>
      <c r="G34">
        <f t="shared" si="0"/>
        <v>0.75679999999999836</v>
      </c>
      <c r="H34">
        <v>1.3290463416012515</v>
      </c>
      <c r="I34">
        <v>0.34035365839874859</v>
      </c>
      <c r="J34">
        <v>0.8347</v>
      </c>
      <c r="K34">
        <v>0.99948211386708374</v>
      </c>
      <c r="L34">
        <v>0.66991788613291625</v>
      </c>
      <c r="M34">
        <v>1.1642642277341677</v>
      </c>
      <c r="N34">
        <v>0.50513577226583239</v>
      </c>
    </row>
    <row r="35" spans="1:14" x14ac:dyDescent="0.4">
      <c r="A35">
        <v>34</v>
      </c>
      <c r="B35">
        <v>59.4544</v>
      </c>
      <c r="C35">
        <v>60.015999999999998</v>
      </c>
      <c r="D35">
        <v>59.392499999999998</v>
      </c>
      <c r="E35">
        <v>59.582299999999996</v>
      </c>
      <c r="F35">
        <v>34</v>
      </c>
      <c r="G35">
        <f t="shared" si="0"/>
        <v>0.62349999999999994</v>
      </c>
      <c r="H35">
        <v>1.3290463416012515</v>
      </c>
      <c r="I35">
        <v>0.34035365839874859</v>
      </c>
      <c r="J35">
        <v>0.8347</v>
      </c>
      <c r="K35">
        <v>0.99948211386708374</v>
      </c>
      <c r="L35">
        <v>0.66991788613291625</v>
      </c>
      <c r="M35">
        <v>1.1642642277341677</v>
      </c>
      <c r="N35">
        <v>0.50513577226583239</v>
      </c>
    </row>
    <row r="36" spans="1:14" x14ac:dyDescent="0.4">
      <c r="A36">
        <v>35</v>
      </c>
      <c r="B36">
        <v>60.113900000000001</v>
      </c>
      <c r="C36">
        <v>59.641300000000001</v>
      </c>
      <c r="D36">
        <v>60.139099999999999</v>
      </c>
      <c r="E36">
        <v>59.104100000000003</v>
      </c>
      <c r="F36">
        <v>35</v>
      </c>
      <c r="G36">
        <f t="shared" si="0"/>
        <v>1.0349999999999966</v>
      </c>
      <c r="H36">
        <v>1.3290463416012515</v>
      </c>
      <c r="I36">
        <v>0.34035365839874859</v>
      </c>
      <c r="J36">
        <v>0.8347</v>
      </c>
      <c r="K36">
        <v>0.99948211386708374</v>
      </c>
      <c r="L36">
        <v>0.66991788613291625</v>
      </c>
      <c r="M36">
        <v>1.1642642277341677</v>
      </c>
      <c r="N36">
        <v>0.50513577226583239</v>
      </c>
    </row>
    <row r="37" spans="1:14" x14ac:dyDescent="0.4">
      <c r="A37">
        <v>36</v>
      </c>
      <c r="B37">
        <v>60.521999999999998</v>
      </c>
      <c r="C37">
        <v>60.179499999999997</v>
      </c>
      <c r="D37">
        <v>60.554400000000001</v>
      </c>
      <c r="E37">
        <v>59.851900000000001</v>
      </c>
      <c r="F37">
        <v>36</v>
      </c>
      <c r="G37">
        <f t="shared" si="0"/>
        <v>0.70250000000000057</v>
      </c>
      <c r="H37">
        <v>1.3290463416012515</v>
      </c>
      <c r="I37">
        <v>0.34035365839874859</v>
      </c>
      <c r="J37">
        <v>0.8347</v>
      </c>
      <c r="K37">
        <v>0.99948211386708374</v>
      </c>
      <c r="L37">
        <v>0.66991788613291625</v>
      </c>
      <c r="M37">
        <v>1.1642642277341677</v>
      </c>
      <c r="N37">
        <v>0.50513577226583239</v>
      </c>
    </row>
    <row r="38" spans="1:14" x14ac:dyDescent="0.4">
      <c r="A38">
        <v>37</v>
      </c>
      <c r="B38">
        <v>59.7652</v>
      </c>
      <c r="C38">
        <v>59.819499999999998</v>
      </c>
      <c r="D38">
        <v>59.115600000000001</v>
      </c>
      <c r="E38">
        <v>59.3309</v>
      </c>
      <c r="F38">
        <v>37</v>
      </c>
      <c r="G38">
        <f t="shared" si="0"/>
        <v>0.70389999999999731</v>
      </c>
      <c r="H38">
        <v>1.3290463416012515</v>
      </c>
      <c r="I38">
        <v>0.34035365839874859</v>
      </c>
      <c r="J38">
        <v>0.8347</v>
      </c>
      <c r="K38">
        <v>0.99948211386708374</v>
      </c>
      <c r="L38">
        <v>0.66991788613291625</v>
      </c>
      <c r="M38">
        <v>1.1642642277341677</v>
      </c>
      <c r="N38">
        <v>0.50513577226583239</v>
      </c>
    </row>
    <row r="39" spans="1:14" x14ac:dyDescent="0.4">
      <c r="A39">
        <v>38</v>
      </c>
      <c r="B39">
        <v>59.966500000000003</v>
      </c>
      <c r="C39">
        <v>59.4009</v>
      </c>
      <c r="D39">
        <v>59.941699999999997</v>
      </c>
      <c r="E39">
        <v>59.295400000000001</v>
      </c>
      <c r="F39">
        <v>38</v>
      </c>
      <c r="G39">
        <f t="shared" si="0"/>
        <v>0.67110000000000269</v>
      </c>
      <c r="H39">
        <v>1.3290463416012515</v>
      </c>
      <c r="I39">
        <v>0.34035365839874859</v>
      </c>
      <c r="J39">
        <v>0.8347</v>
      </c>
      <c r="K39">
        <v>0.99948211386708374</v>
      </c>
      <c r="L39">
        <v>0.66991788613291625</v>
      </c>
      <c r="M39">
        <v>1.1642642277341677</v>
      </c>
      <c r="N39">
        <v>0.50513577226583239</v>
      </c>
    </row>
    <row r="40" spans="1:14" x14ac:dyDescent="0.4">
      <c r="A40">
        <v>39</v>
      </c>
      <c r="B40">
        <v>60.314999999999998</v>
      </c>
      <c r="C40">
        <v>59.781300000000002</v>
      </c>
      <c r="D40">
        <v>60.498399999999997</v>
      </c>
      <c r="E40">
        <v>59.509799999999998</v>
      </c>
      <c r="F40">
        <v>39</v>
      </c>
      <c r="G40">
        <f t="shared" si="0"/>
        <v>0.98859999999999815</v>
      </c>
      <c r="H40">
        <v>1.3290463416012515</v>
      </c>
      <c r="I40">
        <v>0.34035365839874859</v>
      </c>
      <c r="J40">
        <v>0.8347</v>
      </c>
      <c r="K40">
        <v>0.99948211386708374</v>
      </c>
      <c r="L40">
        <v>0.66991788613291625</v>
      </c>
      <c r="M40">
        <v>1.1642642277341677</v>
      </c>
      <c r="N40">
        <v>0.50513577226583239</v>
      </c>
    </row>
    <row r="41" spans="1:14" x14ac:dyDescent="0.4">
      <c r="A41">
        <v>40</v>
      </c>
      <c r="B41">
        <v>60.215200000000003</v>
      </c>
      <c r="C41">
        <v>60.528700000000001</v>
      </c>
      <c r="D41">
        <v>59.503300000000003</v>
      </c>
      <c r="E41">
        <v>59.549100000000003</v>
      </c>
      <c r="F41">
        <v>40</v>
      </c>
      <c r="G41">
        <f t="shared" si="0"/>
        <v>1.0253999999999976</v>
      </c>
      <c r="H41">
        <v>1.3290463416012515</v>
      </c>
      <c r="I41">
        <v>0.34035365839874859</v>
      </c>
      <c r="J41">
        <v>0.8347</v>
      </c>
      <c r="K41">
        <v>0.99948211386708374</v>
      </c>
      <c r="L41">
        <v>0.66991788613291625</v>
      </c>
      <c r="M41">
        <v>1.1642642277341677</v>
      </c>
      <c r="N41">
        <v>0.50513577226583239</v>
      </c>
    </row>
    <row r="42" spans="1:14" x14ac:dyDescent="0.4">
      <c r="A42">
        <v>41</v>
      </c>
      <c r="B42">
        <v>59.998199999999997</v>
      </c>
      <c r="C42">
        <v>59.457999999999998</v>
      </c>
      <c r="D42">
        <v>60.116599999999998</v>
      </c>
      <c r="E42">
        <v>59.435600000000001</v>
      </c>
      <c r="F42">
        <v>41</v>
      </c>
      <c r="G42">
        <f t="shared" si="0"/>
        <v>0.68099999999999739</v>
      </c>
      <c r="H42">
        <v>1.3290463416012515</v>
      </c>
      <c r="I42">
        <v>0.34035365839874859</v>
      </c>
      <c r="J42">
        <v>0.8347</v>
      </c>
      <c r="K42">
        <v>0.99948211386708374</v>
      </c>
      <c r="L42">
        <v>0.66991788613291625</v>
      </c>
      <c r="M42">
        <v>1.1642642277341677</v>
      </c>
      <c r="N42">
        <v>0.50513577226583239</v>
      </c>
    </row>
    <row r="43" spans="1:14" x14ac:dyDescent="0.4">
      <c r="A43">
        <v>42</v>
      </c>
      <c r="B43">
        <v>60.529699999999998</v>
      </c>
      <c r="C43">
        <v>59.932000000000002</v>
      </c>
      <c r="D43">
        <v>60.589500000000001</v>
      </c>
      <c r="E43">
        <v>59.849800000000002</v>
      </c>
      <c r="F43">
        <v>42</v>
      </c>
      <c r="G43">
        <f t="shared" si="0"/>
        <v>0.73969999999999914</v>
      </c>
      <c r="H43">
        <v>1.3290463416012515</v>
      </c>
      <c r="I43">
        <v>0.34035365839874859</v>
      </c>
      <c r="J43">
        <v>0.8347</v>
      </c>
      <c r="K43">
        <v>0.99948211386708374</v>
      </c>
      <c r="L43">
        <v>0.66991788613291625</v>
      </c>
      <c r="M43">
        <v>1.1642642277341677</v>
      </c>
      <c r="N43">
        <v>0.50513577226583239</v>
      </c>
    </row>
    <row r="44" spans="1:14" x14ac:dyDescent="0.4">
      <c r="A44">
        <v>43</v>
      </c>
      <c r="B44">
        <v>60.143999999999998</v>
      </c>
      <c r="C44">
        <v>59.997799999999998</v>
      </c>
      <c r="D44">
        <v>59.402099999999997</v>
      </c>
      <c r="E44">
        <v>59.543399999999998</v>
      </c>
      <c r="F44">
        <v>43</v>
      </c>
      <c r="G44">
        <f t="shared" si="0"/>
        <v>0.74190000000000111</v>
      </c>
      <c r="H44">
        <v>1.3290463416012515</v>
      </c>
      <c r="I44">
        <v>0.34035365839874859</v>
      </c>
      <c r="J44">
        <v>0.8347</v>
      </c>
      <c r="K44">
        <v>0.99948211386708374</v>
      </c>
      <c r="L44">
        <v>0.66991788613291625</v>
      </c>
      <c r="M44">
        <v>1.1642642277341677</v>
      </c>
      <c r="N44">
        <v>0.50513577226583239</v>
      </c>
    </row>
    <row r="45" spans="1:14" x14ac:dyDescent="0.4">
      <c r="A45">
        <v>44</v>
      </c>
      <c r="B45">
        <v>60.122</v>
      </c>
      <c r="C45">
        <v>59.853299999999997</v>
      </c>
      <c r="D45">
        <v>60.1449</v>
      </c>
      <c r="E45">
        <v>59.608699999999999</v>
      </c>
      <c r="F45">
        <v>44</v>
      </c>
      <c r="G45">
        <f t="shared" si="0"/>
        <v>0.5362000000000009</v>
      </c>
      <c r="H45">
        <v>1.3290463416012515</v>
      </c>
      <c r="I45">
        <v>0.34035365839874859</v>
      </c>
      <c r="J45">
        <v>0.8347</v>
      </c>
      <c r="K45">
        <v>0.99948211386708374</v>
      </c>
      <c r="L45">
        <v>0.66991788613291625</v>
      </c>
      <c r="M45">
        <v>1.1642642277341677</v>
      </c>
      <c r="N45">
        <v>0.50513577226583239</v>
      </c>
    </row>
    <row r="46" spans="1:14" x14ac:dyDescent="0.4">
      <c r="A46">
        <v>45</v>
      </c>
      <c r="B46">
        <v>60.464700000000001</v>
      </c>
      <c r="C46">
        <v>59.7804</v>
      </c>
      <c r="D46">
        <v>60.382599999999996</v>
      </c>
      <c r="E46">
        <v>59.597000000000001</v>
      </c>
      <c r="F46">
        <v>45</v>
      </c>
      <c r="G46">
        <f t="shared" si="0"/>
        <v>0.86769999999999925</v>
      </c>
      <c r="H46">
        <v>1.3290463416012515</v>
      </c>
      <c r="I46">
        <v>0.34035365839874859</v>
      </c>
      <c r="J46">
        <v>0.8347</v>
      </c>
      <c r="K46">
        <v>0.99948211386708374</v>
      </c>
      <c r="L46">
        <v>0.66991788613291625</v>
      </c>
      <c r="M46">
        <v>1.1642642277341677</v>
      </c>
      <c r="N46">
        <v>0.50513577226583239</v>
      </c>
    </row>
    <row r="47" spans="1:14" x14ac:dyDescent="0.4">
      <c r="A47">
        <v>46</v>
      </c>
      <c r="B47">
        <v>59.918100000000003</v>
      </c>
      <c r="C47">
        <v>60.104199999999999</v>
      </c>
      <c r="D47">
        <v>59.313200000000002</v>
      </c>
      <c r="E47">
        <v>59.774099999999997</v>
      </c>
      <c r="F47">
        <v>46</v>
      </c>
      <c r="G47">
        <f t="shared" si="0"/>
        <v>0.79099999999999682</v>
      </c>
      <c r="H47">
        <v>1.3290463416012515</v>
      </c>
      <c r="I47">
        <v>0.34035365839874859</v>
      </c>
      <c r="J47">
        <v>0.8347</v>
      </c>
      <c r="K47">
        <v>0.99948211386708374</v>
      </c>
      <c r="L47">
        <v>0.66991788613291625</v>
      </c>
      <c r="M47">
        <v>1.1642642277341677</v>
      </c>
      <c r="N47">
        <v>0.50513577226583239</v>
      </c>
    </row>
    <row r="48" spans="1:14" x14ac:dyDescent="0.4">
      <c r="A48">
        <v>47</v>
      </c>
      <c r="B48">
        <v>60.130099999999999</v>
      </c>
      <c r="C48">
        <v>59.691200000000002</v>
      </c>
      <c r="D48">
        <v>60.173299999999998</v>
      </c>
      <c r="E48">
        <v>59.1663</v>
      </c>
      <c r="F48">
        <v>47</v>
      </c>
      <c r="G48">
        <f t="shared" si="0"/>
        <v>1.0069999999999979</v>
      </c>
      <c r="H48">
        <v>1.3290463416012515</v>
      </c>
      <c r="I48">
        <v>0.34035365839874859</v>
      </c>
      <c r="J48">
        <v>0.8347</v>
      </c>
      <c r="K48">
        <v>0.99948211386708374</v>
      </c>
      <c r="L48">
        <v>0.66991788613291625</v>
      </c>
      <c r="M48">
        <v>1.1642642277341677</v>
      </c>
      <c r="N48">
        <v>0.50513577226583239</v>
      </c>
    </row>
    <row r="49" spans="1:14" x14ac:dyDescent="0.4">
      <c r="A49">
        <v>48</v>
      </c>
      <c r="B49">
        <v>60.561199999999999</v>
      </c>
      <c r="C49">
        <v>60.087600000000002</v>
      </c>
      <c r="D49">
        <v>60.463099999999997</v>
      </c>
      <c r="E49">
        <v>59.689700000000002</v>
      </c>
      <c r="F49">
        <v>48</v>
      </c>
      <c r="G49">
        <f t="shared" si="0"/>
        <v>0.8714999999999975</v>
      </c>
      <c r="H49">
        <v>1.3290463416012515</v>
      </c>
      <c r="I49">
        <v>0.34035365839874859</v>
      </c>
      <c r="J49">
        <v>0.8347</v>
      </c>
      <c r="K49">
        <v>0.99948211386708374</v>
      </c>
      <c r="L49">
        <v>0.66991788613291625</v>
      </c>
      <c r="M49">
        <v>1.1642642277341677</v>
      </c>
      <c r="N49">
        <v>0.50513577226583239</v>
      </c>
    </row>
    <row r="50" spans="1:14" x14ac:dyDescent="0.4">
      <c r="A50">
        <v>49</v>
      </c>
      <c r="B50">
        <v>59.908999999999999</v>
      </c>
      <c r="C50">
        <v>59.988300000000002</v>
      </c>
      <c r="D50">
        <v>59.318300000000001</v>
      </c>
      <c r="E50">
        <v>59.505099999999999</v>
      </c>
      <c r="F50">
        <v>49</v>
      </c>
      <c r="G50">
        <f t="shared" si="0"/>
        <v>0.67000000000000171</v>
      </c>
      <c r="H50">
        <v>1.3290463416012515</v>
      </c>
      <c r="I50">
        <v>0.34035365839874859</v>
      </c>
      <c r="J50">
        <v>0.8347</v>
      </c>
      <c r="K50">
        <v>0.99948211386708374</v>
      </c>
      <c r="L50">
        <v>0.66991788613291625</v>
      </c>
      <c r="M50">
        <v>1.1642642277341677</v>
      </c>
      <c r="N50">
        <v>0.50513577226583239</v>
      </c>
    </row>
    <row r="51" spans="1:14" x14ac:dyDescent="0.4">
      <c r="A51">
        <v>50</v>
      </c>
      <c r="B51">
        <v>59.9923</v>
      </c>
      <c r="C51">
        <v>59.648899999999998</v>
      </c>
      <c r="D51">
        <v>59.959800000000001</v>
      </c>
      <c r="E51">
        <v>59.180500000000002</v>
      </c>
      <c r="F51">
        <v>50</v>
      </c>
      <c r="G51">
        <f t="shared" si="0"/>
        <v>0.81179999999999808</v>
      </c>
      <c r="H51">
        <v>1.3290463416012515</v>
      </c>
      <c r="I51">
        <v>0.34035365839874859</v>
      </c>
      <c r="J51">
        <v>0.8347</v>
      </c>
      <c r="K51">
        <v>0.99948211386708374</v>
      </c>
      <c r="L51">
        <v>0.66991788613291625</v>
      </c>
      <c r="M51">
        <v>1.1642642277341677</v>
      </c>
      <c r="N51">
        <v>0.50513577226583239</v>
      </c>
    </row>
    <row r="52" spans="1:14" x14ac:dyDescent="0.4">
      <c r="A52">
        <v>51</v>
      </c>
      <c r="B52">
        <v>61.104300000000002</v>
      </c>
      <c r="C52">
        <v>60.204900000000002</v>
      </c>
      <c r="D52">
        <v>60.889699999999998</v>
      </c>
      <c r="E52">
        <v>60.153199999999998</v>
      </c>
      <c r="F52">
        <v>51</v>
      </c>
      <c r="G52">
        <f t="shared" si="0"/>
        <v>0.95110000000000383</v>
      </c>
      <c r="H52">
        <v>1.3290463416012515</v>
      </c>
      <c r="I52">
        <v>0.34035365839874859</v>
      </c>
      <c r="J52">
        <v>0.8347</v>
      </c>
      <c r="K52">
        <v>0.99948211386708374</v>
      </c>
      <c r="L52">
        <v>0.66991788613291625</v>
      </c>
      <c r="M52">
        <v>1.1642642277341677</v>
      </c>
      <c r="N52">
        <v>0.50513577226583239</v>
      </c>
    </row>
    <row r="53" spans="1:14" x14ac:dyDescent="0.4">
      <c r="A53">
        <v>52</v>
      </c>
      <c r="B53">
        <v>60.229500000000002</v>
      </c>
      <c r="C53">
        <v>60.127800000000001</v>
      </c>
      <c r="D53">
        <v>59.813899999999997</v>
      </c>
      <c r="E53">
        <v>59.856000000000002</v>
      </c>
      <c r="F53">
        <v>52</v>
      </c>
      <c r="G53">
        <f t="shared" si="0"/>
        <v>0.41560000000000485</v>
      </c>
      <c r="H53">
        <v>1.3290463416012515</v>
      </c>
      <c r="I53">
        <v>0.34035365839874859</v>
      </c>
      <c r="J53">
        <v>0.8347</v>
      </c>
      <c r="K53">
        <v>0.99948211386708374</v>
      </c>
      <c r="L53">
        <v>0.66991788613291625</v>
      </c>
      <c r="M53">
        <v>1.1642642277341677</v>
      </c>
      <c r="N53">
        <v>0.50513577226583239</v>
      </c>
    </row>
    <row r="54" spans="1:14" x14ac:dyDescent="0.4">
      <c r="A54">
        <v>53</v>
      </c>
      <c r="B54">
        <v>60.7804</v>
      </c>
      <c r="C54">
        <v>59.806699999999999</v>
      </c>
      <c r="D54">
        <v>60.577300000000001</v>
      </c>
      <c r="E54">
        <v>59.8628</v>
      </c>
      <c r="F54">
        <v>53</v>
      </c>
      <c r="G54">
        <f t="shared" si="0"/>
        <v>0.9737000000000009</v>
      </c>
      <c r="H54">
        <v>1.3290463416012515</v>
      </c>
      <c r="I54">
        <v>0.34035365839874859</v>
      </c>
      <c r="J54">
        <v>0.8347</v>
      </c>
      <c r="K54">
        <v>0.99948211386708374</v>
      </c>
      <c r="L54">
        <v>0.66991788613291625</v>
      </c>
      <c r="M54">
        <v>1.1642642277341677</v>
      </c>
      <c r="N54">
        <v>0.50513577226583239</v>
      </c>
    </row>
    <row r="55" spans="1:14" x14ac:dyDescent="0.4">
      <c r="A55">
        <v>54</v>
      </c>
      <c r="B55">
        <v>60.75</v>
      </c>
      <c r="C55">
        <v>59.893500000000003</v>
      </c>
      <c r="D55">
        <v>60.8414</v>
      </c>
      <c r="E55">
        <v>59.700699999999998</v>
      </c>
      <c r="F55">
        <v>54</v>
      </c>
      <c r="G55">
        <f t="shared" si="0"/>
        <v>1.1407000000000025</v>
      </c>
      <c r="H55">
        <v>1.3290463416012515</v>
      </c>
      <c r="I55">
        <v>0.34035365839874859</v>
      </c>
      <c r="J55">
        <v>0.8347</v>
      </c>
      <c r="K55">
        <v>0.99948211386708374</v>
      </c>
      <c r="L55">
        <v>0.66991788613291625</v>
      </c>
      <c r="M55">
        <v>1.1642642277341677</v>
      </c>
      <c r="N55">
        <v>0.50513577226583239</v>
      </c>
    </row>
    <row r="56" spans="1:14" x14ac:dyDescent="0.4">
      <c r="A56">
        <v>55</v>
      </c>
      <c r="B56">
        <v>60.455100000000002</v>
      </c>
      <c r="C56">
        <v>60.223799999999997</v>
      </c>
      <c r="D56">
        <v>59.805500000000002</v>
      </c>
      <c r="E56">
        <v>59.6599</v>
      </c>
      <c r="F56">
        <v>55</v>
      </c>
      <c r="G56">
        <f t="shared" si="0"/>
        <v>0.79520000000000124</v>
      </c>
      <c r="H56">
        <v>1.3290463416012515</v>
      </c>
      <c r="I56">
        <v>0.34035365839874859</v>
      </c>
      <c r="J56">
        <v>0.8347</v>
      </c>
      <c r="K56">
        <v>0.99948211386708374</v>
      </c>
      <c r="L56">
        <v>0.66991788613291625</v>
      </c>
      <c r="M56">
        <v>1.1642642277341677</v>
      </c>
      <c r="N56">
        <v>0.50513577226583239</v>
      </c>
    </row>
    <row r="57" spans="1:14" x14ac:dyDescent="0.4">
      <c r="A57">
        <v>56</v>
      </c>
      <c r="B57">
        <v>60.319499999999998</v>
      </c>
      <c r="C57">
        <v>59.630600000000001</v>
      </c>
      <c r="D57">
        <v>60.451000000000001</v>
      </c>
      <c r="E57">
        <v>59.257100000000001</v>
      </c>
      <c r="F57">
        <v>56</v>
      </c>
      <c r="G57">
        <f t="shared" si="0"/>
        <v>1.1938999999999993</v>
      </c>
      <c r="H57">
        <v>1.3290463416012515</v>
      </c>
      <c r="I57">
        <v>0.34035365839874859</v>
      </c>
      <c r="J57">
        <v>0.8347</v>
      </c>
      <c r="K57">
        <v>0.99948211386708374</v>
      </c>
      <c r="L57">
        <v>0.66991788613291625</v>
      </c>
      <c r="M57">
        <v>1.1642642277341677</v>
      </c>
      <c r="N57">
        <v>0.50513577226583239</v>
      </c>
    </row>
    <row r="58" spans="1:14" x14ac:dyDescent="0.4">
      <c r="A58">
        <v>57</v>
      </c>
      <c r="B58">
        <v>60.967300000000002</v>
      </c>
      <c r="C58">
        <v>59.952199999999998</v>
      </c>
      <c r="D58">
        <v>60.704099999999997</v>
      </c>
      <c r="E58">
        <v>60.087800000000001</v>
      </c>
      <c r="F58">
        <v>57</v>
      </c>
      <c r="G58">
        <f t="shared" si="0"/>
        <v>1.0151000000000039</v>
      </c>
      <c r="H58">
        <v>1.3290463416012515</v>
      </c>
      <c r="I58">
        <v>0.34035365839874859</v>
      </c>
      <c r="J58">
        <v>0.8347</v>
      </c>
      <c r="K58">
        <v>0.99948211386708374</v>
      </c>
      <c r="L58">
        <v>0.66991788613291625</v>
      </c>
      <c r="M58">
        <v>1.1642642277341677</v>
      </c>
      <c r="N58">
        <v>0.50513577226583239</v>
      </c>
    </row>
    <row r="59" spans="1:14" x14ac:dyDescent="0.4">
      <c r="A59">
        <v>58</v>
      </c>
      <c r="B59">
        <v>59.925699999999999</v>
      </c>
      <c r="C59">
        <v>59.844799999999999</v>
      </c>
      <c r="D59">
        <v>59.4422</v>
      </c>
      <c r="E59">
        <v>59.446100000000001</v>
      </c>
      <c r="F59">
        <v>58</v>
      </c>
      <c r="G59">
        <f t="shared" si="0"/>
        <v>0.48349999999999937</v>
      </c>
      <c r="H59">
        <v>1.3290463416012515</v>
      </c>
      <c r="I59">
        <v>0.34035365839874859</v>
      </c>
      <c r="J59">
        <v>0.8347</v>
      </c>
      <c r="K59">
        <v>0.99948211386708374</v>
      </c>
      <c r="L59">
        <v>0.66991788613291625</v>
      </c>
      <c r="M59">
        <v>1.1642642277341677</v>
      </c>
      <c r="N59">
        <v>0.50513577226583239</v>
      </c>
    </row>
    <row r="60" spans="1:14" x14ac:dyDescent="0.4">
      <c r="A60">
        <v>59</v>
      </c>
      <c r="B60">
        <v>60.1783</v>
      </c>
      <c r="C60">
        <v>59.433</v>
      </c>
      <c r="D60">
        <v>60.140599999999999</v>
      </c>
      <c r="E60">
        <v>59.2821</v>
      </c>
      <c r="F60">
        <v>59</v>
      </c>
      <c r="G60">
        <f t="shared" si="0"/>
        <v>0.89620000000000033</v>
      </c>
      <c r="H60">
        <v>1.3290463416012515</v>
      </c>
      <c r="I60">
        <v>0.34035365839874859</v>
      </c>
      <c r="J60">
        <v>0.8347</v>
      </c>
      <c r="K60">
        <v>0.99948211386708374</v>
      </c>
      <c r="L60">
        <v>0.66991788613291625</v>
      </c>
      <c r="M60">
        <v>1.1642642277341677</v>
      </c>
      <c r="N60">
        <v>0.50513577226583239</v>
      </c>
    </row>
    <row r="61" spans="1:14" x14ac:dyDescent="0.4">
      <c r="A61">
        <v>60</v>
      </c>
      <c r="B61">
        <v>60.287500000000001</v>
      </c>
      <c r="C61">
        <v>59.8001</v>
      </c>
      <c r="D61">
        <v>60.546900000000001</v>
      </c>
      <c r="E61">
        <v>59.414200000000001</v>
      </c>
      <c r="F61">
        <v>60</v>
      </c>
      <c r="G61">
        <f t="shared" si="0"/>
        <v>1.1326999999999998</v>
      </c>
      <c r="H61">
        <v>1.3290463416012515</v>
      </c>
      <c r="I61">
        <v>0.34035365839874859</v>
      </c>
      <c r="J61">
        <v>0.8347</v>
      </c>
      <c r="K61">
        <v>0.99948211386708374</v>
      </c>
      <c r="L61">
        <v>0.66991788613291625</v>
      </c>
      <c r="M61">
        <v>1.1642642277341677</v>
      </c>
      <c r="N61">
        <v>0.50513577226583239</v>
      </c>
    </row>
    <row r="62" spans="1:14" x14ac:dyDescent="0.4">
      <c r="A62">
        <v>61</v>
      </c>
      <c r="B62">
        <v>60.490400000000001</v>
      </c>
      <c r="C62">
        <v>60.020699999999998</v>
      </c>
      <c r="D62">
        <v>59.693399999999997</v>
      </c>
      <c r="E62">
        <v>59.811199999999999</v>
      </c>
      <c r="F62">
        <v>61</v>
      </c>
      <c r="G62">
        <f t="shared" si="0"/>
        <v>0.79700000000000415</v>
      </c>
      <c r="H62">
        <v>1.3290463416012515</v>
      </c>
      <c r="I62">
        <v>0.34035365839874859</v>
      </c>
      <c r="J62">
        <v>0.8347</v>
      </c>
      <c r="K62">
        <v>0.99948211386708374</v>
      </c>
      <c r="L62">
        <v>0.66991788613291625</v>
      </c>
      <c r="M62">
        <v>1.1642642277341677</v>
      </c>
      <c r="N62">
        <v>0.50513577226583239</v>
      </c>
    </row>
    <row r="63" spans="1:14" x14ac:dyDescent="0.4">
      <c r="A63">
        <v>62</v>
      </c>
      <c r="B63">
        <v>60.032499999999999</v>
      </c>
      <c r="C63">
        <v>59.769799999999996</v>
      </c>
      <c r="D63">
        <v>59.8108</v>
      </c>
      <c r="E63">
        <v>59.288899999999998</v>
      </c>
      <c r="F63">
        <v>62</v>
      </c>
      <c r="G63">
        <f t="shared" si="0"/>
        <v>0.7436000000000007</v>
      </c>
      <c r="H63">
        <v>1.3290463416012515</v>
      </c>
      <c r="I63">
        <v>0.34035365839874859</v>
      </c>
      <c r="J63">
        <v>0.8347</v>
      </c>
      <c r="K63">
        <v>0.99948211386708374</v>
      </c>
      <c r="L63">
        <v>0.66991788613291625</v>
      </c>
      <c r="M63">
        <v>1.1642642277341677</v>
      </c>
      <c r="N63">
        <v>0.50513577226583239</v>
      </c>
    </row>
    <row r="64" spans="1:14" x14ac:dyDescent="0.4">
      <c r="A64">
        <v>63</v>
      </c>
      <c r="B64">
        <v>60.883099999999999</v>
      </c>
      <c r="C64">
        <v>60.129399999999997</v>
      </c>
      <c r="D64">
        <v>60.632599999999996</v>
      </c>
      <c r="E64">
        <v>59.722900000000003</v>
      </c>
      <c r="F64">
        <v>63</v>
      </c>
      <c r="G64">
        <f t="shared" si="0"/>
        <v>1.1601999999999961</v>
      </c>
      <c r="H64">
        <v>1.3290463416012515</v>
      </c>
      <c r="I64">
        <v>0.34035365839874859</v>
      </c>
      <c r="J64">
        <v>0.8347</v>
      </c>
      <c r="K64">
        <v>0.99948211386708374</v>
      </c>
      <c r="L64">
        <v>0.66991788613291625</v>
      </c>
      <c r="M64">
        <v>1.1642642277341677</v>
      </c>
      <c r="N64">
        <v>0.50513577226583239</v>
      </c>
    </row>
    <row r="65" spans="1:14" x14ac:dyDescent="0.4">
      <c r="A65">
        <v>64</v>
      </c>
      <c r="B65">
        <v>60.052599999999998</v>
      </c>
      <c r="C65">
        <v>59.936</v>
      </c>
      <c r="D65">
        <v>59.555199999999999</v>
      </c>
      <c r="E65">
        <v>59.401600000000002</v>
      </c>
      <c r="F65">
        <v>64</v>
      </c>
      <c r="G65">
        <f t="shared" si="0"/>
        <v>0.65099999999999625</v>
      </c>
      <c r="H65">
        <v>1.3290463416012515</v>
      </c>
      <c r="I65">
        <v>0.34035365839874859</v>
      </c>
      <c r="J65">
        <v>0.8347</v>
      </c>
      <c r="K65">
        <v>0.99948211386708374</v>
      </c>
      <c r="L65">
        <v>0.66991788613291625</v>
      </c>
      <c r="M65">
        <v>1.1642642277341677</v>
      </c>
      <c r="N65">
        <v>0.50513577226583239</v>
      </c>
    </row>
    <row r="66" spans="1:14" x14ac:dyDescent="0.4">
      <c r="A66">
        <v>65</v>
      </c>
      <c r="B66">
        <v>60.418399999999998</v>
      </c>
      <c r="C66">
        <v>59.560600000000001</v>
      </c>
      <c r="D66">
        <v>60.290799999999997</v>
      </c>
      <c r="E66">
        <v>59.466999999999999</v>
      </c>
      <c r="F66">
        <v>65</v>
      </c>
      <c r="G66">
        <f t="shared" si="0"/>
        <v>0.95139999999999958</v>
      </c>
      <c r="H66">
        <v>1.3290463416012515</v>
      </c>
      <c r="I66">
        <v>0.34035365839874859</v>
      </c>
      <c r="J66">
        <v>0.8347</v>
      </c>
      <c r="K66">
        <v>0.99948211386708374</v>
      </c>
      <c r="L66">
        <v>0.66991788613291625</v>
      </c>
      <c r="M66">
        <v>1.1642642277341677</v>
      </c>
      <c r="N66">
        <v>0.50513577226583239</v>
      </c>
    </row>
    <row r="67" spans="1:14" x14ac:dyDescent="0.4">
      <c r="A67">
        <v>66</v>
      </c>
      <c r="B67">
        <v>60.515500000000003</v>
      </c>
      <c r="C67">
        <v>59.541899999999998</v>
      </c>
      <c r="D67">
        <v>60.436500000000002</v>
      </c>
      <c r="E67">
        <v>59.406300000000002</v>
      </c>
      <c r="F67">
        <v>66</v>
      </c>
      <c r="G67">
        <f t="shared" ref="G67:G101" si="1">MAX(B67:E67)-MIN(B67:E67)</f>
        <v>1.1092000000000013</v>
      </c>
      <c r="H67">
        <v>1.3290463416012515</v>
      </c>
      <c r="I67">
        <v>0.34035365839874859</v>
      </c>
      <c r="J67">
        <v>0.8347</v>
      </c>
      <c r="K67">
        <v>0.99948211386708374</v>
      </c>
      <c r="L67">
        <v>0.66991788613291625</v>
      </c>
      <c r="M67">
        <v>1.1642642277341677</v>
      </c>
      <c r="N67">
        <v>0.50513577226583239</v>
      </c>
    </row>
    <row r="68" spans="1:14" x14ac:dyDescent="0.4">
      <c r="A68">
        <v>67</v>
      </c>
      <c r="B68">
        <v>60.355499999999999</v>
      </c>
      <c r="C68">
        <v>60.084699999999998</v>
      </c>
      <c r="D68">
        <v>59.596400000000003</v>
      </c>
      <c r="E68">
        <v>59.528199999999998</v>
      </c>
      <c r="F68">
        <v>67</v>
      </c>
      <c r="G68">
        <f t="shared" si="1"/>
        <v>0.82730000000000103</v>
      </c>
      <c r="H68">
        <v>1.3290463416012515</v>
      </c>
      <c r="I68">
        <v>0.34035365839874859</v>
      </c>
      <c r="J68">
        <v>0.8347</v>
      </c>
      <c r="K68">
        <v>0.99948211386708374</v>
      </c>
      <c r="L68">
        <v>0.66991788613291625</v>
      </c>
      <c r="M68">
        <v>1.1642642277341677</v>
      </c>
      <c r="N68">
        <v>0.50513577226583239</v>
      </c>
    </row>
    <row r="69" spans="1:14" x14ac:dyDescent="0.4">
      <c r="A69">
        <v>68</v>
      </c>
      <c r="B69">
        <v>60.051200000000001</v>
      </c>
      <c r="C69">
        <v>59.545000000000002</v>
      </c>
      <c r="D69">
        <v>60.085500000000003</v>
      </c>
      <c r="E69">
        <v>59.2136</v>
      </c>
      <c r="F69">
        <v>68</v>
      </c>
      <c r="G69">
        <f t="shared" si="1"/>
        <v>0.87190000000000367</v>
      </c>
      <c r="H69">
        <v>1.3290463416012515</v>
      </c>
      <c r="I69">
        <v>0.34035365839874859</v>
      </c>
      <c r="J69">
        <v>0.8347</v>
      </c>
      <c r="K69">
        <v>0.99948211386708374</v>
      </c>
      <c r="L69">
        <v>0.66991788613291625</v>
      </c>
      <c r="M69">
        <v>1.1642642277341677</v>
      </c>
      <c r="N69">
        <v>0.50513577226583239</v>
      </c>
    </row>
    <row r="70" spans="1:14" x14ac:dyDescent="0.4">
      <c r="A70">
        <v>69</v>
      </c>
      <c r="B70">
        <v>60.924799999999998</v>
      </c>
      <c r="C70">
        <v>59.975999999999999</v>
      </c>
      <c r="D70">
        <v>60.664499999999997</v>
      </c>
      <c r="E70">
        <v>60.062899999999999</v>
      </c>
      <c r="F70">
        <v>69</v>
      </c>
      <c r="G70">
        <f t="shared" si="1"/>
        <v>0.94879999999999853</v>
      </c>
      <c r="H70">
        <v>1.3290463416012515</v>
      </c>
      <c r="I70">
        <v>0.34035365839874859</v>
      </c>
      <c r="J70">
        <v>0.8347</v>
      </c>
      <c r="K70">
        <v>0.99948211386708374</v>
      </c>
      <c r="L70">
        <v>0.66991788613291625</v>
      </c>
      <c r="M70">
        <v>1.1642642277341677</v>
      </c>
      <c r="N70">
        <v>0.50513577226583239</v>
      </c>
    </row>
    <row r="71" spans="1:14" x14ac:dyDescent="0.4">
      <c r="A71">
        <v>70</v>
      </c>
      <c r="B71">
        <v>60.238999999999997</v>
      </c>
      <c r="C71">
        <v>59.949800000000003</v>
      </c>
      <c r="D71">
        <v>59.745600000000003</v>
      </c>
      <c r="E71">
        <v>59.748699999999999</v>
      </c>
      <c r="F71">
        <v>70</v>
      </c>
      <c r="G71">
        <f t="shared" si="1"/>
        <v>0.49339999999999407</v>
      </c>
      <c r="H71">
        <v>1.3290463416012515</v>
      </c>
      <c r="I71">
        <v>0.34035365839874859</v>
      </c>
      <c r="J71">
        <v>0.8347</v>
      </c>
      <c r="K71">
        <v>0.99948211386708374</v>
      </c>
      <c r="L71">
        <v>0.66991788613291625</v>
      </c>
      <c r="M71">
        <v>1.1642642277341677</v>
      </c>
      <c r="N71">
        <v>0.50513577226583239</v>
      </c>
    </row>
    <row r="72" spans="1:14" x14ac:dyDescent="0.4">
      <c r="A72">
        <v>71</v>
      </c>
      <c r="B72">
        <v>60.445599999999999</v>
      </c>
      <c r="C72">
        <v>59.770800000000001</v>
      </c>
      <c r="D72">
        <v>60.221499999999999</v>
      </c>
      <c r="E72">
        <v>59.274799999999999</v>
      </c>
      <c r="F72">
        <v>71</v>
      </c>
      <c r="G72">
        <f t="shared" si="1"/>
        <v>1.1707999999999998</v>
      </c>
      <c r="H72">
        <v>1.3290463416012515</v>
      </c>
      <c r="I72">
        <v>0.34035365839874859</v>
      </c>
      <c r="J72">
        <v>0.8347</v>
      </c>
      <c r="K72">
        <v>0.99948211386708374</v>
      </c>
      <c r="L72">
        <v>0.66991788613291625</v>
      </c>
      <c r="M72">
        <v>1.1642642277341677</v>
      </c>
      <c r="N72">
        <v>0.50513577226583239</v>
      </c>
    </row>
    <row r="73" spans="1:14" x14ac:dyDescent="0.4">
      <c r="A73">
        <v>72</v>
      </c>
      <c r="B73">
        <v>60.672699999999999</v>
      </c>
      <c r="C73">
        <v>60.016800000000003</v>
      </c>
      <c r="D73">
        <v>60.634500000000003</v>
      </c>
      <c r="E73">
        <v>59.472299999999997</v>
      </c>
      <c r="F73">
        <v>72</v>
      </c>
      <c r="G73">
        <f t="shared" si="1"/>
        <v>1.2004000000000019</v>
      </c>
      <c r="H73">
        <v>1.3290463416012515</v>
      </c>
      <c r="I73">
        <v>0.34035365839874859</v>
      </c>
      <c r="J73">
        <v>0.8347</v>
      </c>
      <c r="K73">
        <v>0.99948211386708374</v>
      </c>
      <c r="L73">
        <v>0.66991788613291625</v>
      </c>
      <c r="M73">
        <v>1.1642642277341677</v>
      </c>
      <c r="N73">
        <v>0.50513577226583239</v>
      </c>
    </row>
    <row r="74" spans="1:14" x14ac:dyDescent="0.4">
      <c r="A74">
        <v>73</v>
      </c>
      <c r="B74">
        <v>60.507199999999997</v>
      </c>
      <c r="C74">
        <v>60.129600000000003</v>
      </c>
      <c r="D74">
        <v>59.618000000000002</v>
      </c>
      <c r="E74">
        <v>59.950600000000001</v>
      </c>
      <c r="F74">
        <v>73</v>
      </c>
      <c r="G74">
        <f t="shared" si="1"/>
        <v>0.88919999999999533</v>
      </c>
      <c r="H74">
        <v>1.3290463416012515</v>
      </c>
      <c r="I74">
        <v>0.34035365839874859</v>
      </c>
      <c r="J74">
        <v>0.8347</v>
      </c>
      <c r="K74">
        <v>0.99948211386708374</v>
      </c>
      <c r="L74">
        <v>0.66991788613291625</v>
      </c>
      <c r="M74">
        <v>1.1642642277341677</v>
      </c>
      <c r="N74">
        <v>0.50513577226583239</v>
      </c>
    </row>
    <row r="75" spans="1:14" x14ac:dyDescent="0.4">
      <c r="A75">
        <v>74</v>
      </c>
      <c r="B75">
        <v>60.276200000000003</v>
      </c>
      <c r="C75">
        <v>59.433399999999999</v>
      </c>
      <c r="D75">
        <v>60.253300000000003</v>
      </c>
      <c r="E75">
        <v>59.3352</v>
      </c>
      <c r="F75">
        <v>74</v>
      </c>
      <c r="G75">
        <f t="shared" si="1"/>
        <v>0.9410000000000025</v>
      </c>
      <c r="H75">
        <v>1.3290463416012515</v>
      </c>
      <c r="I75">
        <v>0.34035365839874859</v>
      </c>
      <c r="J75">
        <v>0.8347</v>
      </c>
      <c r="K75">
        <v>0.99948211386708374</v>
      </c>
      <c r="L75">
        <v>0.66991788613291625</v>
      </c>
      <c r="M75">
        <v>1.1642642277341677</v>
      </c>
      <c r="N75">
        <v>0.50513577226583239</v>
      </c>
    </row>
    <row r="76" spans="1:14" x14ac:dyDescent="0.4">
      <c r="A76">
        <v>75</v>
      </c>
      <c r="B76">
        <v>60.950800000000001</v>
      </c>
      <c r="C76">
        <v>60.385300000000001</v>
      </c>
      <c r="D76">
        <v>60.387500000000003</v>
      </c>
      <c r="E76">
        <v>60.028700000000001</v>
      </c>
      <c r="F76">
        <v>75</v>
      </c>
      <c r="G76">
        <f t="shared" si="1"/>
        <v>0.92210000000000036</v>
      </c>
      <c r="H76">
        <v>1.3290463416012515</v>
      </c>
      <c r="I76">
        <v>0.34035365839874859</v>
      </c>
      <c r="J76">
        <v>0.8347</v>
      </c>
      <c r="K76">
        <v>0.99948211386708374</v>
      </c>
      <c r="L76">
        <v>0.66991788613291625</v>
      </c>
      <c r="M76">
        <v>1.1642642277341677</v>
      </c>
      <c r="N76">
        <v>0.50513577226583239</v>
      </c>
    </row>
    <row r="77" spans="1:14" x14ac:dyDescent="0.4">
      <c r="A77">
        <v>76</v>
      </c>
      <c r="B77">
        <v>59.8491</v>
      </c>
      <c r="C77">
        <v>59.646700000000003</v>
      </c>
      <c r="D77">
        <v>59.122999999999998</v>
      </c>
      <c r="E77">
        <v>59.1721</v>
      </c>
      <c r="F77">
        <v>76</v>
      </c>
      <c r="G77">
        <f t="shared" si="1"/>
        <v>0.72610000000000241</v>
      </c>
      <c r="H77">
        <v>1.3290463416012515</v>
      </c>
      <c r="I77">
        <v>0.34035365839874859</v>
      </c>
      <c r="J77">
        <v>0.8347</v>
      </c>
      <c r="K77">
        <v>0.99948211386708374</v>
      </c>
      <c r="L77">
        <v>0.66991788613291625</v>
      </c>
      <c r="M77">
        <v>1.1642642277341677</v>
      </c>
      <c r="N77">
        <v>0.50513577226583239</v>
      </c>
    </row>
    <row r="78" spans="1:14" x14ac:dyDescent="0.4">
      <c r="A78">
        <v>77</v>
      </c>
      <c r="B78">
        <v>60.2239</v>
      </c>
      <c r="C78">
        <v>59.631100000000004</v>
      </c>
      <c r="D78">
        <v>60.179699999999997</v>
      </c>
      <c r="E78">
        <v>59.451900000000002</v>
      </c>
      <c r="F78">
        <v>77</v>
      </c>
      <c r="G78">
        <f t="shared" si="1"/>
        <v>0.77199999999999847</v>
      </c>
      <c r="H78">
        <v>1.3290463416012515</v>
      </c>
      <c r="I78">
        <v>0.34035365839874859</v>
      </c>
      <c r="J78">
        <v>0.8347</v>
      </c>
      <c r="K78">
        <v>0.99948211386708374</v>
      </c>
      <c r="L78">
        <v>0.66991788613291625</v>
      </c>
      <c r="M78">
        <v>1.1642642277341677</v>
      </c>
      <c r="N78">
        <v>0.50513577226583239</v>
      </c>
    </row>
    <row r="79" spans="1:14" x14ac:dyDescent="0.4">
      <c r="A79">
        <v>78</v>
      </c>
      <c r="B79">
        <v>59.994</v>
      </c>
      <c r="C79">
        <v>59.340200000000003</v>
      </c>
      <c r="D79">
        <v>59.749099999999999</v>
      </c>
      <c r="E79">
        <v>59.2316</v>
      </c>
      <c r="F79">
        <v>78</v>
      </c>
      <c r="G79">
        <f t="shared" si="1"/>
        <v>0.76239999999999952</v>
      </c>
      <c r="H79">
        <v>1.3290463416012515</v>
      </c>
      <c r="I79">
        <v>0.34035365839874859</v>
      </c>
      <c r="J79">
        <v>0.8347</v>
      </c>
      <c r="K79">
        <v>0.99948211386708374</v>
      </c>
      <c r="L79">
        <v>0.66991788613291625</v>
      </c>
      <c r="M79">
        <v>1.1642642277341677</v>
      </c>
      <c r="N79">
        <v>0.50513577226583239</v>
      </c>
    </row>
    <row r="80" spans="1:14" x14ac:dyDescent="0.4">
      <c r="A80">
        <v>79</v>
      </c>
      <c r="B80">
        <v>59.561199999999999</v>
      </c>
      <c r="C80">
        <v>59.709000000000003</v>
      </c>
      <c r="D80">
        <v>58.883299999999998</v>
      </c>
      <c r="E80">
        <v>59.323</v>
      </c>
      <c r="F80">
        <v>79</v>
      </c>
      <c r="G80">
        <f t="shared" si="1"/>
        <v>0.82570000000000476</v>
      </c>
      <c r="H80">
        <v>1.3290463416012515</v>
      </c>
      <c r="I80">
        <v>0.34035365839874859</v>
      </c>
      <c r="J80">
        <v>0.8347</v>
      </c>
      <c r="K80">
        <v>0.99948211386708374</v>
      </c>
      <c r="L80">
        <v>0.66991788613291625</v>
      </c>
      <c r="M80">
        <v>1.1642642277341677</v>
      </c>
      <c r="N80">
        <v>0.50513577226583239</v>
      </c>
    </row>
    <row r="81" spans="1:14" x14ac:dyDescent="0.4">
      <c r="A81">
        <v>80</v>
      </c>
      <c r="B81">
        <v>60.369599999999998</v>
      </c>
      <c r="C81">
        <v>59.717500000000001</v>
      </c>
      <c r="D81">
        <v>60.0944</v>
      </c>
      <c r="E81">
        <v>59.591200000000001</v>
      </c>
      <c r="F81">
        <v>80</v>
      </c>
      <c r="G81">
        <f t="shared" si="1"/>
        <v>0.77839999999999776</v>
      </c>
      <c r="H81">
        <v>1.3290463416012515</v>
      </c>
      <c r="I81">
        <v>0.34035365839874859</v>
      </c>
      <c r="J81">
        <v>0.8347</v>
      </c>
      <c r="K81">
        <v>0.99948211386708374</v>
      </c>
      <c r="L81">
        <v>0.66991788613291625</v>
      </c>
      <c r="M81">
        <v>1.1642642277341677</v>
      </c>
      <c r="N81">
        <v>0.50513577226583239</v>
      </c>
    </row>
    <row r="82" spans="1:14" x14ac:dyDescent="0.4">
      <c r="A82">
        <v>81</v>
      </c>
      <c r="B82">
        <v>59.7699</v>
      </c>
      <c r="C82">
        <v>59.424399999999999</v>
      </c>
      <c r="D82">
        <v>59.801600000000001</v>
      </c>
      <c r="E82">
        <v>58.983600000000003</v>
      </c>
      <c r="F82">
        <v>81</v>
      </c>
      <c r="G82">
        <f t="shared" si="1"/>
        <v>0.81799999999999784</v>
      </c>
      <c r="H82">
        <v>1.3290463416012515</v>
      </c>
      <c r="I82">
        <v>0.34035365839874859</v>
      </c>
      <c r="J82">
        <v>0.8347</v>
      </c>
      <c r="K82">
        <v>0.99948211386708374</v>
      </c>
      <c r="L82">
        <v>0.66991788613291625</v>
      </c>
      <c r="M82">
        <v>1.1642642277341677</v>
      </c>
      <c r="N82">
        <v>0.50513577226583239</v>
      </c>
    </row>
    <row r="83" spans="1:14" x14ac:dyDescent="0.4">
      <c r="A83">
        <v>82</v>
      </c>
      <c r="B83">
        <v>59.753599999999999</v>
      </c>
      <c r="C83">
        <v>59.805999999999997</v>
      </c>
      <c r="D83">
        <v>58.9801</v>
      </c>
      <c r="E83">
        <v>59.224299999999999</v>
      </c>
      <c r="F83">
        <v>82</v>
      </c>
      <c r="G83">
        <f t="shared" si="1"/>
        <v>0.82589999999999719</v>
      </c>
      <c r="H83">
        <v>1.3290463416012515</v>
      </c>
      <c r="I83">
        <v>0.34035365839874859</v>
      </c>
      <c r="J83">
        <v>0.8347</v>
      </c>
      <c r="K83">
        <v>0.99948211386708374</v>
      </c>
      <c r="L83">
        <v>0.66991788613291625</v>
      </c>
      <c r="M83">
        <v>1.1642642277341677</v>
      </c>
      <c r="N83">
        <v>0.50513577226583239</v>
      </c>
    </row>
    <row r="84" spans="1:14" x14ac:dyDescent="0.4">
      <c r="A84">
        <v>83</v>
      </c>
      <c r="B84">
        <v>60.059199999999997</v>
      </c>
      <c r="C84">
        <v>59.633200000000002</v>
      </c>
      <c r="D84">
        <v>59.944499999999998</v>
      </c>
      <c r="E84">
        <v>59.450299999999999</v>
      </c>
      <c r="F84">
        <v>83</v>
      </c>
      <c r="G84">
        <f t="shared" si="1"/>
        <v>0.60889999999999844</v>
      </c>
      <c r="H84">
        <v>1.3290463416012515</v>
      </c>
      <c r="I84">
        <v>0.34035365839874859</v>
      </c>
      <c r="J84">
        <v>0.8347</v>
      </c>
      <c r="K84">
        <v>0.99948211386708374</v>
      </c>
      <c r="L84">
        <v>0.66991788613291625</v>
      </c>
      <c r="M84">
        <v>1.1642642277341677</v>
      </c>
      <c r="N84">
        <v>0.50513577226583239</v>
      </c>
    </row>
    <row r="85" spans="1:14" x14ac:dyDescent="0.4">
      <c r="A85">
        <v>84</v>
      </c>
      <c r="B85">
        <v>60.0366</v>
      </c>
      <c r="C85">
        <v>59.518000000000001</v>
      </c>
      <c r="D85">
        <v>59.765000000000001</v>
      </c>
      <c r="E85">
        <v>59.290100000000002</v>
      </c>
      <c r="F85">
        <v>84</v>
      </c>
      <c r="G85">
        <f t="shared" si="1"/>
        <v>0.7464999999999975</v>
      </c>
      <c r="H85">
        <v>1.3290463416012515</v>
      </c>
      <c r="I85">
        <v>0.34035365839874859</v>
      </c>
      <c r="J85">
        <v>0.8347</v>
      </c>
      <c r="K85">
        <v>0.99948211386708374</v>
      </c>
      <c r="L85">
        <v>0.66991788613291625</v>
      </c>
      <c r="M85">
        <v>1.1642642277341677</v>
      </c>
      <c r="N85">
        <v>0.50513577226583239</v>
      </c>
    </row>
    <row r="86" spans="1:14" x14ac:dyDescent="0.4">
      <c r="A86">
        <v>85</v>
      </c>
      <c r="B86">
        <v>59.5807</v>
      </c>
      <c r="C86">
        <v>59.752699999999997</v>
      </c>
      <c r="D86">
        <v>59.110900000000001</v>
      </c>
      <c r="E86">
        <v>59.152500000000003</v>
      </c>
      <c r="F86">
        <v>85</v>
      </c>
      <c r="G86">
        <f t="shared" si="1"/>
        <v>0.64179999999999637</v>
      </c>
      <c r="H86">
        <v>1.3290463416012515</v>
      </c>
      <c r="I86">
        <v>0.34035365839874859</v>
      </c>
      <c r="J86">
        <v>0.8347</v>
      </c>
      <c r="K86">
        <v>0.99948211386708374</v>
      </c>
      <c r="L86">
        <v>0.66991788613291625</v>
      </c>
      <c r="M86">
        <v>1.1642642277341677</v>
      </c>
      <c r="N86">
        <v>0.50513577226583239</v>
      </c>
    </row>
    <row r="87" spans="1:14" x14ac:dyDescent="0.4">
      <c r="A87">
        <v>86</v>
      </c>
      <c r="B87">
        <v>60.575299999999999</v>
      </c>
      <c r="C87">
        <v>59.674300000000002</v>
      </c>
      <c r="D87">
        <v>60.080100000000002</v>
      </c>
      <c r="E87">
        <v>59.484499999999997</v>
      </c>
      <c r="F87">
        <v>86</v>
      </c>
      <c r="G87">
        <f t="shared" si="1"/>
        <v>1.0908000000000015</v>
      </c>
      <c r="H87">
        <v>1.3290463416012515</v>
      </c>
      <c r="I87">
        <v>0.34035365839874859</v>
      </c>
      <c r="J87">
        <v>0.8347</v>
      </c>
      <c r="K87">
        <v>0.99948211386708374</v>
      </c>
      <c r="L87">
        <v>0.66991788613291625</v>
      </c>
      <c r="M87">
        <v>1.1642642277341677</v>
      </c>
      <c r="N87">
        <v>0.50513577226583239</v>
      </c>
    </row>
    <row r="88" spans="1:14" x14ac:dyDescent="0.4">
      <c r="A88">
        <v>87</v>
      </c>
      <c r="B88">
        <v>59.881500000000003</v>
      </c>
      <c r="C88">
        <v>59.427999999999997</v>
      </c>
      <c r="D88">
        <v>59.745800000000003</v>
      </c>
      <c r="E88">
        <v>59.031999999999996</v>
      </c>
      <c r="F88">
        <v>87</v>
      </c>
      <c r="G88">
        <f t="shared" si="1"/>
        <v>0.84950000000000614</v>
      </c>
      <c r="H88">
        <v>1.3290463416012515</v>
      </c>
      <c r="I88">
        <v>0.34035365839874859</v>
      </c>
      <c r="J88">
        <v>0.8347</v>
      </c>
      <c r="K88">
        <v>0.99948211386708374</v>
      </c>
      <c r="L88">
        <v>0.66991788613291625</v>
      </c>
      <c r="M88">
        <v>1.1642642277341677</v>
      </c>
      <c r="N88">
        <v>0.50513577226583239</v>
      </c>
    </row>
    <row r="89" spans="1:14" x14ac:dyDescent="0.4">
      <c r="A89">
        <v>88</v>
      </c>
      <c r="B89">
        <v>60.077500000000001</v>
      </c>
      <c r="C89">
        <v>59.975900000000003</v>
      </c>
      <c r="D89">
        <v>59.2211</v>
      </c>
      <c r="E89">
        <v>59.6387</v>
      </c>
      <c r="F89">
        <v>88</v>
      </c>
      <c r="G89">
        <f t="shared" si="1"/>
        <v>0.85640000000000072</v>
      </c>
      <c r="H89">
        <v>1.3290463416012515</v>
      </c>
      <c r="I89">
        <v>0.34035365839874859</v>
      </c>
      <c r="J89">
        <v>0.8347</v>
      </c>
      <c r="K89">
        <v>0.99948211386708374</v>
      </c>
      <c r="L89">
        <v>0.66991788613291625</v>
      </c>
      <c r="M89">
        <v>1.1642642277341677</v>
      </c>
      <c r="N89">
        <v>0.50513577226583239</v>
      </c>
    </row>
    <row r="90" spans="1:14" x14ac:dyDescent="0.4">
      <c r="A90">
        <v>89</v>
      </c>
      <c r="B90">
        <v>60.087499999999999</v>
      </c>
      <c r="C90">
        <v>59.443600000000004</v>
      </c>
      <c r="D90">
        <v>59.9681</v>
      </c>
      <c r="E90">
        <v>59.213799999999999</v>
      </c>
      <c r="F90">
        <v>89</v>
      </c>
      <c r="G90">
        <f t="shared" si="1"/>
        <v>0.87369999999999948</v>
      </c>
      <c r="H90">
        <v>1.3290463416012515</v>
      </c>
      <c r="I90">
        <v>0.34035365839874859</v>
      </c>
      <c r="J90">
        <v>0.8347</v>
      </c>
      <c r="K90">
        <v>0.99948211386708374</v>
      </c>
      <c r="L90">
        <v>0.66991788613291625</v>
      </c>
      <c r="M90">
        <v>1.1642642277341677</v>
      </c>
      <c r="N90">
        <v>0.50513577226583239</v>
      </c>
    </row>
    <row r="91" spans="1:14" x14ac:dyDescent="0.4">
      <c r="A91">
        <v>90</v>
      </c>
      <c r="B91">
        <v>59.746299999999998</v>
      </c>
      <c r="C91">
        <v>59.347000000000001</v>
      </c>
      <c r="D91">
        <v>59.550600000000003</v>
      </c>
      <c r="E91">
        <v>58.919600000000003</v>
      </c>
      <c r="F91">
        <v>90</v>
      </c>
      <c r="G91">
        <f t="shared" si="1"/>
        <v>0.82669999999999533</v>
      </c>
      <c r="H91">
        <v>1.3290463416012515</v>
      </c>
      <c r="I91">
        <v>0.34035365839874859</v>
      </c>
      <c r="J91">
        <v>0.8347</v>
      </c>
      <c r="K91">
        <v>0.99948211386708374</v>
      </c>
      <c r="L91">
        <v>0.66991788613291625</v>
      </c>
      <c r="M91">
        <v>1.1642642277341677</v>
      </c>
      <c r="N91">
        <v>0.50513577226583239</v>
      </c>
    </row>
    <row r="92" spans="1:14" x14ac:dyDescent="0.4">
      <c r="A92">
        <v>91</v>
      </c>
      <c r="B92">
        <v>59.533200000000001</v>
      </c>
      <c r="C92">
        <v>59.731999999999999</v>
      </c>
      <c r="D92">
        <v>58.982199999999999</v>
      </c>
      <c r="E92">
        <v>59.3506</v>
      </c>
      <c r="F92">
        <v>91</v>
      </c>
      <c r="G92">
        <f t="shared" si="1"/>
        <v>0.74980000000000047</v>
      </c>
      <c r="H92">
        <v>1.3290463416012515</v>
      </c>
      <c r="I92">
        <v>0.34035365839874859</v>
      </c>
      <c r="J92">
        <v>0.8347</v>
      </c>
      <c r="K92">
        <v>0.99948211386708374</v>
      </c>
      <c r="L92">
        <v>0.66991788613291625</v>
      </c>
      <c r="M92">
        <v>1.1642642277341677</v>
      </c>
      <c r="N92">
        <v>0.50513577226583239</v>
      </c>
    </row>
    <row r="93" spans="1:14" x14ac:dyDescent="0.4">
      <c r="A93">
        <v>92</v>
      </c>
      <c r="B93">
        <v>60.306699999999999</v>
      </c>
      <c r="C93">
        <v>59.464500000000001</v>
      </c>
      <c r="D93">
        <v>60.121200000000002</v>
      </c>
      <c r="E93">
        <v>59.282299999999999</v>
      </c>
      <c r="F93">
        <v>92</v>
      </c>
      <c r="G93">
        <f t="shared" si="1"/>
        <v>1.0244</v>
      </c>
      <c r="H93">
        <v>1.3290463416012515</v>
      </c>
      <c r="I93">
        <v>0.34035365839874859</v>
      </c>
      <c r="J93">
        <v>0.8347</v>
      </c>
      <c r="K93">
        <v>0.99948211386708374</v>
      </c>
      <c r="L93">
        <v>0.66991788613291625</v>
      </c>
      <c r="M93">
        <v>1.1642642277341677</v>
      </c>
      <c r="N93">
        <v>0.50513577226583239</v>
      </c>
    </row>
    <row r="94" spans="1:14" x14ac:dyDescent="0.4">
      <c r="A94">
        <v>93</v>
      </c>
      <c r="B94">
        <v>59.712899999999998</v>
      </c>
      <c r="C94">
        <v>59.180500000000002</v>
      </c>
      <c r="D94">
        <v>59.686599999999999</v>
      </c>
      <c r="E94">
        <v>59.001899999999999</v>
      </c>
      <c r="F94">
        <v>93</v>
      </c>
      <c r="G94">
        <f t="shared" si="1"/>
        <v>0.71099999999999852</v>
      </c>
      <c r="H94">
        <v>1.3290463416012515</v>
      </c>
      <c r="I94">
        <v>0.34035365839874859</v>
      </c>
      <c r="J94">
        <v>0.8347</v>
      </c>
      <c r="K94">
        <v>0.99948211386708374</v>
      </c>
      <c r="L94">
        <v>0.66991788613291625</v>
      </c>
      <c r="M94">
        <v>1.1642642277341677</v>
      </c>
      <c r="N94">
        <v>0.50513577226583239</v>
      </c>
    </row>
    <row r="95" spans="1:14" x14ac:dyDescent="0.4">
      <c r="A95">
        <v>94</v>
      </c>
      <c r="B95">
        <v>59.724400000000003</v>
      </c>
      <c r="C95">
        <v>59.768900000000002</v>
      </c>
      <c r="D95">
        <v>59.017400000000002</v>
      </c>
      <c r="E95">
        <v>59.060699999999997</v>
      </c>
      <c r="F95">
        <v>94</v>
      </c>
      <c r="G95">
        <f t="shared" si="1"/>
        <v>0.75150000000000006</v>
      </c>
      <c r="H95">
        <v>1.3290463416012515</v>
      </c>
      <c r="I95">
        <v>0.34035365839874859</v>
      </c>
      <c r="J95">
        <v>0.8347</v>
      </c>
      <c r="K95">
        <v>0.99948211386708374</v>
      </c>
      <c r="L95">
        <v>0.66991788613291625</v>
      </c>
      <c r="M95">
        <v>1.1642642277341677</v>
      </c>
      <c r="N95">
        <v>0.50513577226583239</v>
      </c>
    </row>
    <row r="96" spans="1:14" x14ac:dyDescent="0.4">
      <c r="A96">
        <v>95</v>
      </c>
      <c r="B96">
        <v>59.965400000000002</v>
      </c>
      <c r="C96">
        <v>59.468800000000002</v>
      </c>
      <c r="D96">
        <v>59.9129</v>
      </c>
      <c r="E96">
        <v>59.180799999999998</v>
      </c>
      <c r="F96">
        <v>95</v>
      </c>
      <c r="G96">
        <f t="shared" si="1"/>
        <v>0.78460000000000463</v>
      </c>
      <c r="H96">
        <v>1.3290463416012515</v>
      </c>
      <c r="I96">
        <v>0.34035365839874859</v>
      </c>
      <c r="J96">
        <v>0.8347</v>
      </c>
      <c r="K96">
        <v>0.99948211386708374</v>
      </c>
      <c r="L96">
        <v>0.66991788613291625</v>
      </c>
      <c r="M96">
        <v>1.1642642277341677</v>
      </c>
      <c r="N96">
        <v>0.50513577226583239</v>
      </c>
    </row>
    <row r="97" spans="1:14" x14ac:dyDescent="0.4">
      <c r="A97">
        <v>96</v>
      </c>
      <c r="B97">
        <v>59.816099999999999</v>
      </c>
      <c r="C97">
        <v>59.517299999999999</v>
      </c>
      <c r="D97">
        <v>59.551400000000001</v>
      </c>
      <c r="E97">
        <v>59.099400000000003</v>
      </c>
      <c r="F97">
        <v>96</v>
      </c>
      <c r="G97">
        <f t="shared" si="1"/>
        <v>0.7166999999999959</v>
      </c>
      <c r="H97">
        <v>1.3290463416012515</v>
      </c>
      <c r="I97">
        <v>0.34035365839874859</v>
      </c>
      <c r="J97">
        <v>0.8347</v>
      </c>
      <c r="K97">
        <v>0.99948211386708374</v>
      </c>
      <c r="L97">
        <v>0.66991788613291625</v>
      </c>
      <c r="M97">
        <v>1.1642642277341677</v>
      </c>
      <c r="N97">
        <v>0.50513577226583239</v>
      </c>
    </row>
    <row r="98" spans="1:14" x14ac:dyDescent="0.4">
      <c r="A98">
        <v>97</v>
      </c>
      <c r="B98">
        <v>59.872900000000001</v>
      </c>
      <c r="C98">
        <v>59.881700000000002</v>
      </c>
      <c r="D98">
        <v>59.125399999999999</v>
      </c>
      <c r="E98">
        <v>59.1892</v>
      </c>
      <c r="F98">
        <v>97</v>
      </c>
      <c r="G98">
        <f t="shared" si="1"/>
        <v>0.75630000000000308</v>
      </c>
      <c r="H98">
        <v>1.3290463416012515</v>
      </c>
      <c r="I98">
        <v>0.34035365839874859</v>
      </c>
      <c r="J98">
        <v>0.8347</v>
      </c>
      <c r="K98">
        <v>0.99948211386708374</v>
      </c>
      <c r="L98">
        <v>0.66991788613291625</v>
      </c>
      <c r="M98">
        <v>1.1642642277341677</v>
      </c>
      <c r="N98">
        <v>0.50513577226583239</v>
      </c>
    </row>
    <row r="99" spans="1:14" x14ac:dyDescent="0.4">
      <c r="A99">
        <v>98</v>
      </c>
      <c r="B99">
        <v>60.4039</v>
      </c>
      <c r="C99">
        <v>59.612400000000001</v>
      </c>
      <c r="D99">
        <v>60.003599999999999</v>
      </c>
      <c r="E99">
        <v>59.572699999999998</v>
      </c>
      <c r="F99">
        <v>98</v>
      </c>
      <c r="G99">
        <f t="shared" si="1"/>
        <v>0.8312000000000026</v>
      </c>
      <c r="H99">
        <v>1.3290463416012515</v>
      </c>
      <c r="I99">
        <v>0.34035365839874859</v>
      </c>
      <c r="J99">
        <v>0.8347</v>
      </c>
      <c r="K99">
        <v>0.99948211386708374</v>
      </c>
      <c r="L99">
        <v>0.66991788613291625</v>
      </c>
      <c r="M99">
        <v>1.1642642277341677</v>
      </c>
      <c r="N99">
        <v>0.50513577226583239</v>
      </c>
    </row>
    <row r="100" spans="1:14" x14ac:dyDescent="0.4">
      <c r="A100">
        <v>99</v>
      </c>
      <c r="B100">
        <v>59.738300000000002</v>
      </c>
      <c r="C100">
        <v>59.357100000000003</v>
      </c>
      <c r="D100">
        <v>59.757199999999997</v>
      </c>
      <c r="E100">
        <v>58.9452</v>
      </c>
      <c r="F100">
        <v>99</v>
      </c>
      <c r="G100">
        <f t="shared" si="1"/>
        <v>0.81199999999999761</v>
      </c>
      <c r="H100">
        <v>1.3290463416012515</v>
      </c>
      <c r="I100">
        <v>0.34035365839874859</v>
      </c>
      <c r="J100">
        <v>0.8347</v>
      </c>
      <c r="K100">
        <v>0.99948211386708374</v>
      </c>
      <c r="L100">
        <v>0.66991788613291625</v>
      </c>
      <c r="M100">
        <v>1.1642642277341677</v>
      </c>
      <c r="N100">
        <v>0.50513577226583239</v>
      </c>
    </row>
    <row r="101" spans="1:14" x14ac:dyDescent="0.4">
      <c r="A101">
        <v>100</v>
      </c>
      <c r="B101">
        <v>59.969299999999997</v>
      </c>
      <c r="C101">
        <v>59.931600000000003</v>
      </c>
      <c r="D101">
        <v>59.143599999999999</v>
      </c>
      <c r="E101">
        <v>59.521599999999999</v>
      </c>
      <c r="F101">
        <v>100</v>
      </c>
      <c r="G101">
        <f t="shared" si="1"/>
        <v>0.82569999999999766</v>
      </c>
      <c r="H101">
        <v>1.3290463416012515</v>
      </c>
      <c r="I101">
        <v>0.34035365839874859</v>
      </c>
      <c r="J101">
        <v>0.8347</v>
      </c>
      <c r="K101">
        <v>0.99948211386708374</v>
      </c>
      <c r="L101">
        <v>0.66991788613291625</v>
      </c>
      <c r="M101">
        <v>1.1642642277341677</v>
      </c>
      <c r="N101">
        <v>0.50513577226583239</v>
      </c>
    </row>
    <row r="102" spans="1:14" x14ac:dyDescent="0.4">
      <c r="A102" s="2" t="s">
        <v>7</v>
      </c>
      <c r="B102" s="2"/>
      <c r="C102" s="2"/>
      <c r="D102" s="2"/>
      <c r="E102" s="2"/>
      <c r="F102" s="3"/>
      <c r="G102">
        <f>AVERAGE(G2:G101)</f>
        <v>0.8347</v>
      </c>
      <c r="H102">
        <v>1.3290463416012515</v>
      </c>
      <c r="I102">
        <v>0.34035365839874859</v>
      </c>
      <c r="J102">
        <v>0.8347</v>
      </c>
      <c r="K102">
        <v>0.99948211386708374</v>
      </c>
      <c r="L102">
        <v>0.66991788613291625</v>
      </c>
      <c r="M102">
        <v>1.1642642277341677</v>
      </c>
      <c r="N102">
        <v>0.50513577226583239</v>
      </c>
    </row>
    <row r="103" spans="1:14" x14ac:dyDescent="0.4">
      <c r="A103" s="2" t="s">
        <v>8</v>
      </c>
      <c r="B103" s="2"/>
      <c r="C103" s="2"/>
      <c r="D103" s="2"/>
      <c r="E103" s="2"/>
      <c r="F103" s="3"/>
      <c r="G103">
        <f>_xlfn.STDEV.S(G2:G101)</f>
        <v>0.1647821138670838</v>
      </c>
      <c r="H103">
        <v>1.3290463416012515</v>
      </c>
      <c r="I103">
        <v>0.34035365839874859</v>
      </c>
      <c r="J103">
        <v>0.8347</v>
      </c>
      <c r="K103">
        <v>0.99948211386708374</v>
      </c>
      <c r="L103">
        <v>0.66991788613291625</v>
      </c>
      <c r="M103">
        <v>1.1642642277341677</v>
      </c>
      <c r="N103">
        <v>0.50513577226583239</v>
      </c>
    </row>
    <row r="104" spans="1:14" x14ac:dyDescent="0.4">
      <c r="A104" t="s">
        <v>9</v>
      </c>
      <c r="G104">
        <f>G102+3*G103</f>
        <v>1.3290463416012515</v>
      </c>
      <c r="H104">
        <v>1.3290463416012515</v>
      </c>
      <c r="I104">
        <v>0.34035365839874859</v>
      </c>
      <c r="J104">
        <v>0.8347</v>
      </c>
      <c r="K104">
        <v>0.99948211386708374</v>
      </c>
      <c r="L104">
        <v>0.66991788613291625</v>
      </c>
      <c r="M104">
        <v>1.1642642277341677</v>
      </c>
      <c r="N104">
        <v>0.50513577226583239</v>
      </c>
    </row>
    <row r="105" spans="1:14" x14ac:dyDescent="0.4">
      <c r="A105" t="s">
        <v>10</v>
      </c>
      <c r="G105">
        <f>G102-3*G103</f>
        <v>0.34035365839874859</v>
      </c>
      <c r="H105">
        <v>1.3290463416012515</v>
      </c>
      <c r="I105">
        <v>0.34035365839874859</v>
      </c>
      <c r="J105">
        <v>0.8347</v>
      </c>
      <c r="K105">
        <v>0.99948211386708374</v>
      </c>
      <c r="L105">
        <v>0.66991788613291625</v>
      </c>
      <c r="M105">
        <v>1.1642642277341677</v>
      </c>
      <c r="N105">
        <v>0.50513577226583239</v>
      </c>
    </row>
    <row r="106" spans="1:14" x14ac:dyDescent="0.4">
      <c r="A106" t="s">
        <v>14</v>
      </c>
      <c r="G106">
        <f>G102+G103</f>
        <v>0.99948211386708374</v>
      </c>
      <c r="K106">
        <v>0.99948211386708374</v>
      </c>
      <c r="L106">
        <v>0.66991788613291625</v>
      </c>
      <c r="M106">
        <v>1.1642642277341677</v>
      </c>
      <c r="N106">
        <v>0.50513577226583239</v>
      </c>
    </row>
    <row r="107" spans="1:14" x14ac:dyDescent="0.4">
      <c r="A107" t="s">
        <v>15</v>
      </c>
      <c r="G107">
        <f>G102-G103</f>
        <v>0.66991788613291625</v>
      </c>
      <c r="K107">
        <v>0.99948211386708374</v>
      </c>
      <c r="L107">
        <v>0.66991788613291625</v>
      </c>
      <c r="M107">
        <v>1.1642642277341677</v>
      </c>
      <c r="N107">
        <v>0.50513577226583239</v>
      </c>
    </row>
    <row r="108" spans="1:14" x14ac:dyDescent="0.4">
      <c r="A108" t="s">
        <v>16</v>
      </c>
      <c r="G108">
        <f>G102+2*G103</f>
        <v>1.1642642277341677</v>
      </c>
      <c r="K108">
        <v>0.99948211386708374</v>
      </c>
      <c r="L108">
        <v>0.66991788613291625</v>
      </c>
      <c r="M108">
        <v>1.1642642277341677</v>
      </c>
      <c r="N108">
        <v>0.50513577226583239</v>
      </c>
    </row>
    <row r="109" spans="1:14" x14ac:dyDescent="0.4">
      <c r="A109" t="s">
        <v>17</v>
      </c>
      <c r="G109">
        <f>G102-G103*2</f>
        <v>0.50513577226583239</v>
      </c>
      <c r="K109">
        <v>0.99948211386708374</v>
      </c>
      <c r="L109">
        <v>0.66991788613291625</v>
      </c>
      <c r="M109">
        <v>1.1642642277341677</v>
      </c>
      <c r="N109">
        <v>0.50513577226583239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121" sqref="F121"/>
    </sheetView>
  </sheetViews>
  <sheetFormatPr defaultRowHeight="17" x14ac:dyDescent="0.4"/>
  <cols>
    <col min="7" max="7" width="12.08984375" customWidth="1"/>
  </cols>
  <sheetData>
    <row r="1" spans="1:9" x14ac:dyDescent="0.4">
      <c r="B1" s="1" t="s">
        <v>2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33</v>
      </c>
      <c r="I1" t="s">
        <v>34</v>
      </c>
    </row>
    <row r="2" spans="1:9" x14ac:dyDescent="0.4">
      <c r="A2">
        <v>1</v>
      </c>
      <c r="B2">
        <v>59.335299999999997</v>
      </c>
      <c r="C2">
        <v>60.38823681096769</v>
      </c>
      <c r="D2">
        <v>58.006951189032272</v>
      </c>
      <c r="E2">
        <v>59.197593999999981</v>
      </c>
      <c r="F2">
        <f>(B3-B2)^2/2</f>
        <v>0.27557888000000258</v>
      </c>
      <c r="G2">
        <f>(B6-B2)^2</f>
        <v>0.28847641000000251</v>
      </c>
      <c r="H2">
        <v>60.675824210737638</v>
      </c>
      <c r="I2">
        <v>57.719363789262324</v>
      </c>
    </row>
    <row r="3" spans="1:9" x14ac:dyDescent="0.4">
      <c r="A3">
        <v>2</v>
      </c>
      <c r="B3">
        <v>60.0777</v>
      </c>
      <c r="C3">
        <v>60.38823681096769</v>
      </c>
      <c r="D3">
        <v>58.006951189032272</v>
      </c>
      <c r="E3">
        <v>59.197593999999981</v>
      </c>
      <c r="F3">
        <f t="shared" ref="F3:F66" si="0">(B4-B3)^2/2</f>
        <v>0.12490002000000024</v>
      </c>
      <c r="G3">
        <f t="shared" ref="G3:G66" si="1">(B7-B3)^2</f>
        <v>3.553224999999912E-2</v>
      </c>
      <c r="H3">
        <v>60.675824210737638</v>
      </c>
      <c r="I3">
        <v>57.719363789262324</v>
      </c>
    </row>
    <row r="4" spans="1:9" x14ac:dyDescent="0.4">
      <c r="A4">
        <v>3</v>
      </c>
      <c r="B4">
        <v>59.5779</v>
      </c>
      <c r="C4">
        <v>60.38823681096769</v>
      </c>
      <c r="D4">
        <v>58.006951189032272</v>
      </c>
      <c r="E4">
        <v>59.197593999999981</v>
      </c>
      <c r="F4">
        <f t="shared" si="0"/>
        <v>2.2378049999997895E-3</v>
      </c>
      <c r="G4">
        <f t="shared" si="1"/>
        <v>0.54760000000000297</v>
      </c>
      <c r="H4">
        <v>60.675824210737638</v>
      </c>
      <c r="I4">
        <v>57.719363789262324</v>
      </c>
    </row>
    <row r="5" spans="1:9" x14ac:dyDescent="0.4">
      <c r="A5">
        <v>4</v>
      </c>
      <c r="B5">
        <v>59.511000000000003</v>
      </c>
      <c r="C5">
        <v>60.38823681096769</v>
      </c>
      <c r="D5">
        <v>58.006951189032272</v>
      </c>
      <c r="E5">
        <v>59.197593999999981</v>
      </c>
      <c r="F5">
        <f t="shared" si="0"/>
        <v>6.5304979999998611E-2</v>
      </c>
      <c r="G5">
        <f t="shared" si="1"/>
        <v>2.4523560000001412E-2</v>
      </c>
      <c r="H5">
        <v>60.675824210737638</v>
      </c>
      <c r="I5">
        <v>57.719363789262324</v>
      </c>
    </row>
    <row r="6" spans="1:9" x14ac:dyDescent="0.4">
      <c r="A6">
        <v>5</v>
      </c>
      <c r="B6">
        <v>59.872399999999999</v>
      </c>
      <c r="C6">
        <v>60.38823681096769</v>
      </c>
      <c r="D6">
        <v>58.006951189032272</v>
      </c>
      <c r="E6">
        <v>59.197593999999981</v>
      </c>
      <c r="F6">
        <f t="shared" si="0"/>
        <v>1.4112000000005844E-4</v>
      </c>
      <c r="G6">
        <f t="shared" si="1"/>
        <v>0.52157284000000126</v>
      </c>
      <c r="H6">
        <v>60.675824210737638</v>
      </c>
      <c r="I6">
        <v>57.719363789262324</v>
      </c>
    </row>
    <row r="7" spans="1:9" x14ac:dyDescent="0.4">
      <c r="A7">
        <v>6</v>
      </c>
      <c r="B7">
        <v>59.889200000000002</v>
      </c>
      <c r="C7">
        <v>60.38823681096769</v>
      </c>
      <c r="D7">
        <v>58.006951189032272</v>
      </c>
      <c r="E7">
        <v>59.197593999999981</v>
      </c>
      <c r="F7">
        <f t="shared" si="0"/>
        <v>0.55261584500000505</v>
      </c>
      <c r="G7">
        <f t="shared" si="1"/>
        <v>0.48790225000000387</v>
      </c>
      <c r="H7">
        <v>60.675824210737638</v>
      </c>
      <c r="I7">
        <v>57.719363789262324</v>
      </c>
    </row>
    <row r="8" spans="1:9" x14ac:dyDescent="0.4">
      <c r="A8">
        <v>7</v>
      </c>
      <c r="B8">
        <v>58.837899999999998</v>
      </c>
      <c r="C8">
        <v>60.38823681096769</v>
      </c>
      <c r="D8">
        <v>58.006951189032272</v>
      </c>
      <c r="E8">
        <v>59.197593999999981</v>
      </c>
      <c r="F8">
        <f t="shared" si="0"/>
        <v>0.13338612500000033</v>
      </c>
      <c r="G8">
        <f t="shared" si="1"/>
        <v>0.45225624999999925</v>
      </c>
      <c r="H8">
        <v>60.675824210737638</v>
      </c>
      <c r="I8">
        <v>57.719363789262324</v>
      </c>
    </row>
    <row r="9" spans="1:9" x14ac:dyDescent="0.4">
      <c r="A9">
        <v>8</v>
      </c>
      <c r="B9">
        <v>59.354399999999998</v>
      </c>
      <c r="C9">
        <v>60.38823681096769</v>
      </c>
      <c r="D9">
        <v>58.006951189032272</v>
      </c>
      <c r="E9">
        <v>59.197593999999981</v>
      </c>
      <c r="F9">
        <f t="shared" si="0"/>
        <v>2.0848820000000032E-2</v>
      </c>
      <c r="G9">
        <f t="shared" si="1"/>
        <v>5.0694399999996424E-3</v>
      </c>
      <c r="H9">
        <v>60.675824210737638</v>
      </c>
      <c r="I9">
        <v>57.719363789262324</v>
      </c>
    </row>
    <row r="10" spans="1:9" x14ac:dyDescent="0.4">
      <c r="A10">
        <v>9</v>
      </c>
      <c r="B10">
        <v>59.150199999999998</v>
      </c>
      <c r="C10">
        <v>60.38823681096769</v>
      </c>
      <c r="D10">
        <v>58.006951189032272</v>
      </c>
      <c r="E10">
        <v>59.197593999999981</v>
      </c>
      <c r="F10">
        <f t="shared" si="0"/>
        <v>8.2012500000006212E-4</v>
      </c>
      <c r="G10">
        <f t="shared" si="1"/>
        <v>1.0239999999997744E-5</v>
      </c>
      <c r="H10">
        <v>60.675824210737638</v>
      </c>
      <c r="I10">
        <v>57.719363789262324</v>
      </c>
    </row>
    <row r="11" spans="1:9" x14ac:dyDescent="0.4">
      <c r="A11">
        <v>10</v>
      </c>
      <c r="B11">
        <v>59.1907</v>
      </c>
      <c r="C11">
        <v>60.38823681096769</v>
      </c>
      <c r="D11">
        <v>58.006951189032272</v>
      </c>
      <c r="E11">
        <v>59.197593999999981</v>
      </c>
      <c r="F11">
        <f t="shared" si="0"/>
        <v>5.1104044999999182E-2</v>
      </c>
      <c r="G11">
        <f t="shared" si="1"/>
        <v>0.614185690000005</v>
      </c>
      <c r="H11">
        <v>60.675824210737638</v>
      </c>
      <c r="I11">
        <v>57.719363789262324</v>
      </c>
    </row>
    <row r="12" spans="1:9" x14ac:dyDescent="0.4">
      <c r="A12">
        <v>11</v>
      </c>
      <c r="B12">
        <v>59.510399999999997</v>
      </c>
      <c r="C12">
        <v>60.38823681096769</v>
      </c>
      <c r="D12">
        <v>58.006951189032272</v>
      </c>
      <c r="E12">
        <v>59.197593999999981</v>
      </c>
      <c r="F12">
        <f t="shared" si="0"/>
        <v>2.5809919999999157E-2</v>
      </c>
      <c r="G12">
        <f t="shared" si="1"/>
        <v>0.15233408999999712</v>
      </c>
      <c r="H12">
        <v>60.675824210737638</v>
      </c>
      <c r="I12">
        <v>57.719363789262324</v>
      </c>
    </row>
    <row r="13" spans="1:9" x14ac:dyDescent="0.4">
      <c r="A13">
        <v>12</v>
      </c>
      <c r="B13">
        <v>59.283200000000001</v>
      </c>
      <c r="C13">
        <v>60.38823681096769</v>
      </c>
      <c r="D13">
        <v>58.006951189032272</v>
      </c>
      <c r="E13">
        <v>59.197593999999981</v>
      </c>
      <c r="F13">
        <f t="shared" si="0"/>
        <v>9.2752200000003164E-3</v>
      </c>
      <c r="G13">
        <f t="shared" si="1"/>
        <v>4.389024999999936E-2</v>
      </c>
      <c r="H13">
        <v>60.675824210737638</v>
      </c>
      <c r="I13">
        <v>57.719363789262324</v>
      </c>
    </row>
    <row r="14" spans="1:9" x14ac:dyDescent="0.4">
      <c r="A14">
        <v>13</v>
      </c>
      <c r="B14">
        <v>59.146999999999998</v>
      </c>
      <c r="C14">
        <v>60.38823681096769</v>
      </c>
      <c r="D14">
        <v>58.006951189032272</v>
      </c>
      <c r="E14">
        <v>59.197593999999981</v>
      </c>
      <c r="F14">
        <f t="shared" si="0"/>
        <v>0.34229538000000359</v>
      </c>
      <c r="G14">
        <f t="shared" si="1"/>
        <v>0.23736384000000138</v>
      </c>
      <c r="H14">
        <v>60.675824210737638</v>
      </c>
      <c r="I14">
        <v>57.719363789262324</v>
      </c>
    </row>
    <row r="15" spans="1:9" x14ac:dyDescent="0.4">
      <c r="A15">
        <v>14</v>
      </c>
      <c r="B15">
        <v>59.974400000000003</v>
      </c>
      <c r="C15">
        <v>60.38823681096769</v>
      </c>
      <c r="D15">
        <v>58.006951189032272</v>
      </c>
      <c r="E15">
        <v>59.197593999999981</v>
      </c>
      <c r="F15">
        <f t="shared" si="0"/>
        <v>0.36491424500000175</v>
      </c>
      <c r="G15">
        <f t="shared" si="1"/>
        <v>1.6848040000000786E-2</v>
      </c>
      <c r="H15">
        <v>60.675824210737638</v>
      </c>
      <c r="I15">
        <v>57.719363789262324</v>
      </c>
    </row>
    <row r="16" spans="1:9" x14ac:dyDescent="0.4">
      <c r="A16">
        <v>15</v>
      </c>
      <c r="B16">
        <v>59.120100000000001</v>
      </c>
      <c r="C16">
        <v>60.38823681096769</v>
      </c>
      <c r="D16">
        <v>58.006951189032272</v>
      </c>
      <c r="E16">
        <v>59.197593999999981</v>
      </c>
      <c r="F16">
        <f t="shared" si="0"/>
        <v>1.0764799999999277E-3</v>
      </c>
      <c r="G16">
        <f t="shared" si="1"/>
        <v>2.3232400000001304E-3</v>
      </c>
      <c r="H16">
        <v>60.675824210737638</v>
      </c>
      <c r="I16">
        <v>57.719363789262324</v>
      </c>
    </row>
    <row r="17" spans="1:9" x14ac:dyDescent="0.4">
      <c r="A17">
        <v>16</v>
      </c>
      <c r="B17">
        <v>59.073700000000002</v>
      </c>
      <c r="C17">
        <v>60.38823681096769</v>
      </c>
      <c r="D17">
        <v>58.006951189032272</v>
      </c>
      <c r="E17">
        <v>59.197593999999981</v>
      </c>
      <c r="F17">
        <f t="shared" si="0"/>
        <v>0.15708012499999863</v>
      </c>
      <c r="G17">
        <f t="shared" si="1"/>
        <v>0.25300900000000009</v>
      </c>
      <c r="H17">
        <v>60.675824210737638</v>
      </c>
      <c r="I17">
        <v>57.719363789262324</v>
      </c>
    </row>
    <row r="18" spans="1:9" x14ac:dyDescent="0.4">
      <c r="A18">
        <v>17</v>
      </c>
      <c r="B18">
        <v>59.6342</v>
      </c>
      <c r="C18">
        <v>60.38823681096769</v>
      </c>
      <c r="D18">
        <v>58.006951189032272</v>
      </c>
      <c r="E18">
        <v>59.197593999999981</v>
      </c>
      <c r="F18">
        <f t="shared" si="0"/>
        <v>2.2134079999999983E-2</v>
      </c>
      <c r="G18">
        <f t="shared" si="1"/>
        <v>6.8696409999998251E-2</v>
      </c>
      <c r="H18">
        <v>60.675824210737638</v>
      </c>
      <c r="I18">
        <v>57.719363789262324</v>
      </c>
    </row>
    <row r="19" spans="1:9" x14ac:dyDescent="0.4">
      <c r="A19">
        <v>18</v>
      </c>
      <c r="B19">
        <v>59.8446</v>
      </c>
      <c r="C19">
        <v>60.38823681096769</v>
      </c>
      <c r="D19">
        <v>58.006951189032272</v>
      </c>
      <c r="E19">
        <v>59.197593999999981</v>
      </c>
      <c r="F19">
        <f t="shared" si="0"/>
        <v>0.29853264500000032</v>
      </c>
      <c r="G19">
        <f t="shared" si="1"/>
        <v>6.5280249999998902E-2</v>
      </c>
      <c r="H19">
        <v>60.675824210737638</v>
      </c>
      <c r="I19">
        <v>57.719363789262324</v>
      </c>
    </row>
    <row r="20" spans="1:9" x14ac:dyDescent="0.4">
      <c r="A20">
        <v>19</v>
      </c>
      <c r="B20">
        <v>59.071899999999999</v>
      </c>
      <c r="C20">
        <v>60.38823681096769</v>
      </c>
      <c r="D20">
        <v>58.006951189032272</v>
      </c>
      <c r="E20">
        <v>59.197593999999981</v>
      </c>
      <c r="F20">
        <f t="shared" si="0"/>
        <v>0.12741152000000153</v>
      </c>
      <c r="G20">
        <f t="shared" si="1"/>
        <v>0.20994723999999812</v>
      </c>
      <c r="H20">
        <v>60.675824210737638</v>
      </c>
      <c r="I20">
        <v>57.719363789262324</v>
      </c>
    </row>
    <row r="21" spans="1:9" x14ac:dyDescent="0.4">
      <c r="A21">
        <v>20</v>
      </c>
      <c r="B21">
        <v>59.576700000000002</v>
      </c>
      <c r="C21">
        <v>60.38823681096769</v>
      </c>
      <c r="D21">
        <v>58.006951189032272</v>
      </c>
      <c r="E21">
        <v>59.197593999999981</v>
      </c>
      <c r="F21">
        <f t="shared" si="0"/>
        <v>2.0930579999999841E-2</v>
      </c>
      <c r="G21">
        <f t="shared" si="1"/>
        <v>1.4810890000001008E-2</v>
      </c>
      <c r="H21">
        <v>60.675824210737638</v>
      </c>
      <c r="I21">
        <v>57.719363789262324</v>
      </c>
    </row>
    <row r="22" spans="1:9" x14ac:dyDescent="0.4">
      <c r="A22">
        <v>21</v>
      </c>
      <c r="B22">
        <v>59.372100000000003</v>
      </c>
      <c r="C22">
        <v>60.38823681096769</v>
      </c>
      <c r="D22">
        <v>58.006951189032272</v>
      </c>
      <c r="E22">
        <v>59.197593999999981</v>
      </c>
      <c r="F22">
        <f t="shared" si="0"/>
        <v>2.3544499999999729E-2</v>
      </c>
      <c r="G22">
        <f t="shared" si="1"/>
        <v>2.0306250000001538E-2</v>
      </c>
      <c r="H22">
        <v>60.675824210737638</v>
      </c>
      <c r="I22">
        <v>57.719363789262324</v>
      </c>
    </row>
    <row r="23" spans="1:9" x14ac:dyDescent="0.4">
      <c r="A23">
        <v>22</v>
      </c>
      <c r="B23">
        <v>59.589100000000002</v>
      </c>
      <c r="C23">
        <v>60.38823681096769</v>
      </c>
      <c r="D23">
        <v>58.006951189032272</v>
      </c>
      <c r="E23">
        <v>59.197593999999981</v>
      </c>
      <c r="F23">
        <f t="shared" si="0"/>
        <v>1.7405000000002716E-3</v>
      </c>
      <c r="G23">
        <f t="shared" si="1"/>
        <v>0.1520220100000034</v>
      </c>
      <c r="H23">
        <v>60.675824210737638</v>
      </c>
      <c r="I23">
        <v>57.719363789262324</v>
      </c>
    </row>
    <row r="24" spans="1:9" x14ac:dyDescent="0.4">
      <c r="A24">
        <v>23</v>
      </c>
      <c r="B24">
        <v>59.530099999999997</v>
      </c>
      <c r="C24">
        <v>60.38823681096769</v>
      </c>
      <c r="D24">
        <v>58.006951189032272</v>
      </c>
      <c r="E24">
        <v>59.197593999999981</v>
      </c>
      <c r="F24">
        <f t="shared" si="0"/>
        <v>2.8200049999999293E-3</v>
      </c>
      <c r="G24">
        <f t="shared" si="1"/>
        <v>2.1286810000001335E-2</v>
      </c>
      <c r="H24">
        <v>60.675824210737638</v>
      </c>
      <c r="I24">
        <v>57.719363789262324</v>
      </c>
    </row>
    <row r="25" spans="1:9" x14ac:dyDescent="0.4">
      <c r="A25">
        <v>24</v>
      </c>
      <c r="B25">
        <v>59.454999999999998</v>
      </c>
      <c r="C25">
        <v>60.38823681096769</v>
      </c>
      <c r="D25">
        <v>58.006951189032272</v>
      </c>
      <c r="E25">
        <v>59.197593999999981</v>
      </c>
      <c r="F25">
        <f t="shared" si="0"/>
        <v>2.5402580000000109E-2</v>
      </c>
      <c r="G25">
        <f t="shared" si="1"/>
        <v>7.07559999999726E-4</v>
      </c>
      <c r="H25">
        <v>60.675824210737638</v>
      </c>
      <c r="I25">
        <v>57.719363789262324</v>
      </c>
    </row>
    <row r="26" spans="1:9" x14ac:dyDescent="0.4">
      <c r="A26">
        <v>25</v>
      </c>
      <c r="B26">
        <v>59.229599999999998</v>
      </c>
      <c r="C26">
        <v>60.38823681096769</v>
      </c>
      <c r="D26">
        <v>58.006951189032272</v>
      </c>
      <c r="E26">
        <v>59.197593999999981</v>
      </c>
      <c r="F26">
        <f t="shared" si="0"/>
        <v>4.620800000000062E-4</v>
      </c>
      <c r="G26">
        <f t="shared" si="1"/>
        <v>0.16232840999999626</v>
      </c>
      <c r="H26">
        <v>60.675824210737638</v>
      </c>
      <c r="I26">
        <v>57.719363789262324</v>
      </c>
    </row>
    <row r="27" spans="1:9" x14ac:dyDescent="0.4">
      <c r="A27">
        <v>26</v>
      </c>
      <c r="B27">
        <v>59.199199999999998</v>
      </c>
      <c r="C27">
        <v>60.38823681096769</v>
      </c>
      <c r="D27">
        <v>58.006951189032272</v>
      </c>
      <c r="E27">
        <v>59.197593999999981</v>
      </c>
      <c r="F27">
        <f t="shared" si="0"/>
        <v>0.11366912000000207</v>
      </c>
      <c r="G27">
        <f t="shared" si="1"/>
        <v>0.16176484000000044</v>
      </c>
      <c r="H27">
        <v>60.675824210737638</v>
      </c>
      <c r="I27">
        <v>57.719363789262324</v>
      </c>
    </row>
    <row r="28" spans="1:9" x14ac:dyDescent="0.4">
      <c r="A28">
        <v>27</v>
      </c>
      <c r="B28">
        <v>59.676000000000002</v>
      </c>
      <c r="C28">
        <v>60.38823681096769</v>
      </c>
      <c r="D28">
        <v>58.006951189032272</v>
      </c>
      <c r="E28">
        <v>59.197593999999981</v>
      </c>
      <c r="F28">
        <f t="shared" si="0"/>
        <v>3.0652879999999626E-2</v>
      </c>
      <c r="G28">
        <f t="shared" si="1"/>
        <v>0.36144143999999834</v>
      </c>
      <c r="H28">
        <v>60.675824210737638</v>
      </c>
      <c r="I28">
        <v>57.719363789262324</v>
      </c>
    </row>
    <row r="29" spans="1:9" x14ac:dyDescent="0.4">
      <c r="A29">
        <v>28</v>
      </c>
      <c r="B29">
        <v>59.428400000000003</v>
      </c>
      <c r="C29">
        <v>60.38823681096769</v>
      </c>
      <c r="D29">
        <v>58.006951189032272</v>
      </c>
      <c r="E29">
        <v>59.197593999999981</v>
      </c>
      <c r="F29">
        <f t="shared" si="0"/>
        <v>0.18102144500000061</v>
      </c>
      <c r="G29">
        <f t="shared" si="1"/>
        <v>0.16152361000000387</v>
      </c>
      <c r="H29">
        <v>60.675824210737638</v>
      </c>
      <c r="I29">
        <v>57.719363789262324</v>
      </c>
    </row>
    <row r="30" spans="1:9" x14ac:dyDescent="0.4">
      <c r="A30">
        <v>29</v>
      </c>
      <c r="B30">
        <v>58.826700000000002</v>
      </c>
      <c r="C30">
        <v>60.38823681096769</v>
      </c>
      <c r="D30">
        <v>58.006951189032272</v>
      </c>
      <c r="E30">
        <v>59.197593999999981</v>
      </c>
      <c r="F30">
        <f t="shared" si="0"/>
        <v>0.30008004499999669</v>
      </c>
      <c r="G30">
        <f t="shared" si="1"/>
        <v>0.31539455999999838</v>
      </c>
      <c r="H30">
        <v>60.675824210737638</v>
      </c>
      <c r="I30">
        <v>57.719363789262324</v>
      </c>
    </row>
    <row r="31" spans="1:9" x14ac:dyDescent="0.4">
      <c r="A31">
        <v>30</v>
      </c>
      <c r="B31">
        <v>59.601399999999998</v>
      </c>
      <c r="C31">
        <v>60.38823681096769</v>
      </c>
      <c r="D31">
        <v>58.006951189032272</v>
      </c>
      <c r="E31">
        <v>59.197593999999981</v>
      </c>
      <c r="F31">
        <f t="shared" si="0"/>
        <v>0.13865377999999728</v>
      </c>
      <c r="G31">
        <f t="shared" si="1"/>
        <v>0.19096899999999792</v>
      </c>
      <c r="H31">
        <v>60.675824210737638</v>
      </c>
      <c r="I31">
        <v>57.719363789262324</v>
      </c>
    </row>
    <row r="32" spans="1:9" x14ac:dyDescent="0.4">
      <c r="A32">
        <v>31</v>
      </c>
      <c r="B32">
        <v>59.074800000000003</v>
      </c>
      <c r="C32">
        <v>60.38823681096769</v>
      </c>
      <c r="D32">
        <v>58.006951189032272</v>
      </c>
      <c r="E32">
        <v>59.197593999999981</v>
      </c>
      <c r="F32">
        <f t="shared" si="0"/>
        <v>1.1664450000002256E-3</v>
      </c>
      <c r="G32">
        <f t="shared" si="1"/>
        <v>0.12559936000000382</v>
      </c>
      <c r="H32">
        <v>60.675824210737638</v>
      </c>
      <c r="I32">
        <v>57.719363789262324</v>
      </c>
    </row>
    <row r="33" spans="1:9" x14ac:dyDescent="0.4">
      <c r="A33">
        <v>32</v>
      </c>
      <c r="B33">
        <v>59.026499999999999</v>
      </c>
      <c r="C33">
        <v>60.38823681096769</v>
      </c>
      <c r="D33">
        <v>58.006951189032272</v>
      </c>
      <c r="E33">
        <v>59.197593999999981</v>
      </c>
      <c r="F33">
        <f t="shared" si="0"/>
        <v>6.5449620000000847E-2</v>
      </c>
      <c r="G33">
        <f t="shared" si="1"/>
        <v>0.37650495999999772</v>
      </c>
      <c r="H33">
        <v>60.675824210737638</v>
      </c>
      <c r="I33">
        <v>57.719363789262324</v>
      </c>
    </row>
    <row r="34" spans="1:9" x14ac:dyDescent="0.4">
      <c r="A34">
        <v>33</v>
      </c>
      <c r="B34">
        <v>59.388300000000001</v>
      </c>
      <c r="C34">
        <v>60.38823681096769</v>
      </c>
      <c r="D34">
        <v>58.006951189032272</v>
      </c>
      <c r="E34">
        <v>59.197593999999981</v>
      </c>
      <c r="F34">
        <f t="shared" si="0"/>
        <v>2.5065605000000098E-2</v>
      </c>
      <c r="G34">
        <f t="shared" si="1"/>
        <v>0.15912120999999807</v>
      </c>
      <c r="H34">
        <v>60.675824210737638</v>
      </c>
      <c r="I34">
        <v>57.719363789262324</v>
      </c>
    </row>
    <row r="35" spans="1:9" x14ac:dyDescent="0.4">
      <c r="A35">
        <v>34</v>
      </c>
      <c r="B35">
        <v>59.164400000000001</v>
      </c>
      <c r="C35">
        <v>60.38823681096769</v>
      </c>
      <c r="D35">
        <v>58.006951189032272</v>
      </c>
      <c r="E35">
        <v>59.197593999999981</v>
      </c>
      <c r="F35">
        <f t="shared" si="0"/>
        <v>9.8568000000001155E-2</v>
      </c>
      <c r="G35">
        <f t="shared" si="1"/>
        <v>0.3234196899999997</v>
      </c>
      <c r="H35">
        <v>60.675824210737638</v>
      </c>
      <c r="I35">
        <v>57.719363789262324</v>
      </c>
    </row>
    <row r="36" spans="1:9" x14ac:dyDescent="0.4">
      <c r="A36">
        <v>35</v>
      </c>
      <c r="B36">
        <v>58.720399999999998</v>
      </c>
      <c r="C36">
        <v>60.38823681096769</v>
      </c>
      <c r="D36">
        <v>58.006951189032272</v>
      </c>
      <c r="E36">
        <v>59.197593999999981</v>
      </c>
      <c r="F36">
        <f t="shared" si="0"/>
        <v>0.42292404499999897</v>
      </c>
      <c r="G36">
        <f t="shared" si="1"/>
        <v>0.39538944000000675</v>
      </c>
      <c r="H36">
        <v>60.675824210737638</v>
      </c>
      <c r="I36">
        <v>57.719363789262324</v>
      </c>
    </row>
    <row r="37" spans="1:9" x14ac:dyDescent="0.4">
      <c r="A37">
        <v>36</v>
      </c>
      <c r="B37">
        <v>59.640099999999997</v>
      </c>
      <c r="C37">
        <v>60.38823681096769</v>
      </c>
      <c r="D37">
        <v>58.006951189032272</v>
      </c>
      <c r="E37">
        <v>59.197593999999981</v>
      </c>
      <c r="F37">
        <f t="shared" si="0"/>
        <v>0.21170524499999571</v>
      </c>
      <c r="G37">
        <f t="shared" si="1"/>
        <v>2.1697289999998294E-2</v>
      </c>
      <c r="H37">
        <v>60.675824210737638</v>
      </c>
      <c r="I37">
        <v>57.719363789262324</v>
      </c>
    </row>
    <row r="38" spans="1:9" x14ac:dyDescent="0.4">
      <c r="A38">
        <v>37</v>
      </c>
      <c r="B38">
        <v>58.989400000000003</v>
      </c>
      <c r="C38">
        <v>60.38823681096769</v>
      </c>
      <c r="D38">
        <v>58.006951189032272</v>
      </c>
      <c r="E38">
        <v>59.197593999999981</v>
      </c>
      <c r="F38">
        <f t="shared" si="0"/>
        <v>7.7499845000001025E-2</v>
      </c>
      <c r="G38">
        <f t="shared" si="1"/>
        <v>2.8291240000001983E-2</v>
      </c>
      <c r="H38">
        <v>60.675824210737638</v>
      </c>
      <c r="I38">
        <v>57.719363789262324</v>
      </c>
    </row>
    <row r="39" spans="1:9" x14ac:dyDescent="0.4">
      <c r="A39">
        <v>38</v>
      </c>
      <c r="B39">
        <v>58.595700000000001</v>
      </c>
      <c r="C39">
        <v>60.38823681096769</v>
      </c>
      <c r="D39">
        <v>58.006951189032272</v>
      </c>
      <c r="E39">
        <v>59.197593999999981</v>
      </c>
      <c r="F39">
        <f t="shared" si="0"/>
        <v>0.2838811250000019</v>
      </c>
      <c r="G39">
        <f t="shared" si="1"/>
        <v>0.76947984000000347</v>
      </c>
      <c r="H39">
        <v>60.675824210737638</v>
      </c>
      <c r="I39">
        <v>57.719363789262324</v>
      </c>
    </row>
    <row r="40" spans="1:9" x14ac:dyDescent="0.4">
      <c r="A40">
        <v>39</v>
      </c>
      <c r="B40">
        <v>59.349200000000003</v>
      </c>
      <c r="C40">
        <v>60.38823681096769</v>
      </c>
      <c r="D40">
        <v>58.006951189032272</v>
      </c>
      <c r="E40">
        <v>59.197593999999981</v>
      </c>
      <c r="F40">
        <f t="shared" si="0"/>
        <v>1.0310479999999898E-2</v>
      </c>
      <c r="G40">
        <f t="shared" si="1"/>
        <v>8.8446760000001914E-2</v>
      </c>
      <c r="H40">
        <v>60.675824210737638</v>
      </c>
      <c r="I40">
        <v>57.719363789262324</v>
      </c>
    </row>
    <row r="41" spans="1:9" x14ac:dyDescent="0.4">
      <c r="A41">
        <v>40</v>
      </c>
      <c r="B41">
        <v>59.492800000000003</v>
      </c>
      <c r="C41">
        <v>60.38823681096769</v>
      </c>
      <c r="D41">
        <v>58.006951189032272</v>
      </c>
      <c r="E41">
        <v>59.197593999999981</v>
      </c>
      <c r="F41">
        <f t="shared" si="0"/>
        <v>0.22552328000000341</v>
      </c>
      <c r="G41">
        <f t="shared" si="1"/>
        <v>0.25060036000000574</v>
      </c>
      <c r="H41">
        <v>60.675824210737638</v>
      </c>
      <c r="I41">
        <v>57.719363789262324</v>
      </c>
    </row>
    <row r="42" spans="1:9" x14ac:dyDescent="0.4">
      <c r="A42">
        <v>41</v>
      </c>
      <c r="B42">
        <v>58.821199999999997</v>
      </c>
      <c r="C42">
        <v>60.38823681096769</v>
      </c>
      <c r="D42">
        <v>58.006951189032272</v>
      </c>
      <c r="E42">
        <v>59.197593999999981</v>
      </c>
      <c r="F42">
        <f t="shared" si="0"/>
        <v>0.21235644500000345</v>
      </c>
      <c r="G42">
        <f t="shared" si="1"/>
        <v>0.46199209000000541</v>
      </c>
      <c r="H42">
        <v>60.675824210737638</v>
      </c>
      <c r="I42">
        <v>57.719363789262324</v>
      </c>
    </row>
    <row r="43" spans="1:9" x14ac:dyDescent="0.4">
      <c r="A43">
        <v>42</v>
      </c>
      <c r="B43">
        <v>59.472900000000003</v>
      </c>
      <c r="C43">
        <v>60.38823681096769</v>
      </c>
      <c r="D43">
        <v>58.006951189032272</v>
      </c>
      <c r="E43">
        <v>59.197593999999981</v>
      </c>
      <c r="F43">
        <f t="shared" si="0"/>
        <v>8.866260500000113E-2</v>
      </c>
      <c r="G43">
        <f t="shared" si="1"/>
        <v>0.26275876000000631</v>
      </c>
      <c r="H43">
        <v>60.675824210737638</v>
      </c>
      <c r="I43">
        <v>57.719363789262324</v>
      </c>
    </row>
    <row r="44" spans="1:9" x14ac:dyDescent="0.4">
      <c r="A44">
        <v>43</v>
      </c>
      <c r="B44">
        <v>59.0518</v>
      </c>
      <c r="C44">
        <v>60.38823681096769</v>
      </c>
      <c r="D44">
        <v>58.006951189032272</v>
      </c>
      <c r="E44">
        <v>59.197593999999981</v>
      </c>
      <c r="F44">
        <f t="shared" si="0"/>
        <v>1.776080000000191E-3</v>
      </c>
      <c r="G44">
        <f t="shared" si="1"/>
        <v>6.780815999999848E-2</v>
      </c>
      <c r="H44">
        <v>60.675824210737638</v>
      </c>
      <c r="I44">
        <v>57.719363789262324</v>
      </c>
    </row>
    <row r="45" spans="1:9" x14ac:dyDescent="0.4">
      <c r="A45">
        <v>44</v>
      </c>
      <c r="B45">
        <v>58.992199999999997</v>
      </c>
      <c r="C45">
        <v>60.38823681096769</v>
      </c>
      <c r="D45">
        <v>58.006951189032272</v>
      </c>
      <c r="E45">
        <v>59.197593999999981</v>
      </c>
      <c r="F45">
        <f t="shared" si="0"/>
        <v>0.12938784500000233</v>
      </c>
      <c r="G45">
        <f t="shared" si="1"/>
        <v>0.19509889000000391</v>
      </c>
      <c r="H45">
        <v>60.675824210737638</v>
      </c>
      <c r="I45">
        <v>57.719363789262324</v>
      </c>
    </row>
    <row r="46" spans="1:9" x14ac:dyDescent="0.4">
      <c r="A46">
        <v>45</v>
      </c>
      <c r="B46">
        <v>59.500900000000001</v>
      </c>
      <c r="C46">
        <v>60.38823681096769</v>
      </c>
      <c r="D46">
        <v>58.006951189032272</v>
      </c>
      <c r="E46">
        <v>59.197593999999981</v>
      </c>
      <c r="F46">
        <f t="shared" si="0"/>
        <v>0.14612418000000263</v>
      </c>
      <c r="G46">
        <f t="shared" si="1"/>
        <v>0.25331089000000301</v>
      </c>
      <c r="H46">
        <v>60.675824210737638</v>
      </c>
      <c r="I46">
        <v>57.719363789262324</v>
      </c>
    </row>
    <row r="47" spans="1:9" x14ac:dyDescent="0.4">
      <c r="A47">
        <v>46</v>
      </c>
      <c r="B47">
        <v>58.960299999999997</v>
      </c>
      <c r="C47">
        <v>60.38823681096769</v>
      </c>
      <c r="D47">
        <v>58.006951189032272</v>
      </c>
      <c r="E47">
        <v>59.197593999999981</v>
      </c>
      <c r="F47">
        <f t="shared" si="0"/>
        <v>1.4263604999998921E-2</v>
      </c>
      <c r="G47">
        <f t="shared" si="1"/>
        <v>4.5753209999997997E-2</v>
      </c>
      <c r="H47">
        <v>60.675824210737638</v>
      </c>
      <c r="I47">
        <v>57.719363789262324</v>
      </c>
    </row>
    <row r="48" spans="1:9" x14ac:dyDescent="0.4">
      <c r="A48">
        <v>47</v>
      </c>
      <c r="B48">
        <v>58.791400000000003</v>
      </c>
      <c r="C48">
        <v>60.38823681096769</v>
      </c>
      <c r="D48">
        <v>58.006951189032272</v>
      </c>
      <c r="E48">
        <v>59.197593999999981</v>
      </c>
      <c r="F48">
        <f t="shared" si="0"/>
        <v>0.20640312499999891</v>
      </c>
      <c r="G48">
        <f t="shared" si="1"/>
        <v>1.3005121599999991</v>
      </c>
      <c r="H48">
        <v>60.675824210737638</v>
      </c>
      <c r="I48">
        <v>57.719363789262324</v>
      </c>
    </row>
    <row r="49" spans="1:9" x14ac:dyDescent="0.4">
      <c r="A49">
        <v>48</v>
      </c>
      <c r="B49">
        <v>59.433900000000001</v>
      </c>
      <c r="C49">
        <v>60.38823681096769</v>
      </c>
      <c r="D49">
        <v>58.006951189032272</v>
      </c>
      <c r="E49">
        <v>59.197593999999981</v>
      </c>
      <c r="F49">
        <f t="shared" si="0"/>
        <v>9.5178845000001219E-2</v>
      </c>
      <c r="G49">
        <f t="shared" si="1"/>
        <v>4.3033600000004502E-3</v>
      </c>
      <c r="H49">
        <v>60.675824210737638</v>
      </c>
      <c r="I49">
        <v>57.719363789262324</v>
      </c>
    </row>
    <row r="50" spans="1:9" x14ac:dyDescent="0.4">
      <c r="A50">
        <v>49</v>
      </c>
      <c r="B50">
        <v>58.997599999999998</v>
      </c>
      <c r="C50">
        <v>60.38823681096769</v>
      </c>
      <c r="D50">
        <v>58.006951189032272</v>
      </c>
      <c r="E50">
        <v>59.197593999999981</v>
      </c>
      <c r="F50">
        <f t="shared" si="0"/>
        <v>3.1550719999999297E-2</v>
      </c>
      <c r="G50">
        <f t="shared" si="1"/>
        <v>9.2842090000002417E-2</v>
      </c>
      <c r="H50">
        <v>60.675824210737638</v>
      </c>
      <c r="I50">
        <v>57.719363789262324</v>
      </c>
    </row>
    <row r="51" spans="1:9" x14ac:dyDescent="0.4">
      <c r="A51">
        <v>50</v>
      </c>
      <c r="B51">
        <v>58.746400000000001</v>
      </c>
      <c r="C51">
        <v>60.38823681096769</v>
      </c>
      <c r="D51">
        <v>58.006951189032272</v>
      </c>
      <c r="E51">
        <v>59.197593999999981</v>
      </c>
      <c r="F51">
        <f t="shared" si="0"/>
        <v>0.70258658000000163</v>
      </c>
      <c r="G51">
        <f t="shared" si="1"/>
        <v>0.8699292899999943</v>
      </c>
      <c r="H51">
        <v>60.675824210737638</v>
      </c>
      <c r="I51">
        <v>57.719363789262324</v>
      </c>
    </row>
    <row r="52" spans="1:9" x14ac:dyDescent="0.4">
      <c r="A52">
        <v>51</v>
      </c>
      <c r="B52">
        <v>59.931800000000003</v>
      </c>
      <c r="C52">
        <v>60.38823681096769</v>
      </c>
      <c r="D52">
        <v>58.006951189032272</v>
      </c>
      <c r="E52">
        <v>59.197593999999981</v>
      </c>
      <c r="F52">
        <f t="shared" si="0"/>
        <v>0.1587661250000027</v>
      </c>
      <c r="G52">
        <f t="shared" si="1"/>
        <v>0.18610596000000307</v>
      </c>
      <c r="H52">
        <v>60.675824210737638</v>
      </c>
      <c r="I52">
        <v>57.719363789262324</v>
      </c>
    </row>
    <row r="53" spans="1:9" x14ac:dyDescent="0.4">
      <c r="A53">
        <v>52</v>
      </c>
      <c r="B53">
        <v>59.368299999999998</v>
      </c>
      <c r="C53">
        <v>60.38823681096769</v>
      </c>
      <c r="D53">
        <v>58.006951189032272</v>
      </c>
      <c r="E53">
        <v>59.197593999999981</v>
      </c>
      <c r="F53">
        <f t="shared" si="0"/>
        <v>2.1779999999996962E-3</v>
      </c>
      <c r="G53">
        <f t="shared" si="1"/>
        <v>9.4672899999994273E-3</v>
      </c>
      <c r="H53">
        <v>60.675824210737638</v>
      </c>
      <c r="I53">
        <v>57.719363789262324</v>
      </c>
    </row>
    <row r="54" spans="1:9" x14ac:dyDescent="0.4">
      <c r="A54">
        <v>53</v>
      </c>
      <c r="B54">
        <v>59.302300000000002</v>
      </c>
      <c r="C54">
        <v>60.38823681096769</v>
      </c>
      <c r="D54">
        <v>58.006951189032272</v>
      </c>
      <c r="E54">
        <v>59.197593999999981</v>
      </c>
      <c r="F54">
        <f t="shared" si="0"/>
        <v>7.0989119999998421E-2</v>
      </c>
      <c r="G54">
        <f t="shared" si="1"/>
        <v>0.2177155599999997</v>
      </c>
      <c r="H54">
        <v>60.675824210737638</v>
      </c>
      <c r="I54">
        <v>57.719363789262324</v>
      </c>
    </row>
    <row r="55" spans="1:9" x14ac:dyDescent="0.4">
      <c r="A55">
        <v>54</v>
      </c>
      <c r="B55">
        <v>59.679099999999998</v>
      </c>
      <c r="C55">
        <v>60.38823681096769</v>
      </c>
      <c r="D55">
        <v>58.006951189032272</v>
      </c>
      <c r="E55">
        <v>59.197593999999981</v>
      </c>
      <c r="F55">
        <f t="shared" si="0"/>
        <v>1.5966844999999855E-2</v>
      </c>
      <c r="G55">
        <f t="shared" si="1"/>
        <v>0.35129329000000081</v>
      </c>
      <c r="H55">
        <v>60.675824210737638</v>
      </c>
      <c r="I55">
        <v>57.719363789262324</v>
      </c>
    </row>
    <row r="56" spans="1:9" x14ac:dyDescent="0.4">
      <c r="A56">
        <v>55</v>
      </c>
      <c r="B56">
        <v>59.500399999999999</v>
      </c>
      <c r="C56">
        <v>60.38823681096769</v>
      </c>
      <c r="D56">
        <v>58.006951189032272</v>
      </c>
      <c r="E56">
        <v>59.197593999999981</v>
      </c>
      <c r="F56">
        <f t="shared" si="0"/>
        <v>2.6312179999999602E-2</v>
      </c>
      <c r="G56">
        <f t="shared" si="1"/>
        <v>0.42276003999999756</v>
      </c>
      <c r="H56">
        <v>60.675824210737638</v>
      </c>
      <c r="I56">
        <v>57.719363789262324</v>
      </c>
    </row>
    <row r="57" spans="1:9" x14ac:dyDescent="0.4">
      <c r="A57">
        <v>56</v>
      </c>
      <c r="B57">
        <v>59.271000000000001</v>
      </c>
      <c r="C57">
        <v>60.38823681096769</v>
      </c>
      <c r="D57">
        <v>58.006951189032272</v>
      </c>
      <c r="E57">
        <v>59.197593999999981</v>
      </c>
      <c r="F57">
        <f t="shared" si="0"/>
        <v>0.12395220500000066</v>
      </c>
      <c r="G57">
        <f t="shared" si="1"/>
        <v>9.4433289999998712E-2</v>
      </c>
      <c r="H57">
        <v>60.675824210737638</v>
      </c>
      <c r="I57">
        <v>57.719363789262324</v>
      </c>
    </row>
    <row r="58" spans="1:9" x14ac:dyDescent="0.4">
      <c r="A58">
        <v>57</v>
      </c>
      <c r="B58">
        <v>59.768900000000002</v>
      </c>
      <c r="C58">
        <v>60.38823681096769</v>
      </c>
      <c r="D58">
        <v>58.006951189032272</v>
      </c>
      <c r="E58">
        <v>59.197593999999981</v>
      </c>
      <c r="F58">
        <f t="shared" si="0"/>
        <v>0.2329031250000031</v>
      </c>
      <c r="G58">
        <f t="shared" si="1"/>
        <v>8.2713760000002731E-2</v>
      </c>
      <c r="H58">
        <v>60.675824210737638</v>
      </c>
      <c r="I58">
        <v>57.719363789262324</v>
      </c>
    </row>
    <row r="59" spans="1:9" x14ac:dyDescent="0.4">
      <c r="A59">
        <v>58</v>
      </c>
      <c r="B59">
        <v>59.086399999999998</v>
      </c>
      <c r="C59">
        <v>60.38823681096769</v>
      </c>
      <c r="D59">
        <v>58.006951189032272</v>
      </c>
      <c r="E59">
        <v>59.197593999999981</v>
      </c>
      <c r="F59">
        <f t="shared" si="0"/>
        <v>2.7895219999999204E-2</v>
      </c>
      <c r="G59">
        <f t="shared" si="1"/>
        <v>4.8441599999991805E-3</v>
      </c>
      <c r="H59">
        <v>60.675824210737638</v>
      </c>
      <c r="I59">
        <v>57.719363789262324</v>
      </c>
    </row>
    <row r="60" spans="1:9" x14ac:dyDescent="0.4">
      <c r="A60">
        <v>59</v>
      </c>
      <c r="B60">
        <v>58.850200000000001</v>
      </c>
      <c r="C60">
        <v>60.38823681096769</v>
      </c>
      <c r="D60">
        <v>58.006951189032272</v>
      </c>
      <c r="E60">
        <v>59.197593999999981</v>
      </c>
      <c r="F60">
        <f t="shared" si="0"/>
        <v>0.26506480499999835</v>
      </c>
      <c r="G60">
        <f t="shared" si="1"/>
        <v>0.83283875999999568</v>
      </c>
      <c r="H60">
        <v>60.675824210737638</v>
      </c>
      <c r="I60">
        <v>57.719363789262324</v>
      </c>
    </row>
    <row r="61" spans="1:9" x14ac:dyDescent="0.4">
      <c r="A61">
        <v>60</v>
      </c>
      <c r="B61">
        <v>59.578299999999999</v>
      </c>
      <c r="C61">
        <v>60.38823681096769</v>
      </c>
      <c r="D61">
        <v>58.006951189032272</v>
      </c>
      <c r="E61">
        <v>59.197593999999981</v>
      </c>
      <c r="F61">
        <f t="shared" si="0"/>
        <v>4.704500000000127E-3</v>
      </c>
      <c r="G61">
        <f t="shared" si="1"/>
        <v>7.7172839999999535E-2</v>
      </c>
      <c r="H61">
        <v>60.675824210737638</v>
      </c>
      <c r="I61">
        <v>57.719363789262324</v>
      </c>
    </row>
    <row r="62" spans="1:9" x14ac:dyDescent="0.4">
      <c r="A62">
        <v>61</v>
      </c>
      <c r="B62">
        <v>59.481299999999997</v>
      </c>
      <c r="C62">
        <v>60.38823681096769</v>
      </c>
      <c r="D62">
        <v>58.006951189032272</v>
      </c>
      <c r="E62">
        <v>59.197593999999981</v>
      </c>
      <c r="F62">
        <f t="shared" si="0"/>
        <v>0.10788012499999718</v>
      </c>
      <c r="G62">
        <f t="shared" si="1"/>
        <v>0.14470415999999584</v>
      </c>
      <c r="H62">
        <v>60.675824210737638</v>
      </c>
      <c r="I62">
        <v>57.719363789262324</v>
      </c>
    </row>
    <row r="63" spans="1:9" x14ac:dyDescent="0.4">
      <c r="A63">
        <v>62</v>
      </c>
      <c r="B63">
        <v>59.016800000000003</v>
      </c>
      <c r="C63">
        <v>60.38823681096769</v>
      </c>
      <c r="D63">
        <v>58.006951189032272</v>
      </c>
      <c r="E63">
        <v>59.197593999999981</v>
      </c>
      <c r="F63">
        <f t="shared" si="0"/>
        <v>0.27825799999999634</v>
      </c>
      <c r="G63">
        <f t="shared" si="1"/>
        <v>0.32592680999999385</v>
      </c>
      <c r="H63">
        <v>60.675824210737638</v>
      </c>
      <c r="I63">
        <v>57.719363789262324</v>
      </c>
    </row>
    <row r="64" spans="1:9" x14ac:dyDescent="0.4">
      <c r="A64">
        <v>63</v>
      </c>
      <c r="B64">
        <v>59.762799999999999</v>
      </c>
      <c r="C64">
        <v>60.38823681096769</v>
      </c>
      <c r="D64">
        <v>58.006951189032272</v>
      </c>
      <c r="E64">
        <v>59.197593999999981</v>
      </c>
      <c r="F64">
        <f t="shared" si="0"/>
        <v>0.10686064499999956</v>
      </c>
      <c r="G64">
        <f t="shared" si="1"/>
        <v>0.22562500000000135</v>
      </c>
      <c r="H64">
        <v>60.675824210737638</v>
      </c>
      <c r="I64">
        <v>57.719363789262324</v>
      </c>
    </row>
    <row r="65" spans="1:9" x14ac:dyDescent="0.4">
      <c r="A65">
        <v>64</v>
      </c>
      <c r="B65">
        <v>59.3005</v>
      </c>
      <c r="C65">
        <v>60.38823681096769</v>
      </c>
      <c r="D65">
        <v>58.006951189032272</v>
      </c>
      <c r="E65">
        <v>59.197593999999981</v>
      </c>
      <c r="F65">
        <f t="shared" si="0"/>
        <v>1.9920079999999334E-2</v>
      </c>
      <c r="G65">
        <f t="shared" si="1"/>
        <v>0.10510563999999845</v>
      </c>
      <c r="H65">
        <v>60.675824210737638</v>
      </c>
      <c r="I65">
        <v>57.719363789262324</v>
      </c>
    </row>
    <row r="66" spans="1:9" x14ac:dyDescent="0.4">
      <c r="A66">
        <v>65</v>
      </c>
      <c r="B66">
        <v>59.100900000000003</v>
      </c>
      <c r="C66">
        <v>60.38823681096769</v>
      </c>
      <c r="D66">
        <v>58.006951189032272</v>
      </c>
      <c r="E66">
        <v>59.197593999999981</v>
      </c>
      <c r="F66">
        <f t="shared" si="0"/>
        <v>0.11848711999999768</v>
      </c>
      <c r="G66">
        <f t="shared" si="1"/>
        <v>0.49098048999999672</v>
      </c>
      <c r="H66">
        <v>60.675824210737638</v>
      </c>
      <c r="I66">
        <v>57.719363789262324</v>
      </c>
    </row>
    <row r="67" spans="1:9" x14ac:dyDescent="0.4">
      <c r="A67">
        <v>66</v>
      </c>
      <c r="B67">
        <v>59.587699999999998</v>
      </c>
      <c r="C67">
        <v>60.38823681096769</v>
      </c>
      <c r="D67">
        <v>58.006951189032272</v>
      </c>
      <c r="E67">
        <v>59.197593999999981</v>
      </c>
      <c r="F67">
        <f t="shared" ref="F67:F100" si="2">(B68-B67)^2/2</f>
        <v>4.4970005000000285E-2</v>
      </c>
      <c r="G67">
        <f t="shared" ref="G67:G97" si="3">(B71-B67)^2</f>
        <v>0.15515720999999608</v>
      </c>
      <c r="H67">
        <v>60.675824210737638</v>
      </c>
      <c r="I67">
        <v>57.719363789262324</v>
      </c>
    </row>
    <row r="68" spans="1:9" x14ac:dyDescent="0.4">
      <c r="A68">
        <v>67</v>
      </c>
      <c r="B68">
        <v>59.287799999999997</v>
      </c>
      <c r="C68">
        <v>60.38823681096769</v>
      </c>
      <c r="D68">
        <v>58.006951189032272</v>
      </c>
      <c r="E68">
        <v>59.197593999999981</v>
      </c>
      <c r="F68">
        <f t="shared" si="2"/>
        <v>4.8516124999998515E-2</v>
      </c>
      <c r="G68">
        <f t="shared" si="3"/>
        <v>3.0136960000000147E-2</v>
      </c>
      <c r="H68">
        <v>60.675824210737638</v>
      </c>
      <c r="I68">
        <v>57.719363789262324</v>
      </c>
    </row>
    <row r="69" spans="1:9" x14ac:dyDescent="0.4">
      <c r="A69">
        <v>68</v>
      </c>
      <c r="B69">
        <v>58.976300000000002</v>
      </c>
      <c r="C69">
        <v>60.38823681096769</v>
      </c>
      <c r="D69">
        <v>58.006951189032272</v>
      </c>
      <c r="E69">
        <v>59.197593999999981</v>
      </c>
      <c r="F69">
        <f t="shared" si="2"/>
        <v>0.34056004499999881</v>
      </c>
      <c r="G69">
        <f t="shared" si="3"/>
        <v>0.88153320999999385</v>
      </c>
      <c r="H69">
        <v>60.675824210737638</v>
      </c>
      <c r="I69">
        <v>57.719363789262324</v>
      </c>
    </row>
    <row r="70" spans="1:9" x14ac:dyDescent="0.4">
      <c r="A70">
        <v>69</v>
      </c>
      <c r="B70">
        <v>59.801600000000001</v>
      </c>
      <c r="C70">
        <v>60.38823681096769</v>
      </c>
      <c r="D70">
        <v>58.006951189032272</v>
      </c>
      <c r="E70">
        <v>59.197593999999981</v>
      </c>
      <c r="F70">
        <f t="shared" si="2"/>
        <v>0.18471041999999846</v>
      </c>
      <c r="G70">
        <f t="shared" si="3"/>
        <v>0.24820323999999711</v>
      </c>
      <c r="H70">
        <v>60.675824210737638</v>
      </c>
      <c r="I70">
        <v>57.719363789262324</v>
      </c>
    </row>
    <row r="71" spans="1:9" x14ac:dyDescent="0.4">
      <c r="A71">
        <v>70</v>
      </c>
      <c r="B71">
        <v>59.193800000000003</v>
      </c>
      <c r="C71">
        <v>60.38823681096769</v>
      </c>
      <c r="D71">
        <v>58.006951189032272</v>
      </c>
      <c r="E71">
        <v>59.197593999999981</v>
      </c>
      <c r="F71">
        <f t="shared" si="2"/>
        <v>3.1680800000005041E-3</v>
      </c>
      <c r="G71">
        <f t="shared" si="3"/>
        <v>5.4849640000000609E-2</v>
      </c>
      <c r="H71">
        <v>60.675824210737638</v>
      </c>
      <c r="I71">
        <v>57.719363789262324</v>
      </c>
    </row>
    <row r="72" spans="1:9" x14ac:dyDescent="0.4">
      <c r="A72">
        <v>71</v>
      </c>
      <c r="B72">
        <v>59.114199999999997</v>
      </c>
      <c r="C72">
        <v>60.38823681096769</v>
      </c>
      <c r="D72">
        <v>58.006951189032272</v>
      </c>
      <c r="E72">
        <v>59.197593999999981</v>
      </c>
      <c r="F72">
        <f t="shared" si="2"/>
        <v>0.32080050000000154</v>
      </c>
      <c r="G72">
        <f t="shared" si="3"/>
        <v>0.24750625000000226</v>
      </c>
      <c r="H72">
        <v>60.675824210737638</v>
      </c>
      <c r="I72">
        <v>57.719363789262324</v>
      </c>
    </row>
    <row r="73" spans="1:9" x14ac:dyDescent="0.4">
      <c r="A73">
        <v>72</v>
      </c>
      <c r="B73">
        <v>59.915199999999999</v>
      </c>
      <c r="C73">
        <v>60.38823681096769</v>
      </c>
      <c r="D73">
        <v>58.006951189032272</v>
      </c>
      <c r="E73">
        <v>59.197593999999981</v>
      </c>
      <c r="F73">
        <f t="shared" si="2"/>
        <v>0.18714961999999707</v>
      </c>
      <c r="G73">
        <f t="shared" si="3"/>
        <v>0.93006735999999557</v>
      </c>
      <c r="H73">
        <v>60.675824210737638</v>
      </c>
      <c r="I73">
        <v>57.719363789262324</v>
      </c>
    </row>
    <row r="74" spans="1:9" x14ac:dyDescent="0.4">
      <c r="A74">
        <v>73</v>
      </c>
      <c r="B74">
        <v>59.303400000000003</v>
      </c>
      <c r="C74">
        <v>60.38823681096769</v>
      </c>
      <c r="D74">
        <v>58.006951189032272</v>
      </c>
      <c r="E74">
        <v>59.197593999999981</v>
      </c>
      <c r="F74">
        <f t="shared" si="2"/>
        <v>5.909922000000057E-2</v>
      </c>
      <c r="G74">
        <f t="shared" si="3"/>
        <v>5.8081000000020379E-4</v>
      </c>
      <c r="H74">
        <v>60.675824210737638</v>
      </c>
      <c r="I74">
        <v>57.719363789262324</v>
      </c>
    </row>
    <row r="75" spans="1:9" x14ac:dyDescent="0.4">
      <c r="A75">
        <v>74</v>
      </c>
      <c r="B75">
        <v>58.959600000000002</v>
      </c>
      <c r="C75">
        <v>60.38823681096769</v>
      </c>
      <c r="D75">
        <v>58.006951189032272</v>
      </c>
      <c r="E75">
        <v>59.197593999999981</v>
      </c>
      <c r="F75">
        <f t="shared" si="2"/>
        <v>0.2126172049999982</v>
      </c>
      <c r="G75">
        <f t="shared" si="3"/>
        <v>0.20994724000000461</v>
      </c>
      <c r="H75">
        <v>60.675824210737638</v>
      </c>
      <c r="I75">
        <v>57.719363789262324</v>
      </c>
    </row>
    <row r="76" spans="1:9" x14ac:dyDescent="0.4">
      <c r="A76">
        <v>75</v>
      </c>
      <c r="B76">
        <v>59.611699999999999</v>
      </c>
      <c r="C76">
        <v>60.38823681096769</v>
      </c>
      <c r="D76">
        <v>58.006951189032272</v>
      </c>
      <c r="E76">
        <v>59.197593999999981</v>
      </c>
      <c r="F76">
        <f t="shared" si="2"/>
        <v>0.21839440499999871</v>
      </c>
      <c r="G76">
        <f t="shared" si="3"/>
        <v>1.2018736899999987</v>
      </c>
      <c r="H76">
        <v>60.675824210737638</v>
      </c>
      <c r="I76">
        <v>57.719363789262324</v>
      </c>
    </row>
    <row r="77" spans="1:9" x14ac:dyDescent="0.4">
      <c r="A77">
        <v>76</v>
      </c>
      <c r="B77">
        <v>58.950800000000001</v>
      </c>
      <c r="C77">
        <v>60.38823681096769</v>
      </c>
      <c r="D77">
        <v>58.006951189032272</v>
      </c>
      <c r="E77">
        <v>59.197593999999981</v>
      </c>
      <c r="F77">
        <f t="shared" si="2"/>
        <v>5.3956124999999418E-2</v>
      </c>
      <c r="G77">
        <f t="shared" si="3"/>
        <v>0.10246400999999776</v>
      </c>
      <c r="H77">
        <v>60.675824210737638</v>
      </c>
      <c r="I77">
        <v>57.719363789262324</v>
      </c>
    </row>
    <row r="78" spans="1:9" x14ac:dyDescent="0.4">
      <c r="A78">
        <v>77</v>
      </c>
      <c r="B78">
        <v>59.279299999999999</v>
      </c>
      <c r="C78">
        <v>60.38823681096769</v>
      </c>
      <c r="D78">
        <v>58.006951189032272</v>
      </c>
      <c r="E78">
        <v>59.197593999999981</v>
      </c>
      <c r="F78">
        <f t="shared" si="2"/>
        <v>0.30256420500000192</v>
      </c>
      <c r="G78">
        <f t="shared" si="3"/>
        <v>0.5449392399999986</v>
      </c>
      <c r="H78">
        <v>60.675824210737638</v>
      </c>
      <c r="I78">
        <v>57.719363789262324</v>
      </c>
    </row>
    <row r="79" spans="1:9" x14ac:dyDescent="0.4">
      <c r="A79">
        <v>78</v>
      </c>
      <c r="B79">
        <v>58.501399999999997</v>
      </c>
      <c r="C79">
        <v>60.38823681096769</v>
      </c>
      <c r="D79">
        <v>58.006951189032272</v>
      </c>
      <c r="E79">
        <v>59.197593999999981</v>
      </c>
      <c r="F79">
        <f t="shared" si="2"/>
        <v>9.8000000000040587E-5</v>
      </c>
      <c r="G79">
        <f t="shared" si="3"/>
        <v>6.6718890000002848E-2</v>
      </c>
      <c r="H79">
        <v>60.675824210737638</v>
      </c>
      <c r="I79">
        <v>57.719363789262324</v>
      </c>
    </row>
    <row r="80" spans="1:9" x14ac:dyDescent="0.4">
      <c r="A80">
        <v>79</v>
      </c>
      <c r="B80">
        <v>58.5154</v>
      </c>
      <c r="C80">
        <v>60.38823681096769</v>
      </c>
      <c r="D80">
        <v>58.006951189032272</v>
      </c>
      <c r="E80">
        <v>59.197593999999981</v>
      </c>
      <c r="F80">
        <f t="shared" si="2"/>
        <v>0.28539012499999838</v>
      </c>
      <c r="G80">
        <f t="shared" si="3"/>
        <v>0.25573248999999737</v>
      </c>
      <c r="H80">
        <v>60.675824210737638</v>
      </c>
      <c r="I80">
        <v>57.719363789262324</v>
      </c>
    </row>
    <row r="81" spans="1:9" x14ac:dyDescent="0.4">
      <c r="A81">
        <v>80</v>
      </c>
      <c r="B81">
        <v>59.270899999999997</v>
      </c>
      <c r="C81">
        <v>60.38823681096769</v>
      </c>
      <c r="D81">
        <v>58.006951189032272</v>
      </c>
      <c r="E81">
        <v>59.197593999999981</v>
      </c>
      <c r="F81">
        <f t="shared" si="2"/>
        <v>0.26630401999999803</v>
      </c>
      <c r="G81">
        <f t="shared" si="3"/>
        <v>0.42328035999999636</v>
      </c>
      <c r="H81">
        <v>60.675824210737638</v>
      </c>
      <c r="I81">
        <v>57.719363789262324</v>
      </c>
    </row>
    <row r="82" spans="1:9" x14ac:dyDescent="0.4">
      <c r="A82">
        <v>81</v>
      </c>
      <c r="B82">
        <v>58.5411</v>
      </c>
      <c r="C82">
        <v>60.38823681096769</v>
      </c>
      <c r="D82">
        <v>58.006951189032272</v>
      </c>
      <c r="E82">
        <v>59.197593999999981</v>
      </c>
      <c r="F82">
        <f t="shared" si="2"/>
        <v>2.3892980000000466E-2</v>
      </c>
      <c r="G82">
        <f t="shared" si="3"/>
        <v>4.210703999999911E-2</v>
      </c>
      <c r="H82">
        <v>60.675824210737638</v>
      </c>
      <c r="I82">
        <v>57.719363789262324</v>
      </c>
    </row>
    <row r="83" spans="1:9" x14ac:dyDescent="0.4">
      <c r="A83">
        <v>82</v>
      </c>
      <c r="B83">
        <v>58.759700000000002</v>
      </c>
      <c r="C83">
        <v>60.38823681096769</v>
      </c>
      <c r="D83">
        <v>58.006951189032272</v>
      </c>
      <c r="E83">
        <v>59.197593999999981</v>
      </c>
      <c r="F83">
        <f t="shared" si="2"/>
        <v>3.4164979999998624E-2</v>
      </c>
      <c r="G83">
        <f t="shared" si="3"/>
        <v>0.140625</v>
      </c>
      <c r="H83">
        <v>60.675824210737638</v>
      </c>
      <c r="I83">
        <v>57.719363789262324</v>
      </c>
    </row>
    <row r="84" spans="1:9" x14ac:dyDescent="0.4">
      <c r="A84">
        <v>83</v>
      </c>
      <c r="B84">
        <v>59.021099999999997</v>
      </c>
      <c r="C84">
        <v>60.38823681096769</v>
      </c>
      <c r="D84">
        <v>58.006951189032272</v>
      </c>
      <c r="E84">
        <v>59.197593999999981</v>
      </c>
      <c r="F84">
        <f t="shared" si="2"/>
        <v>8.0320319999998682E-2</v>
      </c>
      <c r="G84">
        <f t="shared" si="3"/>
        <v>0.29920899999999678</v>
      </c>
      <c r="H84">
        <v>60.675824210737638</v>
      </c>
      <c r="I84">
        <v>57.719363789262324</v>
      </c>
    </row>
    <row r="85" spans="1:9" x14ac:dyDescent="0.4">
      <c r="A85">
        <v>84</v>
      </c>
      <c r="B85">
        <v>58.6203</v>
      </c>
      <c r="C85">
        <v>60.38823681096769</v>
      </c>
      <c r="D85">
        <v>58.006951189032272</v>
      </c>
      <c r="E85">
        <v>59.197593999999981</v>
      </c>
      <c r="F85">
        <f t="shared" si="2"/>
        <v>7.9379999999997057E-3</v>
      </c>
      <c r="G85">
        <f t="shared" si="3"/>
        <v>2.7456490000000354E-2</v>
      </c>
      <c r="H85">
        <v>60.675824210737638</v>
      </c>
      <c r="I85">
        <v>57.719363789262324</v>
      </c>
    </row>
    <row r="86" spans="1:9" x14ac:dyDescent="0.4">
      <c r="A86">
        <v>85</v>
      </c>
      <c r="B86">
        <v>58.746299999999998</v>
      </c>
      <c r="C86">
        <v>60.38823681096769</v>
      </c>
      <c r="D86">
        <v>58.006951189032272</v>
      </c>
      <c r="E86">
        <v>59.197593999999981</v>
      </c>
      <c r="F86">
        <f t="shared" si="2"/>
        <v>7.5427280000001665E-2</v>
      </c>
      <c r="G86">
        <f t="shared" si="3"/>
        <v>7.0862440000002594E-2</v>
      </c>
      <c r="H86">
        <v>60.675824210737638</v>
      </c>
      <c r="I86">
        <v>57.719363789262324</v>
      </c>
    </row>
    <row r="87" spans="1:9" x14ac:dyDescent="0.4">
      <c r="A87">
        <v>86</v>
      </c>
      <c r="B87">
        <v>59.134700000000002</v>
      </c>
      <c r="C87">
        <v>60.38823681096769</v>
      </c>
      <c r="D87">
        <v>58.006951189032272</v>
      </c>
      <c r="E87">
        <v>59.197593999999981</v>
      </c>
      <c r="F87">
        <f t="shared" si="2"/>
        <v>0.21819618000000152</v>
      </c>
      <c r="G87">
        <f t="shared" si="3"/>
        <v>0.74684164000000663</v>
      </c>
      <c r="H87">
        <v>60.675824210737638</v>
      </c>
      <c r="I87">
        <v>57.719363789262324</v>
      </c>
    </row>
    <row r="88" spans="1:9" x14ac:dyDescent="0.4">
      <c r="A88">
        <v>87</v>
      </c>
      <c r="B88">
        <v>58.4741</v>
      </c>
      <c r="C88">
        <v>60.38823681096769</v>
      </c>
      <c r="D88">
        <v>58.006951189032272</v>
      </c>
      <c r="E88">
        <v>59.197593999999981</v>
      </c>
      <c r="F88">
        <f t="shared" si="2"/>
        <v>4.8640805000000439E-2</v>
      </c>
      <c r="G88">
        <f t="shared" si="3"/>
        <v>1.7388899999998947E-3</v>
      </c>
      <c r="H88">
        <v>60.675824210737638</v>
      </c>
      <c r="I88">
        <v>57.719363789262324</v>
      </c>
    </row>
    <row r="89" spans="1:9" x14ac:dyDescent="0.4">
      <c r="A89">
        <v>88</v>
      </c>
      <c r="B89">
        <v>58.786000000000001</v>
      </c>
      <c r="C89">
        <v>60.38823681096769</v>
      </c>
      <c r="D89">
        <v>58.006951189032272</v>
      </c>
      <c r="E89">
        <v>59.197593999999981</v>
      </c>
      <c r="F89">
        <f t="shared" si="2"/>
        <v>2.5651125000000333E-2</v>
      </c>
      <c r="G89">
        <f t="shared" si="3"/>
        <v>0.14265728999999794</v>
      </c>
      <c r="H89">
        <v>60.675824210737638</v>
      </c>
      <c r="I89">
        <v>57.719363789262324</v>
      </c>
    </row>
    <row r="90" spans="1:9" x14ac:dyDescent="0.4">
      <c r="A90">
        <v>89</v>
      </c>
      <c r="B90">
        <v>59.012500000000003</v>
      </c>
      <c r="C90">
        <v>60.38823681096769</v>
      </c>
      <c r="D90">
        <v>58.006951189032272</v>
      </c>
      <c r="E90">
        <v>59.197593999999981</v>
      </c>
      <c r="F90">
        <f t="shared" si="2"/>
        <v>0.2752820000000033</v>
      </c>
      <c r="G90">
        <f t="shared" si="3"/>
        <v>0.18705625000000392</v>
      </c>
      <c r="H90">
        <v>60.675824210737638</v>
      </c>
      <c r="I90">
        <v>57.719363789262324</v>
      </c>
    </row>
    <row r="91" spans="1:9" x14ac:dyDescent="0.4">
      <c r="A91">
        <v>90</v>
      </c>
      <c r="B91">
        <v>58.270499999999998</v>
      </c>
      <c r="C91">
        <v>60.38823681096769</v>
      </c>
      <c r="D91">
        <v>58.006951189032272</v>
      </c>
      <c r="E91">
        <v>59.197593999999981</v>
      </c>
      <c r="F91">
        <f t="shared" si="2"/>
        <v>3.0086045000000072E-2</v>
      </c>
      <c r="G91">
        <f t="shared" si="3"/>
        <v>0.17564481000000021</v>
      </c>
      <c r="H91">
        <v>60.675824210737638</v>
      </c>
      <c r="I91">
        <v>57.719363789262324</v>
      </c>
    </row>
    <row r="92" spans="1:9" x14ac:dyDescent="0.4">
      <c r="A92">
        <v>91</v>
      </c>
      <c r="B92">
        <v>58.515799999999999</v>
      </c>
      <c r="C92">
        <v>60.38823681096769</v>
      </c>
      <c r="D92">
        <v>58.006951189032272</v>
      </c>
      <c r="E92">
        <v>59.197593999999981</v>
      </c>
      <c r="F92">
        <f t="shared" si="2"/>
        <v>0.20988720499999994</v>
      </c>
      <c r="G92">
        <f t="shared" si="3"/>
        <v>0.1960718399999985</v>
      </c>
      <c r="H92">
        <v>60.675824210737638</v>
      </c>
      <c r="I92">
        <v>57.719363789262324</v>
      </c>
    </row>
    <row r="93" spans="1:9" x14ac:dyDescent="0.4">
      <c r="A93">
        <v>92</v>
      </c>
      <c r="B93">
        <v>59.163699999999999</v>
      </c>
      <c r="C93">
        <v>60.38823681096769</v>
      </c>
      <c r="D93">
        <v>58.006951189032272</v>
      </c>
      <c r="E93">
        <v>59.197593999999981</v>
      </c>
      <c r="F93">
        <f t="shared" si="2"/>
        <v>0.1703528450000002</v>
      </c>
      <c r="G93">
        <f t="shared" si="3"/>
        <v>0.32936121000000212</v>
      </c>
      <c r="H93">
        <v>60.675824210737638</v>
      </c>
      <c r="I93">
        <v>57.719363789262324</v>
      </c>
    </row>
    <row r="94" spans="1:9" x14ac:dyDescent="0.4">
      <c r="A94">
        <v>93</v>
      </c>
      <c r="B94">
        <v>58.58</v>
      </c>
      <c r="C94">
        <v>60.38823681096769</v>
      </c>
      <c r="D94">
        <v>58.006951189032272</v>
      </c>
      <c r="E94">
        <v>59.197593999999981</v>
      </c>
      <c r="F94">
        <f t="shared" si="2"/>
        <v>6.0060800000000395E-3</v>
      </c>
      <c r="G94">
        <f t="shared" si="3"/>
        <v>0.13875625000000169</v>
      </c>
      <c r="H94">
        <v>60.675824210737638</v>
      </c>
      <c r="I94">
        <v>57.719363789262324</v>
      </c>
    </row>
    <row r="95" spans="1:9" x14ac:dyDescent="0.4">
      <c r="A95">
        <v>94</v>
      </c>
      <c r="B95">
        <v>58.689599999999999</v>
      </c>
      <c r="C95">
        <v>60.38823681096769</v>
      </c>
      <c r="D95">
        <v>58.006951189032272</v>
      </c>
      <c r="E95">
        <v>59.197593999999981</v>
      </c>
      <c r="F95">
        <f t="shared" si="2"/>
        <v>3.6180499999999553E-2</v>
      </c>
      <c r="G95">
        <f t="shared" si="3"/>
        <v>6.9907360000001043E-2</v>
      </c>
      <c r="H95">
        <v>60.675824210737638</v>
      </c>
      <c r="I95">
        <v>57.719363789262324</v>
      </c>
    </row>
    <row r="96" spans="1:9" x14ac:dyDescent="0.4">
      <c r="A96">
        <v>95</v>
      </c>
      <c r="B96">
        <v>58.958599999999997</v>
      </c>
      <c r="C96">
        <v>60.38823681096769</v>
      </c>
      <c r="D96">
        <v>58.006951189032272</v>
      </c>
      <c r="E96">
        <v>59.197593999999981</v>
      </c>
      <c r="F96">
        <f t="shared" si="2"/>
        <v>6.800672000000009E-2</v>
      </c>
      <c r="G96">
        <f t="shared" si="3"/>
        <v>6.0959609999998304E-2</v>
      </c>
      <c r="H96">
        <v>60.675824210737638</v>
      </c>
      <c r="I96">
        <v>57.719363789262324</v>
      </c>
    </row>
    <row r="97" spans="1:9" x14ac:dyDescent="0.4">
      <c r="A97">
        <v>96</v>
      </c>
      <c r="B97">
        <v>58.589799999999997</v>
      </c>
      <c r="C97">
        <v>60.38823681096769</v>
      </c>
      <c r="D97">
        <v>58.006951189032272</v>
      </c>
      <c r="E97">
        <v>59.197593999999981</v>
      </c>
      <c r="F97">
        <f t="shared" si="2"/>
        <v>6.5775645000001381E-2</v>
      </c>
      <c r="G97">
        <f t="shared" si="3"/>
        <v>7.225344000000318E-2</v>
      </c>
      <c r="H97">
        <v>60.675824210737638</v>
      </c>
      <c r="I97">
        <v>57.719363789262324</v>
      </c>
    </row>
    <row r="98" spans="1:9" x14ac:dyDescent="0.4">
      <c r="A98">
        <v>97</v>
      </c>
      <c r="B98">
        <v>58.952500000000001</v>
      </c>
      <c r="C98">
        <v>60.38823681096769</v>
      </c>
      <c r="D98">
        <v>58.006951189032272</v>
      </c>
      <c r="E98">
        <v>59.197593999999981</v>
      </c>
      <c r="F98">
        <f t="shared" si="2"/>
        <v>1.1250000000000854E-6</v>
      </c>
      <c r="H98">
        <v>60.675824210737638</v>
      </c>
      <c r="I98">
        <v>57.719363789262324</v>
      </c>
    </row>
    <row r="99" spans="1:9" x14ac:dyDescent="0.4">
      <c r="A99">
        <v>98</v>
      </c>
      <c r="B99">
        <v>58.954000000000001</v>
      </c>
      <c r="C99">
        <v>60.38823681096769</v>
      </c>
      <c r="D99">
        <v>58.006951189032272</v>
      </c>
      <c r="E99">
        <v>59.197593999999981</v>
      </c>
      <c r="F99">
        <f t="shared" si="2"/>
        <v>2.9354645000000044E-2</v>
      </c>
      <c r="H99">
        <v>60.675824210737638</v>
      </c>
      <c r="I99">
        <v>57.719363789262324</v>
      </c>
    </row>
    <row r="100" spans="1:9" x14ac:dyDescent="0.4">
      <c r="A100">
        <v>99</v>
      </c>
      <c r="B100">
        <v>58.7117</v>
      </c>
      <c r="C100">
        <v>60.38823681096769</v>
      </c>
      <c r="D100">
        <v>58.006951189032272</v>
      </c>
      <c r="E100">
        <v>59.197593999999981</v>
      </c>
      <c r="F100">
        <f t="shared" si="2"/>
        <v>1.0789805000000331E-2</v>
      </c>
      <c r="H100">
        <v>60.675824210737638</v>
      </c>
      <c r="I100">
        <v>57.719363789262324</v>
      </c>
    </row>
    <row r="101" spans="1:9" x14ac:dyDescent="0.4">
      <c r="A101">
        <v>100</v>
      </c>
      <c r="B101">
        <v>58.858600000000003</v>
      </c>
      <c r="C101">
        <v>60.38823681096769</v>
      </c>
      <c r="D101">
        <v>58.006951189032272</v>
      </c>
      <c r="E101">
        <v>59.197593999999981</v>
      </c>
      <c r="H101">
        <v>60.675824210737638</v>
      </c>
      <c r="I101">
        <v>57.719363789262324</v>
      </c>
    </row>
    <row r="102" spans="1:9" x14ac:dyDescent="0.4">
      <c r="B102" s="2"/>
    </row>
    <row r="103" spans="1:9" x14ac:dyDescent="0.4">
      <c r="A103" t="s">
        <v>22</v>
      </c>
      <c r="B103" s="2">
        <f>AVERAGE(B2:B101)</f>
        <v>59.197593999999981</v>
      </c>
      <c r="F103">
        <f>SQRT(SUM(F2:F100)/99)</f>
        <v>0.3477085028868262</v>
      </c>
      <c r="G103">
        <f>SQRT(SUM(G2:G97)/96)</f>
        <v>0.49274340357921942</v>
      </c>
    </row>
    <row r="104" spans="1:9" x14ac:dyDescent="0.4">
      <c r="A104" t="s">
        <v>23</v>
      </c>
      <c r="B104">
        <f>_xlfn.STDEV.S(B2:B101)</f>
        <v>0.39688093698923704</v>
      </c>
      <c r="E104" t="s">
        <v>31</v>
      </c>
      <c r="F104">
        <f>B103+3*F103</f>
        <v>60.240719508660462</v>
      </c>
      <c r="G104">
        <f>B103+3*G103</f>
        <v>60.675824210737638</v>
      </c>
    </row>
    <row r="105" spans="1:9" x14ac:dyDescent="0.4">
      <c r="A105" t="s">
        <v>24</v>
      </c>
      <c r="B105">
        <f>B103+3*B104</f>
        <v>60.38823681096769</v>
      </c>
      <c r="E105" t="s">
        <v>32</v>
      </c>
      <c r="F105">
        <f>B103-3*F103</f>
        <v>58.1544684913395</v>
      </c>
      <c r="G105">
        <f>B103-3*G103</f>
        <v>57.719363789262324</v>
      </c>
    </row>
    <row r="106" spans="1:9" x14ac:dyDescent="0.4">
      <c r="A106" t="s">
        <v>25</v>
      </c>
      <c r="B106">
        <f>B103-3*B104</f>
        <v>58.006951189032272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B94" workbookViewId="0">
      <selection activeCell="F107" sqref="F107"/>
    </sheetView>
  </sheetViews>
  <sheetFormatPr defaultColWidth="9" defaultRowHeight="15.5" x14ac:dyDescent="0.4"/>
  <cols>
    <col min="1" max="1" width="9" style="4"/>
    <col min="2" max="3" width="9" style="4" customWidth="1"/>
    <col min="4" max="5" width="9" style="4"/>
    <col min="6" max="6" width="12.7265625" style="4" customWidth="1"/>
    <col min="7" max="7" width="9" style="4"/>
    <col min="8" max="8" width="0.36328125" style="27" customWidth="1"/>
    <col min="9" max="9" width="10.7265625" style="4" customWidth="1"/>
    <col min="10" max="16384" width="9" style="4"/>
  </cols>
  <sheetData>
    <row r="1" spans="1:15" x14ac:dyDescent="0.4">
      <c r="D1" s="5"/>
      <c r="E1" s="6"/>
      <c r="F1" s="28" t="s">
        <v>43</v>
      </c>
      <c r="G1" s="28"/>
      <c r="H1" s="18"/>
      <c r="I1" s="28" t="s">
        <v>44</v>
      </c>
      <c r="J1" s="29"/>
    </row>
    <row r="2" spans="1:15" x14ac:dyDescent="0.4">
      <c r="D2" s="7"/>
      <c r="E2" s="8" t="s">
        <v>2</v>
      </c>
      <c r="F2" s="9" t="s">
        <v>39</v>
      </c>
      <c r="G2" s="10" t="s">
        <v>40</v>
      </c>
      <c r="H2" s="19"/>
      <c r="I2" s="20" t="s">
        <v>41</v>
      </c>
      <c r="J2" s="21" t="s">
        <v>42</v>
      </c>
      <c r="L2" s="4" t="s">
        <v>45</v>
      </c>
      <c r="M2" s="4" t="s">
        <v>46</v>
      </c>
      <c r="N2" s="4" t="s">
        <v>33</v>
      </c>
      <c r="O2" s="4" t="s">
        <v>32</v>
      </c>
    </row>
    <row r="3" spans="1:15" x14ac:dyDescent="0.4">
      <c r="A3" s="4" t="s">
        <v>35</v>
      </c>
      <c r="B3" s="4">
        <v>59.5</v>
      </c>
      <c r="C3" s="4">
        <f>IF(OR(L3&gt;N3,L3&lt;O3),1,0)</f>
        <v>0</v>
      </c>
      <c r="D3" s="11">
        <v>1</v>
      </c>
      <c r="E3" s="12">
        <v>59.335299999999997</v>
      </c>
      <c r="F3" s="13">
        <f>MAX(0,E3-($B$3+$B$5))</f>
        <v>0</v>
      </c>
      <c r="G3" s="14">
        <f>IF(F3&gt;0,1,0)</f>
        <v>0</v>
      </c>
      <c r="H3" s="22"/>
      <c r="I3" s="23">
        <f>MAX(0,($B$3-$B$5)-E3)</f>
        <v>6.5479765752691321E-2</v>
      </c>
      <c r="J3" s="24">
        <f>IF(I3&gt;0,1,0)</f>
        <v>1</v>
      </c>
      <c r="K3" s="4">
        <v>1</v>
      </c>
      <c r="L3" s="4">
        <f>IF(ABS(F3)&gt;ABS(I3),F3,-I3)</f>
        <v>-6.5479765752691321E-2</v>
      </c>
      <c r="M3" s="4">
        <f>E3-59.5</f>
        <v>-0.1647000000000034</v>
      </c>
      <c r="N3" s="4">
        <f>$B$6</f>
        <v>3.1750474959138963</v>
      </c>
      <c r="O3" s="4">
        <f>-N3</f>
        <v>-3.1750474959138963</v>
      </c>
    </row>
    <row r="4" spans="1:15" x14ac:dyDescent="0.4">
      <c r="A4" s="4" t="s">
        <v>36</v>
      </c>
      <c r="B4" s="4">
        <f>_xlfn.STDEV.S(E3:E102)</f>
        <v>0.39688093698923704</v>
      </c>
      <c r="C4" s="4">
        <f t="shared" ref="C4:C67" si="0">IF(OR(L4&gt;N4,L4&lt;O4),1,0)</f>
        <v>0</v>
      </c>
      <c r="D4" s="11">
        <v>2</v>
      </c>
      <c r="E4" s="12">
        <v>60.0777</v>
      </c>
      <c r="F4" s="13">
        <f>MAX(0,E4-($B$3+$B$5)+F3)</f>
        <v>0.47847976575268802</v>
      </c>
      <c r="G4" s="14">
        <f>IF(F4&gt;0,1+G3,0)</f>
        <v>1</v>
      </c>
      <c r="H4" s="22"/>
      <c r="I4" s="23">
        <f>MAX(0,($B$3-$B$5)-E4+I3)</f>
        <v>0</v>
      </c>
      <c r="J4" s="24">
        <f>IF(I4&gt;0,1+J3,0)</f>
        <v>0</v>
      </c>
      <c r="K4" s="4">
        <v>2</v>
      </c>
      <c r="L4" s="4">
        <f t="shared" ref="L4:L67" si="1">IF(ABS(F4)&gt;ABS(I4),F4,-I4)</f>
        <v>0.47847976575268802</v>
      </c>
      <c r="M4" s="4">
        <f>E4-59.5</f>
        <v>0.5777000000000001</v>
      </c>
      <c r="N4" s="4">
        <f t="shared" ref="N4:N67" si="2">$B$6</f>
        <v>3.1750474959138963</v>
      </c>
      <c r="O4" s="4">
        <f t="shared" ref="O4:O67" si="3">-N4</f>
        <v>-3.1750474959138963</v>
      </c>
    </row>
    <row r="5" spans="1:15" x14ac:dyDescent="0.4">
      <c r="A5" s="4" t="s">
        <v>37</v>
      </c>
      <c r="B5" s="4">
        <f>B4*0.25</f>
        <v>9.9220234247309261E-2</v>
      </c>
      <c r="C5" s="4">
        <f t="shared" si="0"/>
        <v>0</v>
      </c>
      <c r="D5" s="11">
        <v>3</v>
      </c>
      <c r="E5" s="12">
        <v>59.5779</v>
      </c>
      <c r="F5" s="13">
        <f t="shared" ref="F5:F68" si="4">MAX(0,E5-($B$3+$B$5)+F4)</f>
        <v>0.45715953150537558</v>
      </c>
      <c r="G5" s="14">
        <f t="shared" ref="G5:G68" si="5">IF(F5&gt;0,1+G4,0)</f>
        <v>2</v>
      </c>
      <c r="H5" s="22"/>
      <c r="I5" s="23">
        <f t="shared" ref="I5:I68" si="6">MAX(0,($B$3-$B$5)-E5+I4)</f>
        <v>0</v>
      </c>
      <c r="J5" s="24">
        <f t="shared" ref="J5:J68" si="7">IF(I5&gt;0,1+J4,0)</f>
        <v>0</v>
      </c>
      <c r="K5" s="4">
        <v>3</v>
      </c>
      <c r="L5" s="4">
        <f t="shared" si="1"/>
        <v>0.45715953150537558</v>
      </c>
      <c r="M5" s="4">
        <f t="shared" ref="M5:M68" si="8">E5-59.5</f>
        <v>7.7899999999999636E-2</v>
      </c>
      <c r="N5" s="4">
        <f t="shared" si="2"/>
        <v>3.1750474959138963</v>
      </c>
      <c r="O5" s="4">
        <f t="shared" si="3"/>
        <v>-3.1750474959138963</v>
      </c>
    </row>
    <row r="6" spans="1:15" x14ac:dyDescent="0.4">
      <c r="A6" s="4" t="s">
        <v>38</v>
      </c>
      <c r="B6" s="4">
        <f>8*B4</f>
        <v>3.1750474959138963</v>
      </c>
      <c r="C6" s="4">
        <f t="shared" si="0"/>
        <v>0</v>
      </c>
      <c r="D6" s="11">
        <v>4</v>
      </c>
      <c r="E6" s="12">
        <v>59.511000000000003</v>
      </c>
      <c r="F6" s="13">
        <f t="shared" si="4"/>
        <v>0.36893929725806629</v>
      </c>
      <c r="G6" s="14">
        <f t="shared" si="5"/>
        <v>3</v>
      </c>
      <c r="H6" s="22"/>
      <c r="I6" s="23">
        <f t="shared" si="6"/>
        <v>0</v>
      </c>
      <c r="J6" s="24">
        <f t="shared" si="7"/>
        <v>0</v>
      </c>
      <c r="K6" s="4">
        <v>4</v>
      </c>
      <c r="L6" s="4">
        <f t="shared" si="1"/>
        <v>0.36893929725806629</v>
      </c>
      <c r="M6" s="4">
        <f t="shared" si="8"/>
        <v>1.1000000000002785E-2</v>
      </c>
      <c r="N6" s="4">
        <f t="shared" si="2"/>
        <v>3.1750474959138963</v>
      </c>
      <c r="O6" s="4">
        <f t="shared" si="3"/>
        <v>-3.1750474959138963</v>
      </c>
    </row>
    <row r="7" spans="1:15" x14ac:dyDescent="0.4">
      <c r="C7" s="4">
        <f t="shared" si="0"/>
        <v>0</v>
      </c>
      <c r="D7" s="11">
        <v>5</v>
      </c>
      <c r="E7" s="12">
        <v>59.872399999999999</v>
      </c>
      <c r="F7" s="13">
        <f t="shared" si="4"/>
        <v>0.64211906301075317</v>
      </c>
      <c r="G7" s="14">
        <f t="shared" si="5"/>
        <v>4</v>
      </c>
      <c r="H7" s="22"/>
      <c r="I7" s="23">
        <f t="shared" si="6"/>
        <v>0</v>
      </c>
      <c r="J7" s="24">
        <f t="shared" si="7"/>
        <v>0</v>
      </c>
      <c r="K7" s="4">
        <v>5</v>
      </c>
      <c r="L7" s="4">
        <f t="shared" si="1"/>
        <v>0.64211906301075317</v>
      </c>
      <c r="M7" s="4">
        <f t="shared" si="8"/>
        <v>0.37239999999999895</v>
      </c>
      <c r="N7" s="4">
        <f t="shared" si="2"/>
        <v>3.1750474959138963</v>
      </c>
      <c r="O7" s="4">
        <f t="shared" si="3"/>
        <v>-3.1750474959138963</v>
      </c>
    </row>
    <row r="8" spans="1:15" x14ac:dyDescent="0.4">
      <c r="C8" s="4">
        <f t="shared" si="0"/>
        <v>0</v>
      </c>
      <c r="D8" s="11">
        <v>6</v>
      </c>
      <c r="E8" s="12">
        <v>59.889200000000002</v>
      </c>
      <c r="F8" s="13">
        <f t="shared" si="4"/>
        <v>0.93209882876344352</v>
      </c>
      <c r="G8" s="14">
        <f t="shared" si="5"/>
        <v>5</v>
      </c>
      <c r="H8" s="22"/>
      <c r="I8" s="23">
        <f t="shared" si="6"/>
        <v>0</v>
      </c>
      <c r="J8" s="24">
        <f t="shared" si="7"/>
        <v>0</v>
      </c>
      <c r="K8" s="4">
        <v>6</v>
      </c>
      <c r="L8" s="4">
        <f>IF(ABS(F8)&gt;ABS(I8),F8,-I8)</f>
        <v>0.93209882876344352</v>
      </c>
      <c r="M8" s="4">
        <f t="shared" si="8"/>
        <v>0.38920000000000243</v>
      </c>
      <c r="N8" s="4">
        <f t="shared" si="2"/>
        <v>3.1750474959138963</v>
      </c>
      <c r="O8" s="4">
        <f t="shared" si="3"/>
        <v>-3.1750474959138963</v>
      </c>
    </row>
    <row r="9" spans="1:15" x14ac:dyDescent="0.4">
      <c r="C9" s="4">
        <f t="shared" si="0"/>
        <v>0</v>
      </c>
      <c r="D9" s="11">
        <v>7</v>
      </c>
      <c r="E9" s="12">
        <v>58.837899999999998</v>
      </c>
      <c r="F9" s="13">
        <f t="shared" si="4"/>
        <v>0.17077859451612909</v>
      </c>
      <c r="G9" s="14">
        <f t="shared" si="5"/>
        <v>6</v>
      </c>
      <c r="H9" s="22"/>
      <c r="I9" s="23">
        <f t="shared" si="6"/>
        <v>0.56287976575269028</v>
      </c>
      <c r="J9" s="24">
        <f t="shared" si="7"/>
        <v>1</v>
      </c>
      <c r="K9" s="4">
        <v>7</v>
      </c>
      <c r="L9" s="4">
        <f t="shared" si="1"/>
        <v>-0.56287976575269028</v>
      </c>
      <c r="M9" s="4">
        <f t="shared" si="8"/>
        <v>-0.66210000000000235</v>
      </c>
      <c r="N9" s="4">
        <f t="shared" si="2"/>
        <v>3.1750474959138963</v>
      </c>
      <c r="O9" s="4">
        <f t="shared" si="3"/>
        <v>-3.1750474959138963</v>
      </c>
    </row>
    <row r="10" spans="1:15" x14ac:dyDescent="0.4">
      <c r="C10" s="4">
        <f t="shared" si="0"/>
        <v>0</v>
      </c>
      <c r="D10" s="11">
        <v>8</v>
      </c>
      <c r="E10" s="12">
        <v>59.354399999999998</v>
      </c>
      <c r="F10" s="13">
        <f t="shared" si="4"/>
        <v>0</v>
      </c>
      <c r="G10" s="14">
        <f t="shared" si="5"/>
        <v>0</v>
      </c>
      <c r="H10" s="22"/>
      <c r="I10" s="23">
        <f t="shared" si="6"/>
        <v>0.60925953150537993</v>
      </c>
      <c r="J10" s="24">
        <f t="shared" si="7"/>
        <v>2</v>
      </c>
      <c r="K10" s="4">
        <v>8</v>
      </c>
      <c r="L10" s="4">
        <f t="shared" si="1"/>
        <v>-0.60925953150537993</v>
      </c>
      <c r="M10" s="4">
        <f t="shared" si="8"/>
        <v>-0.14560000000000173</v>
      </c>
      <c r="N10" s="4">
        <f t="shared" si="2"/>
        <v>3.1750474959138963</v>
      </c>
      <c r="O10" s="4">
        <f t="shared" si="3"/>
        <v>-3.1750474959138963</v>
      </c>
    </row>
    <row r="11" spans="1:15" x14ac:dyDescent="0.4">
      <c r="C11" s="4">
        <f t="shared" si="0"/>
        <v>0</v>
      </c>
      <c r="D11" s="11">
        <v>9</v>
      </c>
      <c r="E11" s="12">
        <v>59.150199999999998</v>
      </c>
      <c r="F11" s="13">
        <f t="shared" si="4"/>
        <v>0</v>
      </c>
      <c r="G11" s="14">
        <f t="shared" si="5"/>
        <v>0</v>
      </c>
      <c r="H11" s="22"/>
      <c r="I11" s="23">
        <f t="shared" si="6"/>
        <v>0.85983929725806973</v>
      </c>
      <c r="J11" s="24">
        <f t="shared" si="7"/>
        <v>3</v>
      </c>
      <c r="K11" s="4">
        <v>9</v>
      </c>
      <c r="L11" s="4">
        <f t="shared" si="1"/>
        <v>-0.85983929725806973</v>
      </c>
      <c r="M11" s="4">
        <f t="shared" si="8"/>
        <v>-0.34980000000000189</v>
      </c>
      <c r="N11" s="4">
        <f t="shared" si="2"/>
        <v>3.1750474959138963</v>
      </c>
      <c r="O11" s="4">
        <f t="shared" si="3"/>
        <v>-3.1750474959138963</v>
      </c>
    </row>
    <row r="12" spans="1:15" x14ac:dyDescent="0.4">
      <c r="C12" s="4">
        <f t="shared" si="0"/>
        <v>0</v>
      </c>
      <c r="D12" s="11">
        <v>10</v>
      </c>
      <c r="E12" s="12">
        <v>59.1907</v>
      </c>
      <c r="F12" s="13">
        <f t="shared" si="4"/>
        <v>0</v>
      </c>
      <c r="G12" s="14">
        <f t="shared" si="5"/>
        <v>0</v>
      </c>
      <c r="H12" s="22"/>
      <c r="I12" s="23">
        <f t="shared" si="6"/>
        <v>1.069919063010758</v>
      </c>
      <c r="J12" s="24">
        <f t="shared" si="7"/>
        <v>4</v>
      </c>
      <c r="K12" s="4">
        <v>10</v>
      </c>
      <c r="L12" s="4">
        <f t="shared" si="1"/>
        <v>-1.069919063010758</v>
      </c>
      <c r="M12" s="4">
        <f t="shared" si="8"/>
        <v>-0.30930000000000035</v>
      </c>
      <c r="N12" s="4">
        <f t="shared" si="2"/>
        <v>3.1750474959138963</v>
      </c>
      <c r="O12" s="4">
        <f t="shared" si="3"/>
        <v>-3.1750474959138963</v>
      </c>
    </row>
    <row r="13" spans="1:15" x14ac:dyDescent="0.4">
      <c r="C13" s="4">
        <f t="shared" si="0"/>
        <v>0</v>
      </c>
      <c r="D13" s="11">
        <v>11</v>
      </c>
      <c r="E13" s="12">
        <v>59.510399999999997</v>
      </c>
      <c r="F13" s="13">
        <f t="shared" si="4"/>
        <v>0</v>
      </c>
      <c r="G13" s="14">
        <f t="shared" si="5"/>
        <v>0</v>
      </c>
      <c r="H13" s="22"/>
      <c r="I13" s="23">
        <f t="shared" si="6"/>
        <v>0.96029882876344885</v>
      </c>
      <c r="J13" s="24">
        <f t="shared" si="7"/>
        <v>5</v>
      </c>
      <c r="K13" s="4">
        <v>11</v>
      </c>
      <c r="L13" s="4">
        <f t="shared" si="1"/>
        <v>-0.96029882876344885</v>
      </c>
      <c r="M13" s="4">
        <f t="shared" si="8"/>
        <v>1.0399999999997078E-2</v>
      </c>
      <c r="N13" s="4">
        <f t="shared" si="2"/>
        <v>3.1750474959138963</v>
      </c>
      <c r="O13" s="4">
        <f t="shared" si="3"/>
        <v>-3.1750474959138963</v>
      </c>
    </row>
    <row r="14" spans="1:15" x14ac:dyDescent="0.4">
      <c r="C14" s="4">
        <f t="shared" si="0"/>
        <v>0</v>
      </c>
      <c r="D14" s="11">
        <v>12</v>
      </c>
      <c r="E14" s="12">
        <v>59.283200000000001</v>
      </c>
      <c r="F14" s="13">
        <f t="shared" si="4"/>
        <v>0</v>
      </c>
      <c r="G14" s="14">
        <f t="shared" si="5"/>
        <v>0</v>
      </c>
      <c r="H14" s="22"/>
      <c r="I14" s="23">
        <f t="shared" si="6"/>
        <v>1.077878594516136</v>
      </c>
      <c r="J14" s="24">
        <f t="shared" si="7"/>
        <v>6</v>
      </c>
      <c r="K14" s="4">
        <v>12</v>
      </c>
      <c r="L14" s="4">
        <f t="shared" si="1"/>
        <v>-1.077878594516136</v>
      </c>
      <c r="M14" s="4">
        <f t="shared" si="8"/>
        <v>-0.21679999999999922</v>
      </c>
      <c r="N14" s="4">
        <f t="shared" si="2"/>
        <v>3.1750474959138963</v>
      </c>
      <c r="O14" s="4">
        <f t="shared" si="3"/>
        <v>-3.1750474959138963</v>
      </c>
    </row>
    <row r="15" spans="1:15" x14ac:dyDescent="0.4">
      <c r="C15" s="4">
        <f t="shared" si="0"/>
        <v>0</v>
      </c>
      <c r="D15" s="11">
        <v>13</v>
      </c>
      <c r="E15" s="12">
        <v>59.146999999999998</v>
      </c>
      <c r="F15" s="13">
        <f t="shared" si="4"/>
        <v>0</v>
      </c>
      <c r="G15" s="14">
        <f t="shared" si="5"/>
        <v>0</v>
      </c>
      <c r="H15" s="22"/>
      <c r="I15" s="23">
        <f t="shared" si="6"/>
        <v>1.3316583602688254</v>
      </c>
      <c r="J15" s="24">
        <f t="shared" si="7"/>
        <v>7</v>
      </c>
      <c r="K15" s="4">
        <v>13</v>
      </c>
      <c r="L15" s="4">
        <f t="shared" si="1"/>
        <v>-1.3316583602688254</v>
      </c>
      <c r="M15" s="4">
        <f t="shared" si="8"/>
        <v>-0.35300000000000153</v>
      </c>
      <c r="N15" s="4">
        <f t="shared" si="2"/>
        <v>3.1750474959138963</v>
      </c>
      <c r="O15" s="4">
        <f t="shared" si="3"/>
        <v>-3.1750474959138963</v>
      </c>
    </row>
    <row r="16" spans="1:15" x14ac:dyDescent="0.4">
      <c r="C16" s="4">
        <f t="shared" si="0"/>
        <v>0</v>
      </c>
      <c r="D16" s="11">
        <v>14</v>
      </c>
      <c r="E16" s="12">
        <v>59.974400000000003</v>
      </c>
      <c r="F16" s="13">
        <f t="shared" si="4"/>
        <v>0.37517976575269074</v>
      </c>
      <c r="G16" s="14">
        <f t="shared" si="5"/>
        <v>1</v>
      </c>
      <c r="H16" s="22"/>
      <c r="I16" s="23">
        <f t="shared" si="6"/>
        <v>0.75803812602151055</v>
      </c>
      <c r="J16" s="24">
        <f t="shared" si="7"/>
        <v>8</v>
      </c>
      <c r="K16" s="4">
        <v>14</v>
      </c>
      <c r="L16" s="4">
        <f t="shared" si="1"/>
        <v>-0.75803812602151055</v>
      </c>
      <c r="M16" s="4">
        <f t="shared" si="8"/>
        <v>0.47440000000000282</v>
      </c>
      <c r="N16" s="4">
        <f t="shared" si="2"/>
        <v>3.1750474959138963</v>
      </c>
      <c r="O16" s="4">
        <f t="shared" si="3"/>
        <v>-3.1750474959138963</v>
      </c>
    </row>
    <row r="17" spans="2:15" x14ac:dyDescent="0.4">
      <c r="C17" s="4">
        <f t="shared" si="0"/>
        <v>0</v>
      </c>
      <c r="D17" s="11">
        <v>15</v>
      </c>
      <c r="E17" s="12">
        <v>59.120100000000001</v>
      </c>
      <c r="F17" s="13">
        <f t="shared" si="4"/>
        <v>0</v>
      </c>
      <c r="G17" s="14">
        <f t="shared" si="5"/>
        <v>0</v>
      </c>
      <c r="H17" s="22"/>
      <c r="I17" s="23">
        <f t="shared" si="6"/>
        <v>1.0387178917741977</v>
      </c>
      <c r="J17" s="24">
        <f t="shared" si="7"/>
        <v>9</v>
      </c>
      <c r="K17" s="4">
        <v>15</v>
      </c>
      <c r="L17" s="4">
        <f t="shared" si="1"/>
        <v>-1.0387178917741977</v>
      </c>
      <c r="M17" s="4">
        <f t="shared" si="8"/>
        <v>-0.37989999999999924</v>
      </c>
      <c r="N17" s="4">
        <f t="shared" si="2"/>
        <v>3.1750474959138963</v>
      </c>
      <c r="O17" s="4">
        <f t="shared" si="3"/>
        <v>-3.1750474959138963</v>
      </c>
    </row>
    <row r="18" spans="2:15" x14ac:dyDescent="0.4">
      <c r="C18" s="4">
        <f t="shared" si="0"/>
        <v>0</v>
      </c>
      <c r="D18" s="11">
        <v>16</v>
      </c>
      <c r="E18" s="12">
        <v>59.073700000000002</v>
      </c>
      <c r="F18" s="13">
        <f t="shared" si="4"/>
        <v>0</v>
      </c>
      <c r="G18" s="14">
        <f t="shared" si="5"/>
        <v>0</v>
      </c>
      <c r="H18" s="22"/>
      <c r="I18" s="23">
        <f t="shared" si="6"/>
        <v>1.3657976575268833</v>
      </c>
      <c r="J18" s="24">
        <f t="shared" si="7"/>
        <v>10</v>
      </c>
      <c r="K18" s="4">
        <v>16</v>
      </c>
      <c r="L18" s="4">
        <f t="shared" si="1"/>
        <v>-1.3657976575268833</v>
      </c>
      <c r="M18" s="4">
        <f t="shared" si="8"/>
        <v>-0.42629999999999768</v>
      </c>
      <c r="N18" s="4">
        <f t="shared" si="2"/>
        <v>3.1750474959138963</v>
      </c>
      <c r="O18" s="4">
        <f t="shared" si="3"/>
        <v>-3.1750474959138963</v>
      </c>
    </row>
    <row r="19" spans="2:15" x14ac:dyDescent="0.4">
      <c r="C19" s="4">
        <f t="shared" si="0"/>
        <v>0</v>
      </c>
      <c r="D19" s="11">
        <v>17</v>
      </c>
      <c r="E19" s="12">
        <v>59.6342</v>
      </c>
      <c r="F19" s="13">
        <f t="shared" si="4"/>
        <v>3.4979765752687797E-2</v>
      </c>
      <c r="G19" s="14">
        <f t="shared" si="5"/>
        <v>1</v>
      </c>
      <c r="H19" s="22"/>
      <c r="I19" s="23">
        <f t="shared" si="6"/>
        <v>1.1323774232795714</v>
      </c>
      <c r="J19" s="24">
        <f t="shared" si="7"/>
        <v>11</v>
      </c>
      <c r="K19" s="4">
        <v>17</v>
      </c>
      <c r="L19" s="4">
        <f t="shared" si="1"/>
        <v>-1.1323774232795714</v>
      </c>
      <c r="M19" s="4">
        <f t="shared" si="8"/>
        <v>0.13419999999999987</v>
      </c>
      <c r="N19" s="4">
        <f t="shared" si="2"/>
        <v>3.1750474959138963</v>
      </c>
      <c r="O19" s="4">
        <f t="shared" si="3"/>
        <v>-3.1750474959138963</v>
      </c>
    </row>
    <row r="20" spans="2:15" x14ac:dyDescent="0.4">
      <c r="C20" s="4">
        <f t="shared" si="0"/>
        <v>0</v>
      </c>
      <c r="D20" s="11">
        <v>18</v>
      </c>
      <c r="E20" s="12">
        <v>59.8446</v>
      </c>
      <c r="F20" s="13">
        <f t="shared" si="4"/>
        <v>0.28035953150537551</v>
      </c>
      <c r="G20" s="14">
        <f t="shared" si="5"/>
        <v>2</v>
      </c>
      <c r="H20" s="22"/>
      <c r="I20" s="23">
        <f t="shared" si="6"/>
        <v>0.68855718903225949</v>
      </c>
      <c r="J20" s="24">
        <f t="shared" si="7"/>
        <v>12</v>
      </c>
      <c r="K20" s="4">
        <v>18</v>
      </c>
      <c r="L20" s="4">
        <f t="shared" si="1"/>
        <v>-0.68855718903225949</v>
      </c>
      <c r="M20" s="4">
        <f t="shared" si="8"/>
        <v>0.3445999999999998</v>
      </c>
      <c r="N20" s="4">
        <f t="shared" si="2"/>
        <v>3.1750474959138963</v>
      </c>
      <c r="O20" s="4">
        <f t="shared" si="3"/>
        <v>-3.1750474959138963</v>
      </c>
    </row>
    <row r="21" spans="2:15" x14ac:dyDescent="0.4">
      <c r="C21" s="4">
        <f t="shared" si="0"/>
        <v>0</v>
      </c>
      <c r="D21" s="11">
        <v>19</v>
      </c>
      <c r="E21" s="12">
        <v>59.071899999999999</v>
      </c>
      <c r="F21" s="13">
        <f t="shared" si="4"/>
        <v>0</v>
      </c>
      <c r="G21" s="14">
        <f t="shared" si="5"/>
        <v>0</v>
      </c>
      <c r="H21" s="22"/>
      <c r="I21" s="23">
        <f t="shared" si="6"/>
        <v>1.017436954784948</v>
      </c>
      <c r="J21" s="24">
        <f t="shared" si="7"/>
        <v>13</v>
      </c>
      <c r="K21" s="4">
        <v>19</v>
      </c>
      <c r="L21" s="4">
        <f t="shared" si="1"/>
        <v>-1.017436954784948</v>
      </c>
      <c r="M21" s="4">
        <f t="shared" si="8"/>
        <v>-0.42810000000000059</v>
      </c>
      <c r="N21" s="4">
        <f t="shared" si="2"/>
        <v>3.1750474959138963</v>
      </c>
      <c r="O21" s="4">
        <f t="shared" si="3"/>
        <v>-3.1750474959138963</v>
      </c>
    </row>
    <row r="22" spans="2:15" x14ac:dyDescent="0.4">
      <c r="B22" s="4">
        <f>59.5-0.5*B4</f>
        <v>59.301559531505383</v>
      </c>
      <c r="C22" s="4">
        <f t="shared" si="0"/>
        <v>0</v>
      </c>
      <c r="D22" s="11">
        <v>20</v>
      </c>
      <c r="E22" s="12">
        <v>59.576700000000002</v>
      </c>
      <c r="F22" s="13">
        <f t="shared" si="4"/>
        <v>0</v>
      </c>
      <c r="G22" s="14">
        <f t="shared" si="5"/>
        <v>0</v>
      </c>
      <c r="H22" s="22"/>
      <c r="I22" s="23">
        <f t="shared" si="6"/>
        <v>0.84151672053763349</v>
      </c>
      <c r="J22" s="24">
        <f t="shared" si="7"/>
        <v>14</v>
      </c>
      <c r="K22" s="4">
        <v>20</v>
      </c>
      <c r="L22" s="4">
        <f t="shared" si="1"/>
        <v>-0.84151672053763349</v>
      </c>
      <c r="M22" s="4">
        <f t="shared" si="8"/>
        <v>7.6700000000002433E-2</v>
      </c>
      <c r="N22" s="4">
        <f t="shared" si="2"/>
        <v>3.1750474959138963</v>
      </c>
      <c r="O22" s="4">
        <f t="shared" si="3"/>
        <v>-3.1750474959138963</v>
      </c>
    </row>
    <row r="23" spans="2:15" x14ac:dyDescent="0.4">
      <c r="C23" s="4">
        <f t="shared" si="0"/>
        <v>0</v>
      </c>
      <c r="D23" s="11">
        <v>21</v>
      </c>
      <c r="E23" s="12">
        <v>59.372100000000003</v>
      </c>
      <c r="F23" s="13">
        <f t="shared" si="4"/>
        <v>0</v>
      </c>
      <c r="G23" s="14">
        <f t="shared" si="5"/>
        <v>0</v>
      </c>
      <c r="H23" s="22"/>
      <c r="I23" s="23">
        <f t="shared" si="6"/>
        <v>0.87019648629031821</v>
      </c>
      <c r="J23" s="24">
        <f t="shared" si="7"/>
        <v>15</v>
      </c>
      <c r="K23" s="4">
        <v>21</v>
      </c>
      <c r="L23" s="4">
        <f t="shared" si="1"/>
        <v>-0.87019648629031821</v>
      </c>
      <c r="M23" s="4">
        <f t="shared" si="8"/>
        <v>-0.12789999999999679</v>
      </c>
      <c r="N23" s="4">
        <f t="shared" si="2"/>
        <v>3.1750474959138963</v>
      </c>
      <c r="O23" s="4">
        <f t="shared" si="3"/>
        <v>-3.1750474959138963</v>
      </c>
    </row>
    <row r="24" spans="2:15" x14ac:dyDescent="0.4">
      <c r="C24" s="4">
        <f t="shared" si="0"/>
        <v>0</v>
      </c>
      <c r="D24" s="11">
        <v>22</v>
      </c>
      <c r="E24" s="12">
        <v>59.589100000000002</v>
      </c>
      <c r="F24" s="13">
        <f t="shared" si="4"/>
        <v>0</v>
      </c>
      <c r="G24" s="14">
        <f t="shared" si="5"/>
        <v>0</v>
      </c>
      <c r="H24" s="22"/>
      <c r="I24" s="23">
        <f t="shared" si="6"/>
        <v>0.68187625204300417</v>
      </c>
      <c r="J24" s="24">
        <f t="shared" si="7"/>
        <v>16</v>
      </c>
      <c r="K24" s="4">
        <v>22</v>
      </c>
      <c r="L24" s="4">
        <f t="shared" si="1"/>
        <v>-0.68187625204300417</v>
      </c>
      <c r="M24" s="4">
        <f t="shared" si="8"/>
        <v>8.9100000000001955E-2</v>
      </c>
      <c r="N24" s="4">
        <f t="shared" si="2"/>
        <v>3.1750474959138963</v>
      </c>
      <c r="O24" s="4">
        <f t="shared" si="3"/>
        <v>-3.1750474959138963</v>
      </c>
    </row>
    <row r="25" spans="2:15" x14ac:dyDescent="0.4">
      <c r="C25" s="4">
        <f t="shared" si="0"/>
        <v>0</v>
      </c>
      <c r="D25" s="11">
        <v>23</v>
      </c>
      <c r="E25" s="12">
        <v>59.530099999999997</v>
      </c>
      <c r="F25" s="13">
        <f t="shared" si="4"/>
        <v>0</v>
      </c>
      <c r="G25" s="14">
        <f t="shared" si="5"/>
        <v>0</v>
      </c>
      <c r="H25" s="22"/>
      <c r="I25" s="23">
        <f t="shared" si="6"/>
        <v>0.55255601779569474</v>
      </c>
      <c r="J25" s="24">
        <f t="shared" si="7"/>
        <v>17</v>
      </c>
      <c r="K25" s="4">
        <v>23</v>
      </c>
      <c r="L25" s="4">
        <f t="shared" si="1"/>
        <v>-0.55255601779569474</v>
      </c>
      <c r="M25" s="4">
        <f t="shared" si="8"/>
        <v>3.0099999999997351E-2</v>
      </c>
      <c r="N25" s="4">
        <f t="shared" si="2"/>
        <v>3.1750474959138963</v>
      </c>
      <c r="O25" s="4">
        <f t="shared" si="3"/>
        <v>-3.1750474959138963</v>
      </c>
    </row>
    <row r="26" spans="2:15" x14ac:dyDescent="0.4">
      <c r="C26" s="4">
        <f t="shared" si="0"/>
        <v>0</v>
      </c>
      <c r="D26" s="11">
        <v>24</v>
      </c>
      <c r="E26" s="12">
        <v>59.454999999999998</v>
      </c>
      <c r="F26" s="13">
        <f t="shared" si="4"/>
        <v>0</v>
      </c>
      <c r="G26" s="14">
        <f t="shared" si="5"/>
        <v>0</v>
      </c>
      <c r="H26" s="22"/>
      <c r="I26" s="23">
        <f t="shared" si="6"/>
        <v>0.49833578354838437</v>
      </c>
      <c r="J26" s="24">
        <f t="shared" si="7"/>
        <v>18</v>
      </c>
      <c r="K26" s="4">
        <v>24</v>
      </c>
      <c r="L26" s="4">
        <f t="shared" si="1"/>
        <v>-0.49833578354838437</v>
      </c>
      <c r="M26" s="4">
        <f t="shared" si="8"/>
        <v>-4.5000000000001705E-2</v>
      </c>
      <c r="N26" s="4">
        <f t="shared" si="2"/>
        <v>3.1750474959138963</v>
      </c>
      <c r="O26" s="4">
        <f t="shared" si="3"/>
        <v>-3.1750474959138963</v>
      </c>
    </row>
    <row r="27" spans="2:15" x14ac:dyDescent="0.4">
      <c r="C27" s="4">
        <f t="shared" si="0"/>
        <v>0</v>
      </c>
      <c r="D27" s="11">
        <v>25</v>
      </c>
      <c r="E27" s="12">
        <v>59.229599999999998</v>
      </c>
      <c r="F27" s="13">
        <f t="shared" si="4"/>
        <v>0</v>
      </c>
      <c r="G27" s="14">
        <f t="shared" si="5"/>
        <v>0</v>
      </c>
      <c r="H27" s="22"/>
      <c r="I27" s="23">
        <f t="shared" si="6"/>
        <v>0.66951554930107449</v>
      </c>
      <c r="J27" s="24">
        <f t="shared" si="7"/>
        <v>19</v>
      </c>
      <c r="K27" s="4">
        <v>25</v>
      </c>
      <c r="L27" s="4">
        <f t="shared" si="1"/>
        <v>-0.66951554930107449</v>
      </c>
      <c r="M27" s="4">
        <f t="shared" si="8"/>
        <v>-0.27040000000000219</v>
      </c>
      <c r="N27" s="4">
        <f t="shared" si="2"/>
        <v>3.1750474959138963</v>
      </c>
      <c r="O27" s="4">
        <f t="shared" si="3"/>
        <v>-3.1750474959138963</v>
      </c>
    </row>
    <row r="28" spans="2:15" x14ac:dyDescent="0.4">
      <c r="C28" s="4">
        <f t="shared" si="0"/>
        <v>0</v>
      </c>
      <c r="D28" s="11">
        <v>26</v>
      </c>
      <c r="E28" s="12">
        <v>59.199199999999998</v>
      </c>
      <c r="F28" s="13">
        <f t="shared" si="4"/>
        <v>0</v>
      </c>
      <c r="G28" s="14">
        <f t="shared" si="5"/>
        <v>0</v>
      </c>
      <c r="H28" s="22"/>
      <c r="I28" s="23">
        <f t="shared" si="6"/>
        <v>0.87109531505376481</v>
      </c>
      <c r="J28" s="24">
        <f t="shared" si="7"/>
        <v>20</v>
      </c>
      <c r="K28" s="4">
        <v>26</v>
      </c>
      <c r="L28" s="4">
        <f t="shared" si="1"/>
        <v>-0.87109531505376481</v>
      </c>
      <c r="M28" s="4">
        <f t="shared" si="8"/>
        <v>-0.3008000000000024</v>
      </c>
      <c r="N28" s="4">
        <f t="shared" si="2"/>
        <v>3.1750474959138963</v>
      </c>
      <c r="O28" s="4">
        <f t="shared" si="3"/>
        <v>-3.1750474959138963</v>
      </c>
    </row>
    <row r="29" spans="2:15" x14ac:dyDescent="0.4">
      <c r="C29" s="4">
        <f t="shared" si="0"/>
        <v>0</v>
      </c>
      <c r="D29" s="11">
        <v>27</v>
      </c>
      <c r="E29" s="12">
        <v>59.676000000000002</v>
      </c>
      <c r="F29" s="13">
        <f t="shared" si="4"/>
        <v>7.6779765752689855E-2</v>
      </c>
      <c r="G29" s="14">
        <f t="shared" si="5"/>
        <v>1</v>
      </c>
      <c r="H29" s="22"/>
      <c r="I29" s="23">
        <f t="shared" si="6"/>
        <v>0.5958750808064508</v>
      </c>
      <c r="J29" s="24">
        <f t="shared" si="7"/>
        <v>21</v>
      </c>
      <c r="K29" s="4">
        <v>27</v>
      </c>
      <c r="L29" s="4">
        <f t="shared" si="1"/>
        <v>-0.5958750808064508</v>
      </c>
      <c r="M29" s="4">
        <f t="shared" si="8"/>
        <v>0.17600000000000193</v>
      </c>
      <c r="N29" s="4">
        <f t="shared" si="2"/>
        <v>3.1750474959138963</v>
      </c>
      <c r="O29" s="4">
        <f t="shared" si="3"/>
        <v>-3.1750474959138963</v>
      </c>
    </row>
    <row r="30" spans="2:15" x14ac:dyDescent="0.4">
      <c r="C30" s="4">
        <f t="shared" si="0"/>
        <v>0</v>
      </c>
      <c r="D30" s="11">
        <v>28</v>
      </c>
      <c r="E30" s="12">
        <v>59.428400000000003</v>
      </c>
      <c r="F30" s="13">
        <f t="shared" si="4"/>
        <v>0</v>
      </c>
      <c r="G30" s="14">
        <f t="shared" si="5"/>
        <v>0</v>
      </c>
      <c r="H30" s="22"/>
      <c r="I30" s="23">
        <f t="shared" si="6"/>
        <v>0.56825484655913527</v>
      </c>
      <c r="J30" s="24">
        <f t="shared" si="7"/>
        <v>22</v>
      </c>
      <c r="K30" s="4">
        <v>28</v>
      </c>
      <c r="L30" s="4">
        <f t="shared" si="1"/>
        <v>-0.56825484655913527</v>
      </c>
      <c r="M30" s="4">
        <f t="shared" si="8"/>
        <v>-7.1599999999996555E-2</v>
      </c>
      <c r="N30" s="4">
        <f t="shared" si="2"/>
        <v>3.1750474959138963</v>
      </c>
      <c r="O30" s="4">
        <f t="shared" si="3"/>
        <v>-3.1750474959138963</v>
      </c>
    </row>
    <row r="31" spans="2:15" x14ac:dyDescent="0.4">
      <c r="C31" s="4">
        <f t="shared" si="0"/>
        <v>0</v>
      </c>
      <c r="D31" s="11">
        <v>29</v>
      </c>
      <c r="E31" s="12">
        <v>58.826700000000002</v>
      </c>
      <c r="F31" s="13">
        <f t="shared" si="4"/>
        <v>0</v>
      </c>
      <c r="G31" s="14">
        <f t="shared" si="5"/>
        <v>0</v>
      </c>
      <c r="H31" s="22"/>
      <c r="I31" s="23">
        <f t="shared" si="6"/>
        <v>1.1423346123118208</v>
      </c>
      <c r="J31" s="24">
        <f t="shared" si="7"/>
        <v>23</v>
      </c>
      <c r="K31" s="4">
        <v>29</v>
      </c>
      <c r="L31" s="4">
        <f t="shared" si="1"/>
        <v>-1.1423346123118208</v>
      </c>
      <c r="M31" s="4">
        <f t="shared" si="8"/>
        <v>-0.67329999999999757</v>
      </c>
      <c r="N31" s="4">
        <f t="shared" si="2"/>
        <v>3.1750474959138963</v>
      </c>
      <c r="O31" s="4">
        <f t="shared" si="3"/>
        <v>-3.1750474959138963</v>
      </c>
    </row>
    <row r="32" spans="2:15" x14ac:dyDescent="0.4">
      <c r="C32" s="4">
        <f t="shared" si="0"/>
        <v>0</v>
      </c>
      <c r="D32" s="11">
        <v>30</v>
      </c>
      <c r="E32" s="12">
        <v>59.601399999999998</v>
      </c>
      <c r="F32" s="13">
        <f t="shared" si="4"/>
        <v>2.1797657526860803E-3</v>
      </c>
      <c r="G32" s="14">
        <f t="shared" si="5"/>
        <v>1</v>
      </c>
      <c r="H32" s="22"/>
      <c r="I32" s="23">
        <f t="shared" si="6"/>
        <v>0.94171437806451053</v>
      </c>
      <c r="J32" s="24">
        <f t="shared" si="7"/>
        <v>24</v>
      </c>
      <c r="K32" s="4">
        <v>30</v>
      </c>
      <c r="L32" s="4">
        <f t="shared" si="1"/>
        <v>-0.94171437806451053</v>
      </c>
      <c r="M32" s="4">
        <f t="shared" si="8"/>
        <v>0.10139999999999816</v>
      </c>
      <c r="N32" s="4">
        <f t="shared" si="2"/>
        <v>3.1750474959138963</v>
      </c>
      <c r="O32" s="4">
        <f t="shared" si="3"/>
        <v>-3.1750474959138963</v>
      </c>
    </row>
    <row r="33" spans="3:15" x14ac:dyDescent="0.4">
      <c r="C33" s="4">
        <f t="shared" si="0"/>
        <v>0</v>
      </c>
      <c r="D33" s="11">
        <v>31</v>
      </c>
      <c r="E33" s="12">
        <v>59.074800000000003</v>
      </c>
      <c r="F33" s="13">
        <f t="shared" si="4"/>
        <v>0</v>
      </c>
      <c r="G33" s="14">
        <f t="shared" si="5"/>
        <v>0</v>
      </c>
      <c r="H33" s="22"/>
      <c r="I33" s="23">
        <f t="shared" si="6"/>
        <v>1.2676941438171951</v>
      </c>
      <c r="J33" s="24">
        <f t="shared" si="7"/>
        <v>25</v>
      </c>
      <c r="K33" s="4">
        <v>31</v>
      </c>
      <c r="L33" s="4">
        <f t="shared" si="1"/>
        <v>-1.2676941438171951</v>
      </c>
      <c r="M33" s="4">
        <f t="shared" si="8"/>
        <v>-0.42519999999999669</v>
      </c>
      <c r="N33" s="4">
        <f t="shared" si="2"/>
        <v>3.1750474959138963</v>
      </c>
      <c r="O33" s="4">
        <f t="shared" si="3"/>
        <v>-3.1750474959138963</v>
      </c>
    </row>
    <row r="34" spans="3:15" x14ac:dyDescent="0.4">
      <c r="C34" s="4">
        <f t="shared" si="0"/>
        <v>0</v>
      </c>
      <c r="D34" s="11">
        <v>32</v>
      </c>
      <c r="E34" s="12">
        <v>59.026499999999999</v>
      </c>
      <c r="F34" s="13">
        <f t="shared" si="4"/>
        <v>0</v>
      </c>
      <c r="G34" s="14">
        <f t="shared" si="5"/>
        <v>0</v>
      </c>
      <c r="H34" s="22"/>
      <c r="I34" s="23">
        <f t="shared" si="6"/>
        <v>1.6419739095698844</v>
      </c>
      <c r="J34" s="24">
        <f t="shared" si="7"/>
        <v>26</v>
      </c>
      <c r="K34" s="4">
        <v>32</v>
      </c>
      <c r="L34" s="4">
        <f t="shared" si="1"/>
        <v>-1.6419739095698844</v>
      </c>
      <c r="M34" s="4">
        <f t="shared" si="8"/>
        <v>-0.47350000000000136</v>
      </c>
      <c r="N34" s="4">
        <f t="shared" si="2"/>
        <v>3.1750474959138963</v>
      </c>
      <c r="O34" s="4">
        <f t="shared" si="3"/>
        <v>-3.1750474959138963</v>
      </c>
    </row>
    <row r="35" spans="3:15" x14ac:dyDescent="0.4">
      <c r="C35" s="4">
        <f t="shared" si="0"/>
        <v>0</v>
      </c>
      <c r="D35" s="11">
        <v>33</v>
      </c>
      <c r="E35" s="12">
        <v>59.388300000000001</v>
      </c>
      <c r="F35" s="13">
        <f t="shared" si="4"/>
        <v>0</v>
      </c>
      <c r="G35" s="14">
        <f t="shared" si="5"/>
        <v>0</v>
      </c>
      <c r="H35" s="22"/>
      <c r="I35" s="23">
        <f t="shared" si="6"/>
        <v>1.6544536753225714</v>
      </c>
      <c r="J35" s="24">
        <f t="shared" si="7"/>
        <v>27</v>
      </c>
      <c r="K35" s="4">
        <v>33</v>
      </c>
      <c r="L35" s="4">
        <f t="shared" si="1"/>
        <v>-1.6544536753225714</v>
      </c>
      <c r="M35" s="4">
        <f t="shared" si="8"/>
        <v>-0.11169999999999902</v>
      </c>
      <c r="N35" s="4">
        <f t="shared" si="2"/>
        <v>3.1750474959138963</v>
      </c>
      <c r="O35" s="4">
        <f t="shared" si="3"/>
        <v>-3.1750474959138963</v>
      </c>
    </row>
    <row r="36" spans="3:15" x14ac:dyDescent="0.4">
      <c r="C36" s="4">
        <f t="shared" si="0"/>
        <v>0</v>
      </c>
      <c r="D36" s="11">
        <v>34</v>
      </c>
      <c r="E36" s="12">
        <v>59.164400000000001</v>
      </c>
      <c r="F36" s="13">
        <f t="shared" si="4"/>
        <v>0</v>
      </c>
      <c r="G36" s="14">
        <f t="shared" si="5"/>
        <v>0</v>
      </c>
      <c r="H36" s="22"/>
      <c r="I36" s="23">
        <f t="shared" si="6"/>
        <v>1.8908334410752587</v>
      </c>
      <c r="J36" s="24">
        <f t="shared" si="7"/>
        <v>28</v>
      </c>
      <c r="K36" s="4">
        <v>34</v>
      </c>
      <c r="L36" s="4">
        <f t="shared" si="1"/>
        <v>-1.8908334410752587</v>
      </c>
      <c r="M36" s="4">
        <f t="shared" si="8"/>
        <v>-0.33559999999999945</v>
      </c>
      <c r="N36" s="4">
        <f t="shared" si="2"/>
        <v>3.1750474959138963</v>
      </c>
      <c r="O36" s="4">
        <f t="shared" si="3"/>
        <v>-3.1750474959138963</v>
      </c>
    </row>
    <row r="37" spans="3:15" x14ac:dyDescent="0.4">
      <c r="C37" s="4">
        <f t="shared" si="0"/>
        <v>0</v>
      </c>
      <c r="D37" s="11">
        <v>35</v>
      </c>
      <c r="E37" s="12">
        <v>58.720399999999998</v>
      </c>
      <c r="F37" s="13">
        <f t="shared" si="4"/>
        <v>0</v>
      </c>
      <c r="G37" s="14">
        <f t="shared" si="5"/>
        <v>0</v>
      </c>
      <c r="H37" s="22"/>
      <c r="I37" s="23">
        <f t="shared" si="6"/>
        <v>2.5712132068279487</v>
      </c>
      <c r="J37" s="24">
        <f t="shared" si="7"/>
        <v>29</v>
      </c>
      <c r="K37" s="4">
        <v>35</v>
      </c>
      <c r="L37" s="4">
        <f t="shared" si="1"/>
        <v>-2.5712132068279487</v>
      </c>
      <c r="M37" s="4">
        <f t="shared" si="8"/>
        <v>-0.77960000000000207</v>
      </c>
      <c r="N37" s="4">
        <f t="shared" si="2"/>
        <v>3.1750474959138963</v>
      </c>
      <c r="O37" s="4">
        <f t="shared" si="3"/>
        <v>-3.1750474959138963</v>
      </c>
    </row>
    <row r="38" spans="3:15" x14ac:dyDescent="0.4">
      <c r="C38" s="4">
        <f t="shared" si="0"/>
        <v>0</v>
      </c>
      <c r="D38" s="11">
        <v>36</v>
      </c>
      <c r="E38" s="12">
        <v>59.640099999999997</v>
      </c>
      <c r="F38" s="13">
        <f t="shared" si="4"/>
        <v>4.0879765752684705E-2</v>
      </c>
      <c r="G38" s="14">
        <f t="shared" si="5"/>
        <v>1</v>
      </c>
      <c r="H38" s="22"/>
      <c r="I38" s="23">
        <f t="shared" si="6"/>
        <v>2.3318929725806399</v>
      </c>
      <c r="J38" s="24">
        <f t="shared" si="7"/>
        <v>30</v>
      </c>
      <c r="K38" s="4">
        <v>36</v>
      </c>
      <c r="L38" s="4">
        <f t="shared" si="1"/>
        <v>-2.3318929725806399</v>
      </c>
      <c r="M38" s="4">
        <f t="shared" si="8"/>
        <v>0.14009999999999678</v>
      </c>
      <c r="N38" s="4">
        <f t="shared" si="2"/>
        <v>3.1750474959138963</v>
      </c>
      <c r="O38" s="4">
        <f t="shared" si="3"/>
        <v>-3.1750474959138963</v>
      </c>
    </row>
    <row r="39" spans="3:15" x14ac:dyDescent="0.4">
      <c r="C39" s="4">
        <f t="shared" si="0"/>
        <v>0</v>
      </c>
      <c r="D39" s="11">
        <v>37</v>
      </c>
      <c r="E39" s="12">
        <v>58.989400000000003</v>
      </c>
      <c r="F39" s="13">
        <f t="shared" si="4"/>
        <v>0</v>
      </c>
      <c r="G39" s="14">
        <f t="shared" si="5"/>
        <v>0</v>
      </c>
      <c r="H39" s="22"/>
      <c r="I39" s="23">
        <f t="shared" si="6"/>
        <v>2.7432727383333244</v>
      </c>
      <c r="J39" s="24">
        <f t="shared" si="7"/>
        <v>31</v>
      </c>
      <c r="K39" s="4">
        <v>37</v>
      </c>
      <c r="L39" s="4">
        <f t="shared" si="1"/>
        <v>-2.7432727383333244</v>
      </c>
      <c r="M39" s="4">
        <f t="shared" si="8"/>
        <v>-0.51059999999999661</v>
      </c>
      <c r="N39" s="4">
        <f t="shared" si="2"/>
        <v>3.1750474959138963</v>
      </c>
      <c r="O39" s="4">
        <f t="shared" si="3"/>
        <v>-3.1750474959138963</v>
      </c>
    </row>
    <row r="40" spans="3:15" x14ac:dyDescent="0.4">
      <c r="C40" s="4">
        <f t="shared" si="0"/>
        <v>1</v>
      </c>
      <c r="D40" s="11">
        <v>38</v>
      </c>
      <c r="E40" s="12">
        <v>58.595700000000001</v>
      </c>
      <c r="F40" s="13">
        <f t="shared" si="4"/>
        <v>0</v>
      </c>
      <c r="G40" s="14">
        <f t="shared" si="5"/>
        <v>0</v>
      </c>
      <c r="H40" s="22"/>
      <c r="I40" s="23">
        <f t="shared" si="6"/>
        <v>3.5483525040860115</v>
      </c>
      <c r="J40" s="24">
        <f t="shared" si="7"/>
        <v>32</v>
      </c>
      <c r="K40" s="4">
        <v>38</v>
      </c>
      <c r="L40" s="4">
        <f t="shared" si="1"/>
        <v>-3.5483525040860115</v>
      </c>
      <c r="M40" s="4">
        <f t="shared" si="8"/>
        <v>-0.90429999999999922</v>
      </c>
      <c r="N40" s="4">
        <f t="shared" si="2"/>
        <v>3.1750474959138963</v>
      </c>
      <c r="O40" s="4">
        <f t="shared" si="3"/>
        <v>-3.1750474959138963</v>
      </c>
    </row>
    <row r="41" spans="3:15" x14ac:dyDescent="0.4">
      <c r="C41" s="4">
        <f t="shared" si="0"/>
        <v>1</v>
      </c>
      <c r="D41" s="11">
        <v>39</v>
      </c>
      <c r="E41" s="12">
        <v>59.349200000000003</v>
      </c>
      <c r="F41" s="13">
        <f t="shared" si="4"/>
        <v>0</v>
      </c>
      <c r="G41" s="14">
        <f t="shared" si="5"/>
        <v>0</v>
      </c>
      <c r="H41" s="22"/>
      <c r="I41" s="23">
        <f t="shared" si="6"/>
        <v>3.5999322698386962</v>
      </c>
      <c r="J41" s="24">
        <f t="shared" si="7"/>
        <v>33</v>
      </c>
      <c r="K41" s="4">
        <v>39</v>
      </c>
      <c r="L41" s="4">
        <f t="shared" si="1"/>
        <v>-3.5999322698386962</v>
      </c>
      <c r="M41" s="4">
        <f t="shared" si="8"/>
        <v>-0.15079999999999671</v>
      </c>
      <c r="N41" s="4">
        <f t="shared" si="2"/>
        <v>3.1750474959138963</v>
      </c>
      <c r="O41" s="4">
        <f t="shared" si="3"/>
        <v>-3.1750474959138963</v>
      </c>
    </row>
    <row r="42" spans="3:15" x14ac:dyDescent="0.4">
      <c r="C42" s="4">
        <f t="shared" si="0"/>
        <v>1</v>
      </c>
      <c r="D42" s="11">
        <v>40</v>
      </c>
      <c r="E42" s="12">
        <v>59.492800000000003</v>
      </c>
      <c r="F42" s="13">
        <f t="shared" si="4"/>
        <v>0</v>
      </c>
      <c r="G42" s="14">
        <f t="shared" si="5"/>
        <v>0</v>
      </c>
      <c r="H42" s="22"/>
      <c r="I42" s="23">
        <f t="shared" si="6"/>
        <v>3.5079120355913815</v>
      </c>
      <c r="J42" s="24">
        <f t="shared" si="7"/>
        <v>34</v>
      </c>
      <c r="K42" s="4">
        <v>40</v>
      </c>
      <c r="L42" s="4">
        <f t="shared" si="1"/>
        <v>-3.5079120355913815</v>
      </c>
      <c r="M42" s="4">
        <f t="shared" si="8"/>
        <v>-7.1999999999974307E-3</v>
      </c>
      <c r="N42" s="4">
        <f t="shared" si="2"/>
        <v>3.1750474959138963</v>
      </c>
      <c r="O42" s="4">
        <f t="shared" si="3"/>
        <v>-3.1750474959138963</v>
      </c>
    </row>
    <row r="43" spans="3:15" x14ac:dyDescent="0.4">
      <c r="C43" s="4">
        <f t="shared" si="0"/>
        <v>1</v>
      </c>
      <c r="D43" s="11">
        <v>41</v>
      </c>
      <c r="E43" s="12">
        <v>58.821199999999997</v>
      </c>
      <c r="F43" s="13">
        <f t="shared" si="4"/>
        <v>0</v>
      </c>
      <c r="G43" s="14">
        <f t="shared" si="5"/>
        <v>0</v>
      </c>
      <c r="H43" s="22"/>
      <c r="I43" s="23">
        <f t="shared" si="6"/>
        <v>4.087491801344072</v>
      </c>
      <c r="J43" s="24">
        <f t="shared" si="7"/>
        <v>35</v>
      </c>
      <c r="K43" s="4">
        <v>41</v>
      </c>
      <c r="L43" s="4">
        <f t="shared" si="1"/>
        <v>-4.087491801344072</v>
      </c>
      <c r="M43" s="4">
        <f t="shared" si="8"/>
        <v>-0.67880000000000251</v>
      </c>
      <c r="N43" s="4">
        <f t="shared" si="2"/>
        <v>3.1750474959138963</v>
      </c>
      <c r="O43" s="4">
        <f t="shared" si="3"/>
        <v>-3.1750474959138963</v>
      </c>
    </row>
    <row r="44" spans="3:15" x14ac:dyDescent="0.4">
      <c r="C44" s="4">
        <f t="shared" si="0"/>
        <v>1</v>
      </c>
      <c r="D44" s="11">
        <v>42</v>
      </c>
      <c r="E44" s="12">
        <v>59.472900000000003</v>
      </c>
      <c r="F44" s="13">
        <f t="shared" si="4"/>
        <v>0</v>
      </c>
      <c r="G44" s="14">
        <f t="shared" si="5"/>
        <v>0</v>
      </c>
      <c r="H44" s="22"/>
      <c r="I44" s="23">
        <f t="shared" si="6"/>
        <v>4.0153715670967571</v>
      </c>
      <c r="J44" s="24">
        <f t="shared" si="7"/>
        <v>36</v>
      </c>
      <c r="K44" s="4">
        <v>42</v>
      </c>
      <c r="L44" s="4">
        <f t="shared" si="1"/>
        <v>-4.0153715670967571</v>
      </c>
      <c r="M44" s="4">
        <f t="shared" si="8"/>
        <v>-2.7099999999997237E-2</v>
      </c>
      <c r="N44" s="4">
        <f t="shared" si="2"/>
        <v>3.1750474959138963</v>
      </c>
      <c r="O44" s="4">
        <f t="shared" si="3"/>
        <v>-3.1750474959138963</v>
      </c>
    </row>
    <row r="45" spans="3:15" x14ac:dyDescent="0.4">
      <c r="C45" s="4">
        <f t="shared" si="0"/>
        <v>1</v>
      </c>
      <c r="D45" s="11">
        <v>43</v>
      </c>
      <c r="E45" s="12">
        <v>59.0518</v>
      </c>
      <c r="F45" s="13">
        <f t="shared" si="4"/>
        <v>0</v>
      </c>
      <c r="G45" s="14">
        <f t="shared" si="5"/>
        <v>0</v>
      </c>
      <c r="H45" s="22"/>
      <c r="I45" s="23">
        <f t="shared" si="6"/>
        <v>4.364351332849445</v>
      </c>
      <c r="J45" s="24">
        <f t="shared" si="7"/>
        <v>37</v>
      </c>
      <c r="K45" s="4">
        <v>43</v>
      </c>
      <c r="L45" s="4">
        <f t="shared" si="1"/>
        <v>-4.364351332849445</v>
      </c>
      <c r="M45" s="4">
        <f t="shared" si="8"/>
        <v>-0.44819999999999993</v>
      </c>
      <c r="N45" s="4">
        <f t="shared" si="2"/>
        <v>3.1750474959138963</v>
      </c>
      <c r="O45" s="4">
        <f t="shared" si="3"/>
        <v>-3.1750474959138963</v>
      </c>
    </row>
    <row r="46" spans="3:15" x14ac:dyDescent="0.4">
      <c r="C46" s="4">
        <f t="shared" si="0"/>
        <v>1</v>
      </c>
      <c r="D46" s="11">
        <v>44</v>
      </c>
      <c r="E46" s="12">
        <v>58.992199999999997</v>
      </c>
      <c r="F46" s="13">
        <f t="shared" si="4"/>
        <v>0</v>
      </c>
      <c r="G46" s="14">
        <f t="shared" si="5"/>
        <v>0</v>
      </c>
      <c r="H46" s="22"/>
      <c r="I46" s="23">
        <f t="shared" si="6"/>
        <v>4.772931098602136</v>
      </c>
      <c r="J46" s="24">
        <f t="shared" si="7"/>
        <v>38</v>
      </c>
      <c r="K46" s="4">
        <v>44</v>
      </c>
      <c r="L46" s="4">
        <f t="shared" si="1"/>
        <v>-4.772931098602136</v>
      </c>
      <c r="M46" s="4">
        <f t="shared" si="8"/>
        <v>-0.50780000000000314</v>
      </c>
      <c r="N46" s="4">
        <f t="shared" si="2"/>
        <v>3.1750474959138963</v>
      </c>
      <c r="O46" s="4">
        <f t="shared" si="3"/>
        <v>-3.1750474959138963</v>
      </c>
    </row>
    <row r="47" spans="3:15" x14ac:dyDescent="0.4">
      <c r="C47" s="4">
        <f t="shared" si="0"/>
        <v>1</v>
      </c>
      <c r="D47" s="11">
        <v>45</v>
      </c>
      <c r="E47" s="12">
        <v>59.500900000000001</v>
      </c>
      <c r="F47" s="13">
        <f t="shared" si="4"/>
        <v>0</v>
      </c>
      <c r="G47" s="14">
        <f t="shared" si="5"/>
        <v>0</v>
      </c>
      <c r="H47" s="22"/>
      <c r="I47" s="23">
        <f t="shared" si="6"/>
        <v>4.6728108643548225</v>
      </c>
      <c r="J47" s="24">
        <f t="shared" si="7"/>
        <v>39</v>
      </c>
      <c r="K47" s="4">
        <v>45</v>
      </c>
      <c r="L47" s="4">
        <f t="shared" si="1"/>
        <v>-4.6728108643548225</v>
      </c>
      <c r="M47" s="4">
        <f t="shared" si="8"/>
        <v>9.0000000000145519E-4</v>
      </c>
      <c r="N47" s="4">
        <f t="shared" si="2"/>
        <v>3.1750474959138963</v>
      </c>
      <c r="O47" s="4">
        <f t="shared" si="3"/>
        <v>-3.1750474959138963</v>
      </c>
    </row>
    <row r="48" spans="3:15" x14ac:dyDescent="0.4">
      <c r="C48" s="4">
        <f t="shared" si="0"/>
        <v>1</v>
      </c>
      <c r="D48" s="11">
        <v>46</v>
      </c>
      <c r="E48" s="12">
        <v>58.960299999999997</v>
      </c>
      <c r="F48" s="13">
        <f t="shared" si="4"/>
        <v>0</v>
      </c>
      <c r="G48" s="14">
        <f t="shared" si="5"/>
        <v>0</v>
      </c>
      <c r="H48" s="22"/>
      <c r="I48" s="23">
        <f t="shared" si="6"/>
        <v>5.1132906301075138</v>
      </c>
      <c r="J48" s="24">
        <f t="shared" si="7"/>
        <v>40</v>
      </c>
      <c r="K48" s="4">
        <v>46</v>
      </c>
      <c r="L48" s="4">
        <f t="shared" si="1"/>
        <v>-5.1132906301075138</v>
      </c>
      <c r="M48" s="4">
        <f t="shared" si="8"/>
        <v>-0.5397000000000034</v>
      </c>
      <c r="N48" s="4">
        <f t="shared" si="2"/>
        <v>3.1750474959138963</v>
      </c>
      <c r="O48" s="4">
        <f t="shared" si="3"/>
        <v>-3.1750474959138963</v>
      </c>
    </row>
    <row r="49" spans="3:15" x14ac:dyDescent="0.4">
      <c r="C49" s="4">
        <f t="shared" si="0"/>
        <v>1</v>
      </c>
      <c r="D49" s="11">
        <v>47</v>
      </c>
      <c r="E49" s="12">
        <v>58.791400000000003</v>
      </c>
      <c r="F49" s="13">
        <f t="shared" si="4"/>
        <v>0</v>
      </c>
      <c r="G49" s="14">
        <f t="shared" si="5"/>
        <v>0</v>
      </c>
      <c r="H49" s="22"/>
      <c r="I49" s="23">
        <f t="shared" si="6"/>
        <v>5.7226703958601988</v>
      </c>
      <c r="J49" s="24">
        <f t="shared" si="7"/>
        <v>41</v>
      </c>
      <c r="K49" s="4">
        <v>47</v>
      </c>
      <c r="L49" s="4">
        <f t="shared" si="1"/>
        <v>-5.7226703958601988</v>
      </c>
      <c r="M49" s="4">
        <f t="shared" si="8"/>
        <v>-0.70859999999999701</v>
      </c>
      <c r="N49" s="4">
        <f t="shared" si="2"/>
        <v>3.1750474959138963</v>
      </c>
      <c r="O49" s="4">
        <f t="shared" si="3"/>
        <v>-3.1750474959138963</v>
      </c>
    </row>
    <row r="50" spans="3:15" x14ac:dyDescent="0.4">
      <c r="C50" s="4">
        <f t="shared" si="0"/>
        <v>1</v>
      </c>
      <c r="D50" s="11">
        <v>48</v>
      </c>
      <c r="E50" s="12">
        <v>59.433900000000001</v>
      </c>
      <c r="F50" s="13">
        <f t="shared" si="4"/>
        <v>0</v>
      </c>
      <c r="G50" s="14">
        <f t="shared" si="5"/>
        <v>0</v>
      </c>
      <c r="H50" s="22"/>
      <c r="I50" s="23">
        <f t="shared" si="6"/>
        <v>5.6895501616128854</v>
      </c>
      <c r="J50" s="24">
        <f t="shared" si="7"/>
        <v>42</v>
      </c>
      <c r="K50" s="4">
        <v>48</v>
      </c>
      <c r="L50" s="4">
        <f t="shared" si="1"/>
        <v>-5.6895501616128854</v>
      </c>
      <c r="M50" s="4">
        <f t="shared" si="8"/>
        <v>-6.6099999999998715E-2</v>
      </c>
      <c r="N50" s="4">
        <f t="shared" si="2"/>
        <v>3.1750474959138963</v>
      </c>
      <c r="O50" s="4">
        <f t="shared" si="3"/>
        <v>-3.1750474959138963</v>
      </c>
    </row>
    <row r="51" spans="3:15" x14ac:dyDescent="0.4">
      <c r="C51" s="4">
        <f t="shared" si="0"/>
        <v>1</v>
      </c>
      <c r="D51" s="11">
        <v>49</v>
      </c>
      <c r="E51" s="12">
        <v>58.997599999999998</v>
      </c>
      <c r="F51" s="13">
        <f t="shared" si="4"/>
        <v>0</v>
      </c>
      <c r="G51" s="14">
        <f t="shared" si="5"/>
        <v>0</v>
      </c>
      <c r="H51" s="22"/>
      <c r="I51" s="23">
        <f t="shared" si="6"/>
        <v>6.0927299273655748</v>
      </c>
      <c r="J51" s="24">
        <f t="shared" si="7"/>
        <v>43</v>
      </c>
      <c r="K51" s="4">
        <v>49</v>
      </c>
      <c r="L51" s="4">
        <f t="shared" si="1"/>
        <v>-6.0927299273655748</v>
      </c>
      <c r="M51" s="4">
        <f t="shared" si="8"/>
        <v>-0.50240000000000151</v>
      </c>
      <c r="N51" s="4">
        <f t="shared" si="2"/>
        <v>3.1750474959138963</v>
      </c>
      <c r="O51" s="4">
        <f t="shared" si="3"/>
        <v>-3.1750474959138963</v>
      </c>
    </row>
    <row r="52" spans="3:15" x14ac:dyDescent="0.4">
      <c r="C52" s="4">
        <f t="shared" si="0"/>
        <v>1</v>
      </c>
      <c r="D52" s="11">
        <v>50</v>
      </c>
      <c r="E52" s="12">
        <v>58.746400000000001</v>
      </c>
      <c r="F52" s="13">
        <f t="shared" si="4"/>
        <v>0</v>
      </c>
      <c r="G52" s="14">
        <f t="shared" si="5"/>
        <v>0</v>
      </c>
      <c r="H52" s="22"/>
      <c r="I52" s="23">
        <f t="shared" si="6"/>
        <v>6.7471096931182615</v>
      </c>
      <c r="J52" s="24">
        <f t="shared" si="7"/>
        <v>44</v>
      </c>
      <c r="K52" s="4">
        <v>50</v>
      </c>
      <c r="L52" s="4">
        <f t="shared" si="1"/>
        <v>-6.7471096931182615</v>
      </c>
      <c r="M52" s="4">
        <f t="shared" si="8"/>
        <v>-0.75359999999999872</v>
      </c>
      <c r="N52" s="4">
        <f t="shared" si="2"/>
        <v>3.1750474959138963</v>
      </c>
      <c r="O52" s="4">
        <f t="shared" si="3"/>
        <v>-3.1750474959138963</v>
      </c>
    </row>
    <row r="53" spans="3:15" x14ac:dyDescent="0.4">
      <c r="C53" s="4">
        <f t="shared" si="0"/>
        <v>1</v>
      </c>
      <c r="D53" s="11">
        <v>51</v>
      </c>
      <c r="E53" s="12">
        <v>59.931800000000003</v>
      </c>
      <c r="F53" s="13">
        <f t="shared" si="4"/>
        <v>0.33257976575269055</v>
      </c>
      <c r="G53" s="14">
        <f t="shared" si="5"/>
        <v>1</v>
      </c>
      <c r="H53" s="22"/>
      <c r="I53" s="23">
        <f t="shared" si="6"/>
        <v>6.2160894588709468</v>
      </c>
      <c r="J53" s="24">
        <f t="shared" si="7"/>
        <v>45</v>
      </c>
      <c r="K53" s="4">
        <v>51</v>
      </c>
      <c r="L53" s="4">
        <f t="shared" si="1"/>
        <v>-6.2160894588709468</v>
      </c>
      <c r="M53" s="4">
        <f t="shared" si="8"/>
        <v>0.43180000000000263</v>
      </c>
      <c r="N53" s="4">
        <f t="shared" si="2"/>
        <v>3.1750474959138963</v>
      </c>
      <c r="O53" s="4">
        <f t="shared" si="3"/>
        <v>-3.1750474959138963</v>
      </c>
    </row>
    <row r="54" spans="3:15" x14ac:dyDescent="0.4">
      <c r="C54" s="4">
        <f t="shared" si="0"/>
        <v>1</v>
      </c>
      <c r="D54" s="11">
        <v>52</v>
      </c>
      <c r="E54" s="12">
        <v>59.368299999999998</v>
      </c>
      <c r="F54" s="13">
        <f t="shared" si="4"/>
        <v>0.10165953150537632</v>
      </c>
      <c r="G54" s="14">
        <f t="shared" si="5"/>
        <v>2</v>
      </c>
      <c r="H54" s="22"/>
      <c r="I54" s="23">
        <f t="shared" si="6"/>
        <v>6.2485692246236368</v>
      </c>
      <c r="J54" s="24">
        <f t="shared" si="7"/>
        <v>46</v>
      </c>
      <c r="K54" s="4">
        <v>52</v>
      </c>
      <c r="L54" s="4">
        <f t="shared" si="1"/>
        <v>-6.2485692246236368</v>
      </c>
      <c r="M54" s="4">
        <f t="shared" si="8"/>
        <v>-0.13170000000000215</v>
      </c>
      <c r="N54" s="4">
        <f t="shared" si="2"/>
        <v>3.1750474959138963</v>
      </c>
      <c r="O54" s="4">
        <f t="shared" si="3"/>
        <v>-3.1750474959138963</v>
      </c>
    </row>
    <row r="55" spans="3:15" x14ac:dyDescent="0.4">
      <c r="C55" s="4">
        <f t="shared" si="0"/>
        <v>1</v>
      </c>
      <c r="D55" s="11">
        <v>53</v>
      </c>
      <c r="E55" s="12">
        <v>59.302300000000002</v>
      </c>
      <c r="F55" s="13">
        <f t="shared" si="4"/>
        <v>0</v>
      </c>
      <c r="G55" s="14">
        <f t="shared" si="5"/>
        <v>0</v>
      </c>
      <c r="H55" s="22"/>
      <c r="I55" s="23">
        <f t="shared" si="6"/>
        <v>6.3470489903763223</v>
      </c>
      <c r="J55" s="24">
        <f t="shared" si="7"/>
        <v>47</v>
      </c>
      <c r="K55" s="4">
        <v>53</v>
      </c>
      <c r="L55" s="4">
        <f t="shared" si="1"/>
        <v>-6.3470489903763223</v>
      </c>
      <c r="M55" s="4">
        <f t="shared" si="8"/>
        <v>-0.19769999999999754</v>
      </c>
      <c r="N55" s="4">
        <f t="shared" si="2"/>
        <v>3.1750474959138963</v>
      </c>
      <c r="O55" s="4">
        <f t="shared" si="3"/>
        <v>-3.1750474959138963</v>
      </c>
    </row>
    <row r="56" spans="3:15" x14ac:dyDescent="0.4">
      <c r="C56" s="4">
        <f t="shared" si="0"/>
        <v>1</v>
      </c>
      <c r="D56" s="11">
        <v>54</v>
      </c>
      <c r="E56" s="12">
        <v>59.679099999999998</v>
      </c>
      <c r="F56" s="13">
        <f t="shared" si="4"/>
        <v>7.9879765752686183E-2</v>
      </c>
      <c r="G56" s="14">
        <f t="shared" si="5"/>
        <v>1</v>
      </c>
      <c r="H56" s="22"/>
      <c r="I56" s="23">
        <f t="shared" si="6"/>
        <v>6.068728756129012</v>
      </c>
      <c r="J56" s="24">
        <f t="shared" si="7"/>
        <v>48</v>
      </c>
      <c r="K56" s="4">
        <v>54</v>
      </c>
      <c r="L56" s="4">
        <f t="shared" si="1"/>
        <v>-6.068728756129012</v>
      </c>
      <c r="M56" s="4">
        <f t="shared" si="8"/>
        <v>0.17909999999999826</v>
      </c>
      <c r="N56" s="4">
        <f t="shared" si="2"/>
        <v>3.1750474959138963</v>
      </c>
      <c r="O56" s="4">
        <f t="shared" si="3"/>
        <v>-3.1750474959138963</v>
      </c>
    </row>
    <row r="57" spans="3:15" x14ac:dyDescent="0.4">
      <c r="C57" s="4">
        <f t="shared" si="0"/>
        <v>1</v>
      </c>
      <c r="D57" s="11">
        <v>55</v>
      </c>
      <c r="E57" s="12">
        <v>59.500399999999999</v>
      </c>
      <c r="F57" s="13">
        <f t="shared" si="4"/>
        <v>0</v>
      </c>
      <c r="G57" s="14">
        <f t="shared" si="5"/>
        <v>0</v>
      </c>
      <c r="H57" s="22"/>
      <c r="I57" s="23">
        <f t="shared" si="6"/>
        <v>5.9691085218817008</v>
      </c>
      <c r="J57" s="24">
        <f t="shared" si="7"/>
        <v>49</v>
      </c>
      <c r="K57" s="4">
        <v>55</v>
      </c>
      <c r="L57" s="4">
        <f t="shared" si="1"/>
        <v>-5.9691085218817008</v>
      </c>
      <c r="M57" s="4">
        <f t="shared" si="8"/>
        <v>3.9999999999906777E-4</v>
      </c>
      <c r="N57" s="4">
        <f t="shared" si="2"/>
        <v>3.1750474959138963</v>
      </c>
      <c r="O57" s="4">
        <f t="shared" si="3"/>
        <v>-3.1750474959138963</v>
      </c>
    </row>
    <row r="58" spans="3:15" x14ac:dyDescent="0.4">
      <c r="C58" s="4">
        <f t="shared" si="0"/>
        <v>1</v>
      </c>
      <c r="D58" s="11">
        <v>56</v>
      </c>
      <c r="E58" s="12">
        <v>59.271000000000001</v>
      </c>
      <c r="F58" s="13">
        <f t="shared" si="4"/>
        <v>0</v>
      </c>
      <c r="G58" s="14">
        <f t="shared" si="5"/>
        <v>0</v>
      </c>
      <c r="H58" s="22"/>
      <c r="I58" s="23">
        <f t="shared" si="6"/>
        <v>6.098888287634388</v>
      </c>
      <c r="J58" s="24">
        <f t="shared" si="7"/>
        <v>50</v>
      </c>
      <c r="K58" s="4">
        <v>56</v>
      </c>
      <c r="L58" s="4">
        <f t="shared" si="1"/>
        <v>-6.098888287634388</v>
      </c>
      <c r="M58" s="4">
        <f t="shared" si="8"/>
        <v>-0.2289999999999992</v>
      </c>
      <c r="N58" s="4">
        <f t="shared" si="2"/>
        <v>3.1750474959138963</v>
      </c>
      <c r="O58" s="4">
        <f t="shared" si="3"/>
        <v>-3.1750474959138963</v>
      </c>
    </row>
    <row r="59" spans="3:15" x14ac:dyDescent="0.4">
      <c r="C59" s="4">
        <f t="shared" si="0"/>
        <v>1</v>
      </c>
      <c r="D59" s="11">
        <v>57</v>
      </c>
      <c r="E59" s="12">
        <v>59.768900000000002</v>
      </c>
      <c r="F59" s="13">
        <f t="shared" si="4"/>
        <v>0.16967976575269006</v>
      </c>
      <c r="G59" s="14">
        <f t="shared" si="5"/>
        <v>1</v>
      </c>
      <c r="H59" s="22"/>
      <c r="I59" s="23">
        <f t="shared" si="6"/>
        <v>5.7307680533870737</v>
      </c>
      <c r="J59" s="24">
        <f t="shared" si="7"/>
        <v>51</v>
      </c>
      <c r="K59" s="4">
        <v>57</v>
      </c>
      <c r="L59" s="4">
        <f t="shared" si="1"/>
        <v>-5.7307680533870737</v>
      </c>
      <c r="M59" s="4">
        <f t="shared" si="8"/>
        <v>0.26890000000000214</v>
      </c>
      <c r="N59" s="4">
        <f t="shared" si="2"/>
        <v>3.1750474959138963</v>
      </c>
      <c r="O59" s="4">
        <f t="shared" si="3"/>
        <v>-3.1750474959138963</v>
      </c>
    </row>
    <row r="60" spans="3:15" x14ac:dyDescent="0.4">
      <c r="C60" s="4">
        <f t="shared" si="0"/>
        <v>1</v>
      </c>
      <c r="D60" s="11">
        <v>58</v>
      </c>
      <c r="E60" s="12">
        <v>59.086399999999998</v>
      </c>
      <c r="F60" s="13">
        <f t="shared" si="4"/>
        <v>0</v>
      </c>
      <c r="G60" s="14">
        <f t="shared" si="5"/>
        <v>0</v>
      </c>
      <c r="H60" s="22"/>
      <c r="I60" s="23">
        <f t="shared" si="6"/>
        <v>6.0451478191397641</v>
      </c>
      <c r="J60" s="24">
        <f t="shared" si="7"/>
        <v>52</v>
      </c>
      <c r="K60" s="4">
        <v>58</v>
      </c>
      <c r="L60" s="4">
        <f t="shared" si="1"/>
        <v>-6.0451478191397641</v>
      </c>
      <c r="M60" s="4">
        <f t="shared" si="8"/>
        <v>-0.41360000000000241</v>
      </c>
      <c r="N60" s="4">
        <f t="shared" si="2"/>
        <v>3.1750474959138963</v>
      </c>
      <c r="O60" s="4">
        <f t="shared" si="3"/>
        <v>-3.1750474959138963</v>
      </c>
    </row>
    <row r="61" spans="3:15" x14ac:dyDescent="0.4">
      <c r="C61" s="4">
        <f t="shared" si="0"/>
        <v>1</v>
      </c>
      <c r="D61" s="11">
        <v>59</v>
      </c>
      <c r="E61" s="12">
        <v>58.850200000000001</v>
      </c>
      <c r="F61" s="13">
        <f t="shared" si="4"/>
        <v>0</v>
      </c>
      <c r="G61" s="14">
        <f t="shared" si="5"/>
        <v>0</v>
      </c>
      <c r="H61" s="22"/>
      <c r="I61" s="23">
        <f t="shared" si="6"/>
        <v>6.595727584892451</v>
      </c>
      <c r="J61" s="24">
        <f t="shared" si="7"/>
        <v>53</v>
      </c>
      <c r="K61" s="4">
        <v>59</v>
      </c>
      <c r="L61" s="4">
        <f t="shared" si="1"/>
        <v>-6.595727584892451</v>
      </c>
      <c r="M61" s="4">
        <f t="shared" si="8"/>
        <v>-0.64979999999999905</v>
      </c>
      <c r="N61" s="4">
        <f t="shared" si="2"/>
        <v>3.1750474959138963</v>
      </c>
      <c r="O61" s="4">
        <f t="shared" si="3"/>
        <v>-3.1750474959138963</v>
      </c>
    </row>
    <row r="62" spans="3:15" x14ac:dyDescent="0.4">
      <c r="C62" s="4">
        <f t="shared" si="0"/>
        <v>1</v>
      </c>
      <c r="D62" s="11">
        <v>60</v>
      </c>
      <c r="E62" s="12">
        <v>59.578299999999999</v>
      </c>
      <c r="F62" s="13">
        <f t="shared" si="4"/>
        <v>0</v>
      </c>
      <c r="G62" s="14">
        <f t="shared" si="5"/>
        <v>0</v>
      </c>
      <c r="H62" s="22"/>
      <c r="I62" s="23">
        <f t="shared" si="6"/>
        <v>6.4182073506451403</v>
      </c>
      <c r="J62" s="24">
        <f t="shared" si="7"/>
        <v>54</v>
      </c>
      <c r="K62" s="4">
        <v>60</v>
      </c>
      <c r="L62" s="4">
        <f t="shared" si="1"/>
        <v>-6.4182073506451403</v>
      </c>
      <c r="M62" s="4">
        <f t="shared" si="8"/>
        <v>7.8299999999998704E-2</v>
      </c>
      <c r="N62" s="4">
        <f t="shared" si="2"/>
        <v>3.1750474959138963</v>
      </c>
      <c r="O62" s="4">
        <f t="shared" si="3"/>
        <v>-3.1750474959138963</v>
      </c>
    </row>
    <row r="63" spans="3:15" x14ac:dyDescent="0.4">
      <c r="C63" s="4">
        <f t="shared" si="0"/>
        <v>1</v>
      </c>
      <c r="D63" s="11">
        <v>61</v>
      </c>
      <c r="E63" s="12">
        <v>59.481299999999997</v>
      </c>
      <c r="F63" s="13">
        <f t="shared" si="4"/>
        <v>0</v>
      </c>
      <c r="G63" s="14">
        <f t="shared" si="5"/>
        <v>0</v>
      </c>
      <c r="H63" s="22"/>
      <c r="I63" s="23">
        <f t="shared" si="6"/>
        <v>6.3376871163978308</v>
      </c>
      <c r="J63" s="24">
        <f t="shared" si="7"/>
        <v>55</v>
      </c>
      <c r="K63" s="4">
        <v>61</v>
      </c>
      <c r="L63" s="4">
        <f t="shared" si="1"/>
        <v>-6.3376871163978308</v>
      </c>
      <c r="M63" s="4">
        <f t="shared" si="8"/>
        <v>-1.8700000000002603E-2</v>
      </c>
      <c r="N63" s="4">
        <f t="shared" si="2"/>
        <v>3.1750474959138963</v>
      </c>
      <c r="O63" s="4">
        <f t="shared" si="3"/>
        <v>-3.1750474959138963</v>
      </c>
    </row>
    <row r="64" spans="3:15" x14ac:dyDescent="0.4">
      <c r="C64" s="4">
        <f t="shared" si="0"/>
        <v>1</v>
      </c>
      <c r="D64" s="11">
        <v>62</v>
      </c>
      <c r="E64" s="12">
        <v>59.016800000000003</v>
      </c>
      <c r="F64" s="13">
        <f t="shared" si="4"/>
        <v>0</v>
      </c>
      <c r="G64" s="14">
        <f t="shared" si="5"/>
        <v>0</v>
      </c>
      <c r="H64" s="22"/>
      <c r="I64" s="23">
        <f t="shared" si="6"/>
        <v>6.7216668821505152</v>
      </c>
      <c r="J64" s="24">
        <f t="shared" si="7"/>
        <v>56</v>
      </c>
      <c r="K64" s="4">
        <v>62</v>
      </c>
      <c r="L64" s="4">
        <f t="shared" si="1"/>
        <v>-6.7216668821505152</v>
      </c>
      <c r="M64" s="4">
        <f t="shared" si="8"/>
        <v>-0.48319999999999652</v>
      </c>
      <c r="N64" s="4">
        <f t="shared" si="2"/>
        <v>3.1750474959138963</v>
      </c>
      <c r="O64" s="4">
        <f t="shared" si="3"/>
        <v>-3.1750474959138963</v>
      </c>
    </row>
    <row r="65" spans="3:15" x14ac:dyDescent="0.4">
      <c r="C65" s="4">
        <f t="shared" si="0"/>
        <v>1</v>
      </c>
      <c r="D65" s="11">
        <v>63</v>
      </c>
      <c r="E65" s="12">
        <v>59.762799999999999</v>
      </c>
      <c r="F65" s="13">
        <f t="shared" si="4"/>
        <v>0.16357976575268651</v>
      </c>
      <c r="G65" s="14">
        <f t="shared" si="5"/>
        <v>1</v>
      </c>
      <c r="H65" s="22"/>
      <c r="I65" s="23">
        <f t="shared" si="6"/>
        <v>6.3596466479032046</v>
      </c>
      <c r="J65" s="24">
        <f t="shared" si="7"/>
        <v>57</v>
      </c>
      <c r="K65" s="4">
        <v>63</v>
      </c>
      <c r="L65" s="4">
        <f t="shared" si="1"/>
        <v>-6.3596466479032046</v>
      </c>
      <c r="M65" s="4">
        <f t="shared" si="8"/>
        <v>0.26279999999999859</v>
      </c>
      <c r="N65" s="4">
        <f t="shared" si="2"/>
        <v>3.1750474959138963</v>
      </c>
      <c r="O65" s="4">
        <f t="shared" si="3"/>
        <v>-3.1750474959138963</v>
      </c>
    </row>
    <row r="66" spans="3:15" x14ac:dyDescent="0.4">
      <c r="C66" s="4">
        <f t="shared" si="0"/>
        <v>1</v>
      </c>
      <c r="D66" s="11">
        <v>64</v>
      </c>
      <c r="E66" s="12">
        <v>59.3005</v>
      </c>
      <c r="F66" s="13">
        <f t="shared" si="4"/>
        <v>0</v>
      </c>
      <c r="G66" s="14">
        <f t="shared" si="5"/>
        <v>0</v>
      </c>
      <c r="H66" s="22"/>
      <c r="I66" s="23">
        <f t="shared" si="6"/>
        <v>6.4599264136558929</v>
      </c>
      <c r="J66" s="24">
        <f t="shared" si="7"/>
        <v>58</v>
      </c>
      <c r="K66" s="4">
        <v>64</v>
      </c>
      <c r="L66" s="4">
        <f t="shared" si="1"/>
        <v>-6.4599264136558929</v>
      </c>
      <c r="M66" s="4">
        <f t="shared" si="8"/>
        <v>-0.19950000000000045</v>
      </c>
      <c r="N66" s="4">
        <f t="shared" si="2"/>
        <v>3.1750474959138963</v>
      </c>
      <c r="O66" s="4">
        <f t="shared" si="3"/>
        <v>-3.1750474959138963</v>
      </c>
    </row>
    <row r="67" spans="3:15" x14ac:dyDescent="0.4">
      <c r="C67" s="4">
        <f t="shared" si="0"/>
        <v>1</v>
      </c>
      <c r="D67" s="11">
        <v>65</v>
      </c>
      <c r="E67" s="12">
        <v>59.100900000000003</v>
      </c>
      <c r="F67" s="13">
        <f t="shared" si="4"/>
        <v>0</v>
      </c>
      <c r="G67" s="14">
        <f t="shared" si="5"/>
        <v>0</v>
      </c>
      <c r="H67" s="22"/>
      <c r="I67" s="23">
        <f t="shared" si="6"/>
        <v>6.759806179408578</v>
      </c>
      <c r="J67" s="24">
        <f t="shared" si="7"/>
        <v>59</v>
      </c>
      <c r="K67" s="4">
        <v>65</v>
      </c>
      <c r="L67" s="4">
        <f t="shared" si="1"/>
        <v>-6.759806179408578</v>
      </c>
      <c r="M67" s="4">
        <f t="shared" si="8"/>
        <v>-0.39909999999999712</v>
      </c>
      <c r="N67" s="4">
        <f t="shared" si="2"/>
        <v>3.1750474959138963</v>
      </c>
      <c r="O67" s="4">
        <f t="shared" si="3"/>
        <v>-3.1750474959138963</v>
      </c>
    </row>
    <row r="68" spans="3:15" x14ac:dyDescent="0.4">
      <c r="C68" s="4">
        <f t="shared" ref="C68:C102" si="9">IF(OR(L68&gt;N68,L68&lt;O68),1,0)</f>
        <v>1</v>
      </c>
      <c r="D68" s="11">
        <v>66</v>
      </c>
      <c r="E68" s="12">
        <v>59.587699999999998</v>
      </c>
      <c r="F68" s="13">
        <f t="shared" si="4"/>
        <v>0</v>
      </c>
      <c r="G68" s="14">
        <f t="shared" si="5"/>
        <v>0</v>
      </c>
      <c r="H68" s="22"/>
      <c r="I68" s="23">
        <f t="shared" si="6"/>
        <v>6.5728859451612678</v>
      </c>
      <c r="J68" s="24">
        <f t="shared" si="7"/>
        <v>60</v>
      </c>
      <c r="K68" s="4">
        <v>66</v>
      </c>
      <c r="L68" s="4">
        <f t="shared" ref="L68:L102" si="10">IF(ABS(F68)&gt;ABS(I68),F68,-I68)</f>
        <v>-6.5728859451612678</v>
      </c>
      <c r="M68" s="4">
        <f t="shared" si="8"/>
        <v>8.7699999999998113E-2</v>
      </c>
      <c r="N68" s="4">
        <f t="shared" ref="N68:N102" si="11">$B$6</f>
        <v>3.1750474959138963</v>
      </c>
      <c r="O68" s="4">
        <f t="shared" ref="O68:O102" si="12">-N68</f>
        <v>-3.1750474959138963</v>
      </c>
    </row>
    <row r="69" spans="3:15" x14ac:dyDescent="0.4">
      <c r="C69" s="4">
        <f t="shared" si="9"/>
        <v>1</v>
      </c>
      <c r="D69" s="11">
        <v>67</v>
      </c>
      <c r="E69" s="12">
        <v>59.287799999999997</v>
      </c>
      <c r="F69" s="13">
        <f t="shared" ref="F69:F102" si="13">MAX(0,E69-($B$3+$B$5)+F68)</f>
        <v>0</v>
      </c>
      <c r="G69" s="14">
        <f t="shared" ref="G69:G102" si="14">IF(F69&gt;0,1+G68,0)</f>
        <v>0</v>
      </c>
      <c r="H69" s="22"/>
      <c r="I69" s="23">
        <f t="shared" ref="I69:I102" si="15">MAX(0,($B$3-$B$5)-E69+I68)</f>
        <v>6.6858657109139585</v>
      </c>
      <c r="J69" s="24">
        <f t="shared" ref="J69:J102" si="16">IF(I69&gt;0,1+J68,0)</f>
        <v>61</v>
      </c>
      <c r="K69" s="4">
        <v>67</v>
      </c>
      <c r="L69" s="4">
        <f t="shared" si="10"/>
        <v>-6.6858657109139585</v>
      </c>
      <c r="M69" s="4">
        <f t="shared" ref="M69:M102" si="17">E69-59.5</f>
        <v>-0.21220000000000283</v>
      </c>
      <c r="N69" s="4">
        <f t="shared" si="11"/>
        <v>3.1750474959138963</v>
      </c>
      <c r="O69" s="4">
        <f t="shared" si="12"/>
        <v>-3.1750474959138963</v>
      </c>
    </row>
    <row r="70" spans="3:15" x14ac:dyDescent="0.4">
      <c r="C70" s="4">
        <f t="shared" si="9"/>
        <v>1</v>
      </c>
      <c r="D70" s="11">
        <v>68</v>
      </c>
      <c r="E70" s="12">
        <v>58.976300000000002</v>
      </c>
      <c r="F70" s="13">
        <f t="shared" si="13"/>
        <v>0</v>
      </c>
      <c r="G70" s="14">
        <f t="shared" si="14"/>
        <v>0</v>
      </c>
      <c r="H70" s="22"/>
      <c r="I70" s="23">
        <f t="shared" si="15"/>
        <v>7.1103454766666445</v>
      </c>
      <c r="J70" s="24">
        <f t="shared" si="16"/>
        <v>62</v>
      </c>
      <c r="K70" s="4">
        <v>68</v>
      </c>
      <c r="L70" s="4">
        <f t="shared" si="10"/>
        <v>-7.1103454766666445</v>
      </c>
      <c r="M70" s="4">
        <f t="shared" si="17"/>
        <v>-0.52369999999999806</v>
      </c>
      <c r="N70" s="4">
        <f t="shared" si="11"/>
        <v>3.1750474959138963</v>
      </c>
      <c r="O70" s="4">
        <f t="shared" si="12"/>
        <v>-3.1750474959138963</v>
      </c>
    </row>
    <row r="71" spans="3:15" x14ac:dyDescent="0.4">
      <c r="C71" s="4">
        <f t="shared" si="9"/>
        <v>1</v>
      </c>
      <c r="D71" s="11">
        <v>69</v>
      </c>
      <c r="E71" s="12">
        <v>59.801600000000001</v>
      </c>
      <c r="F71" s="13">
        <f t="shared" si="13"/>
        <v>0.20237976575268846</v>
      </c>
      <c r="G71" s="14">
        <f t="shared" si="14"/>
        <v>1</v>
      </c>
      <c r="H71" s="22"/>
      <c r="I71" s="23">
        <f t="shared" si="15"/>
        <v>6.7095252424193319</v>
      </c>
      <c r="J71" s="24">
        <f t="shared" si="16"/>
        <v>63</v>
      </c>
      <c r="K71" s="4">
        <v>69</v>
      </c>
      <c r="L71" s="4">
        <f t="shared" si="10"/>
        <v>-6.7095252424193319</v>
      </c>
      <c r="M71" s="4">
        <f t="shared" si="17"/>
        <v>0.30160000000000053</v>
      </c>
      <c r="N71" s="4">
        <f t="shared" si="11"/>
        <v>3.1750474959138963</v>
      </c>
      <c r="O71" s="4">
        <f t="shared" si="12"/>
        <v>-3.1750474959138963</v>
      </c>
    </row>
    <row r="72" spans="3:15" x14ac:dyDescent="0.4">
      <c r="C72" s="4">
        <f t="shared" si="9"/>
        <v>1</v>
      </c>
      <c r="D72" s="11">
        <v>70</v>
      </c>
      <c r="E72" s="12">
        <v>59.193800000000003</v>
      </c>
      <c r="F72" s="13">
        <f t="shared" si="13"/>
        <v>0</v>
      </c>
      <c r="G72" s="14">
        <f t="shared" si="14"/>
        <v>0</v>
      </c>
      <c r="H72" s="22"/>
      <c r="I72" s="23">
        <f t="shared" si="15"/>
        <v>6.9165050081720167</v>
      </c>
      <c r="J72" s="24">
        <f t="shared" si="16"/>
        <v>64</v>
      </c>
      <c r="K72" s="4">
        <v>70</v>
      </c>
      <c r="L72" s="4">
        <f t="shared" si="10"/>
        <v>-6.9165050081720167</v>
      </c>
      <c r="M72" s="4">
        <f t="shared" si="17"/>
        <v>-0.30619999999999692</v>
      </c>
      <c r="N72" s="4">
        <f t="shared" si="11"/>
        <v>3.1750474959138963</v>
      </c>
      <c r="O72" s="4">
        <f t="shared" si="12"/>
        <v>-3.1750474959138963</v>
      </c>
    </row>
    <row r="73" spans="3:15" x14ac:dyDescent="0.4">
      <c r="C73" s="4">
        <f t="shared" si="9"/>
        <v>1</v>
      </c>
      <c r="D73" s="11">
        <v>71</v>
      </c>
      <c r="E73" s="12">
        <v>59.114199999999997</v>
      </c>
      <c r="F73" s="13">
        <f t="shared" si="13"/>
        <v>0</v>
      </c>
      <c r="G73" s="14">
        <f t="shared" si="14"/>
        <v>0</v>
      </c>
      <c r="H73" s="22"/>
      <c r="I73" s="23">
        <f t="shared" si="15"/>
        <v>7.2030847739247079</v>
      </c>
      <c r="J73" s="24">
        <f t="shared" si="16"/>
        <v>65</v>
      </c>
      <c r="K73" s="4">
        <v>71</v>
      </c>
      <c r="L73" s="4">
        <f t="shared" si="10"/>
        <v>-7.2030847739247079</v>
      </c>
      <c r="M73" s="4">
        <f t="shared" si="17"/>
        <v>-0.38580000000000325</v>
      </c>
      <c r="N73" s="4">
        <f t="shared" si="11"/>
        <v>3.1750474959138963</v>
      </c>
      <c r="O73" s="4">
        <f t="shared" si="12"/>
        <v>-3.1750474959138963</v>
      </c>
    </row>
    <row r="74" spans="3:15" x14ac:dyDescent="0.4">
      <c r="C74" s="4">
        <f t="shared" si="9"/>
        <v>1</v>
      </c>
      <c r="D74" s="11">
        <v>72</v>
      </c>
      <c r="E74" s="12">
        <v>59.915199999999999</v>
      </c>
      <c r="F74" s="13">
        <f t="shared" si="13"/>
        <v>0.3159797657526866</v>
      </c>
      <c r="G74" s="14">
        <f t="shared" si="14"/>
        <v>1</v>
      </c>
      <c r="H74" s="22"/>
      <c r="I74" s="23">
        <f t="shared" si="15"/>
        <v>6.6886645396773972</v>
      </c>
      <c r="J74" s="24">
        <f t="shared" si="16"/>
        <v>66</v>
      </c>
      <c r="K74" s="4">
        <v>72</v>
      </c>
      <c r="L74" s="4">
        <f t="shared" si="10"/>
        <v>-6.6886645396773972</v>
      </c>
      <c r="M74" s="4">
        <f t="shared" si="17"/>
        <v>0.41519999999999868</v>
      </c>
      <c r="N74" s="4">
        <f t="shared" si="11"/>
        <v>3.1750474959138963</v>
      </c>
      <c r="O74" s="4">
        <f t="shared" si="12"/>
        <v>-3.1750474959138963</v>
      </c>
    </row>
    <row r="75" spans="3:15" x14ac:dyDescent="0.4">
      <c r="C75" s="4">
        <f t="shared" si="9"/>
        <v>1</v>
      </c>
      <c r="D75" s="11">
        <v>73</v>
      </c>
      <c r="E75" s="12">
        <v>59.303400000000003</v>
      </c>
      <c r="F75" s="13">
        <f t="shared" si="13"/>
        <v>2.015953150537797E-2</v>
      </c>
      <c r="G75" s="14">
        <f t="shared" si="14"/>
        <v>2</v>
      </c>
      <c r="H75" s="22"/>
      <c r="I75" s="23">
        <f t="shared" si="15"/>
        <v>6.7860443054300816</v>
      </c>
      <c r="J75" s="24">
        <f t="shared" si="16"/>
        <v>67</v>
      </c>
      <c r="K75" s="4">
        <v>73</v>
      </c>
      <c r="L75" s="4">
        <f t="shared" si="10"/>
        <v>-6.7860443054300816</v>
      </c>
      <c r="M75" s="4">
        <f t="shared" si="17"/>
        <v>-0.19659999999999656</v>
      </c>
      <c r="N75" s="4">
        <f t="shared" si="11"/>
        <v>3.1750474959138963</v>
      </c>
      <c r="O75" s="4">
        <f t="shared" si="12"/>
        <v>-3.1750474959138963</v>
      </c>
    </row>
    <row r="76" spans="3:15" x14ac:dyDescent="0.4">
      <c r="C76" s="4">
        <f t="shared" si="9"/>
        <v>1</v>
      </c>
      <c r="D76" s="11">
        <v>74</v>
      </c>
      <c r="E76" s="12">
        <v>58.959600000000002</v>
      </c>
      <c r="F76" s="13">
        <f t="shared" si="13"/>
        <v>0</v>
      </c>
      <c r="G76" s="14">
        <f t="shared" si="14"/>
        <v>0</v>
      </c>
      <c r="H76" s="22"/>
      <c r="I76" s="23">
        <f t="shared" si="15"/>
        <v>7.2272240711827678</v>
      </c>
      <c r="J76" s="24">
        <f t="shared" si="16"/>
        <v>68</v>
      </c>
      <c r="K76" s="4">
        <v>74</v>
      </c>
      <c r="L76" s="4">
        <f t="shared" si="10"/>
        <v>-7.2272240711827678</v>
      </c>
      <c r="M76" s="4">
        <f t="shared" si="17"/>
        <v>-0.54039999999999822</v>
      </c>
      <c r="N76" s="4">
        <f t="shared" si="11"/>
        <v>3.1750474959138963</v>
      </c>
      <c r="O76" s="4">
        <f t="shared" si="12"/>
        <v>-3.1750474959138963</v>
      </c>
    </row>
    <row r="77" spans="3:15" x14ac:dyDescent="0.4">
      <c r="C77" s="4">
        <f t="shared" si="9"/>
        <v>1</v>
      </c>
      <c r="D77" s="11">
        <v>75</v>
      </c>
      <c r="E77" s="12">
        <v>59.611699999999999</v>
      </c>
      <c r="F77" s="13">
        <f t="shared" si="13"/>
        <v>1.2479765752686944E-2</v>
      </c>
      <c r="G77" s="14">
        <f t="shared" si="14"/>
        <v>1</v>
      </c>
      <c r="H77" s="22"/>
      <c r="I77" s="23">
        <f t="shared" si="15"/>
        <v>7.0163038369354567</v>
      </c>
      <c r="J77" s="24">
        <f t="shared" si="16"/>
        <v>69</v>
      </c>
      <c r="K77" s="4">
        <v>75</v>
      </c>
      <c r="L77" s="4">
        <f t="shared" si="10"/>
        <v>-7.0163038369354567</v>
      </c>
      <c r="M77" s="4">
        <f t="shared" si="17"/>
        <v>0.11169999999999902</v>
      </c>
      <c r="N77" s="4">
        <f t="shared" si="11"/>
        <v>3.1750474959138963</v>
      </c>
      <c r="O77" s="4">
        <f t="shared" si="12"/>
        <v>-3.1750474959138963</v>
      </c>
    </row>
    <row r="78" spans="3:15" x14ac:dyDescent="0.4">
      <c r="C78" s="4">
        <f t="shared" si="9"/>
        <v>1</v>
      </c>
      <c r="D78" s="11">
        <v>76</v>
      </c>
      <c r="E78" s="12">
        <v>58.950800000000001</v>
      </c>
      <c r="F78" s="13">
        <f t="shared" si="13"/>
        <v>0</v>
      </c>
      <c r="G78" s="14">
        <f t="shared" si="14"/>
        <v>0</v>
      </c>
      <c r="H78" s="22"/>
      <c r="I78" s="23">
        <f t="shared" si="15"/>
        <v>7.4662836026881436</v>
      </c>
      <c r="J78" s="24">
        <f t="shared" si="16"/>
        <v>70</v>
      </c>
      <c r="K78" s="4">
        <v>76</v>
      </c>
      <c r="L78" s="4">
        <f t="shared" si="10"/>
        <v>-7.4662836026881436</v>
      </c>
      <c r="M78" s="4">
        <f t="shared" si="17"/>
        <v>-0.54919999999999902</v>
      </c>
      <c r="N78" s="4">
        <f t="shared" si="11"/>
        <v>3.1750474959138963</v>
      </c>
      <c r="O78" s="4">
        <f t="shared" si="12"/>
        <v>-3.1750474959138963</v>
      </c>
    </row>
    <row r="79" spans="3:15" x14ac:dyDescent="0.4">
      <c r="C79" s="4">
        <f t="shared" si="9"/>
        <v>1</v>
      </c>
      <c r="D79" s="11">
        <v>77</v>
      </c>
      <c r="E79" s="12">
        <v>59.279299999999999</v>
      </c>
      <c r="F79" s="13">
        <f t="shared" si="13"/>
        <v>0</v>
      </c>
      <c r="G79" s="14">
        <f t="shared" si="14"/>
        <v>0</v>
      </c>
      <c r="H79" s="22"/>
      <c r="I79" s="23">
        <f t="shared" si="15"/>
        <v>7.5877633684408323</v>
      </c>
      <c r="J79" s="24">
        <f t="shared" si="16"/>
        <v>71</v>
      </c>
      <c r="K79" s="4">
        <v>77</v>
      </c>
      <c r="L79" s="4">
        <f t="shared" si="10"/>
        <v>-7.5877633684408323</v>
      </c>
      <c r="M79" s="4">
        <f t="shared" si="17"/>
        <v>-0.22070000000000078</v>
      </c>
      <c r="N79" s="4">
        <f t="shared" si="11"/>
        <v>3.1750474959138963</v>
      </c>
      <c r="O79" s="4">
        <f t="shared" si="12"/>
        <v>-3.1750474959138963</v>
      </c>
    </row>
    <row r="80" spans="3:15" x14ac:dyDescent="0.4">
      <c r="C80" s="4">
        <f t="shared" si="9"/>
        <v>1</v>
      </c>
      <c r="D80" s="11">
        <v>78</v>
      </c>
      <c r="E80" s="12">
        <v>58.501399999999997</v>
      </c>
      <c r="F80" s="13">
        <f t="shared" si="13"/>
        <v>0</v>
      </c>
      <c r="G80" s="14">
        <f t="shared" si="14"/>
        <v>0</v>
      </c>
      <c r="H80" s="22"/>
      <c r="I80" s="23">
        <f t="shared" si="15"/>
        <v>8.4871431341935235</v>
      </c>
      <c r="J80" s="24">
        <f t="shared" si="16"/>
        <v>72</v>
      </c>
      <c r="K80" s="4">
        <v>78</v>
      </c>
      <c r="L80" s="4">
        <f t="shared" si="10"/>
        <v>-8.4871431341935235</v>
      </c>
      <c r="M80" s="4">
        <f t="shared" si="17"/>
        <v>-0.99860000000000326</v>
      </c>
      <c r="N80" s="4">
        <f t="shared" si="11"/>
        <v>3.1750474959138963</v>
      </c>
      <c r="O80" s="4">
        <f t="shared" si="12"/>
        <v>-3.1750474959138963</v>
      </c>
    </row>
    <row r="81" spans="3:15" x14ac:dyDescent="0.4">
      <c r="C81" s="4">
        <f t="shared" si="9"/>
        <v>1</v>
      </c>
      <c r="D81" s="11">
        <v>79</v>
      </c>
      <c r="E81" s="12">
        <v>58.5154</v>
      </c>
      <c r="F81" s="13">
        <f t="shared" si="13"/>
        <v>0</v>
      </c>
      <c r="G81" s="14">
        <f t="shared" si="14"/>
        <v>0</v>
      </c>
      <c r="H81" s="22"/>
      <c r="I81" s="23">
        <f t="shared" si="15"/>
        <v>9.3725228999462118</v>
      </c>
      <c r="J81" s="24">
        <f t="shared" si="16"/>
        <v>73</v>
      </c>
      <c r="K81" s="4">
        <v>79</v>
      </c>
      <c r="L81" s="4">
        <f t="shared" si="10"/>
        <v>-9.3725228999462118</v>
      </c>
      <c r="M81" s="4">
        <f t="shared" si="17"/>
        <v>-0.98460000000000036</v>
      </c>
      <c r="N81" s="4">
        <f t="shared" si="11"/>
        <v>3.1750474959138963</v>
      </c>
      <c r="O81" s="4">
        <f t="shared" si="12"/>
        <v>-3.1750474959138963</v>
      </c>
    </row>
    <row r="82" spans="3:15" x14ac:dyDescent="0.4">
      <c r="C82" s="4">
        <f t="shared" si="9"/>
        <v>1</v>
      </c>
      <c r="D82" s="11">
        <v>80</v>
      </c>
      <c r="E82" s="12">
        <v>59.270899999999997</v>
      </c>
      <c r="F82" s="13">
        <f t="shared" si="13"/>
        <v>0</v>
      </c>
      <c r="G82" s="14">
        <f t="shared" si="14"/>
        <v>0</v>
      </c>
      <c r="H82" s="22"/>
      <c r="I82" s="23">
        <f t="shared" si="15"/>
        <v>9.5024026656989022</v>
      </c>
      <c r="J82" s="24">
        <f t="shared" si="16"/>
        <v>74</v>
      </c>
      <c r="K82" s="4">
        <v>80</v>
      </c>
      <c r="L82" s="4">
        <f t="shared" si="10"/>
        <v>-9.5024026656989022</v>
      </c>
      <c r="M82" s="4">
        <f t="shared" si="17"/>
        <v>-0.22910000000000252</v>
      </c>
      <c r="N82" s="4">
        <f t="shared" si="11"/>
        <v>3.1750474959138963</v>
      </c>
      <c r="O82" s="4">
        <f t="shared" si="12"/>
        <v>-3.1750474959138963</v>
      </c>
    </row>
    <row r="83" spans="3:15" x14ac:dyDescent="0.4">
      <c r="C83" s="4">
        <f t="shared" si="9"/>
        <v>1</v>
      </c>
      <c r="D83" s="11">
        <v>81</v>
      </c>
      <c r="E83" s="12">
        <v>58.5411</v>
      </c>
      <c r="F83" s="13">
        <f t="shared" si="13"/>
        <v>0</v>
      </c>
      <c r="G83" s="14">
        <f t="shared" si="14"/>
        <v>0</v>
      </c>
      <c r="H83" s="22"/>
      <c r="I83" s="23">
        <f t="shared" si="15"/>
        <v>10.36208243145159</v>
      </c>
      <c r="J83" s="24">
        <f t="shared" si="16"/>
        <v>75</v>
      </c>
      <c r="K83" s="4">
        <v>81</v>
      </c>
      <c r="L83" s="4">
        <f t="shared" si="10"/>
        <v>-10.36208243145159</v>
      </c>
      <c r="M83" s="4">
        <f t="shared" si="17"/>
        <v>-0.95889999999999986</v>
      </c>
      <c r="N83" s="4">
        <f t="shared" si="11"/>
        <v>3.1750474959138963</v>
      </c>
      <c r="O83" s="4">
        <f t="shared" si="12"/>
        <v>-3.1750474959138963</v>
      </c>
    </row>
    <row r="84" spans="3:15" x14ac:dyDescent="0.4">
      <c r="C84" s="4">
        <f t="shared" si="9"/>
        <v>1</v>
      </c>
      <c r="D84" s="11">
        <v>82</v>
      </c>
      <c r="E84" s="12">
        <v>58.759700000000002</v>
      </c>
      <c r="F84" s="13">
        <f t="shared" si="13"/>
        <v>0</v>
      </c>
      <c r="G84" s="14">
        <f t="shared" si="14"/>
        <v>0</v>
      </c>
      <c r="H84" s="22"/>
      <c r="I84" s="23">
        <f t="shared" si="15"/>
        <v>11.003162197204276</v>
      </c>
      <c r="J84" s="24">
        <f t="shared" si="16"/>
        <v>76</v>
      </c>
      <c r="K84" s="4">
        <v>82</v>
      </c>
      <c r="L84" s="4">
        <f t="shared" si="10"/>
        <v>-11.003162197204276</v>
      </c>
      <c r="M84" s="4">
        <f t="shared" si="17"/>
        <v>-0.74029999999999774</v>
      </c>
      <c r="N84" s="4">
        <f t="shared" si="11"/>
        <v>3.1750474959138963</v>
      </c>
      <c r="O84" s="4">
        <f t="shared" si="12"/>
        <v>-3.1750474959138963</v>
      </c>
    </row>
    <row r="85" spans="3:15" x14ac:dyDescent="0.4">
      <c r="C85" s="4">
        <f t="shared" si="9"/>
        <v>1</v>
      </c>
      <c r="D85" s="11">
        <v>83</v>
      </c>
      <c r="E85" s="12">
        <v>59.021099999999997</v>
      </c>
      <c r="F85" s="13">
        <f t="shared" si="13"/>
        <v>0</v>
      </c>
      <c r="G85" s="14">
        <f t="shared" si="14"/>
        <v>0</v>
      </c>
      <c r="H85" s="22"/>
      <c r="I85" s="23">
        <f t="shared" si="15"/>
        <v>11.382841962956967</v>
      </c>
      <c r="J85" s="24">
        <f t="shared" si="16"/>
        <v>77</v>
      </c>
      <c r="K85" s="4">
        <v>83</v>
      </c>
      <c r="L85" s="4">
        <f t="shared" si="10"/>
        <v>-11.382841962956967</v>
      </c>
      <c r="M85" s="4">
        <f t="shared" si="17"/>
        <v>-0.47890000000000299</v>
      </c>
      <c r="N85" s="4">
        <f t="shared" si="11"/>
        <v>3.1750474959138963</v>
      </c>
      <c r="O85" s="4">
        <f t="shared" si="12"/>
        <v>-3.1750474959138963</v>
      </c>
    </row>
    <row r="86" spans="3:15" x14ac:dyDescent="0.4">
      <c r="C86" s="4">
        <f t="shared" si="9"/>
        <v>1</v>
      </c>
      <c r="D86" s="11">
        <v>84</v>
      </c>
      <c r="E86" s="12">
        <v>58.6203</v>
      </c>
      <c r="F86" s="13">
        <f t="shared" si="13"/>
        <v>0</v>
      </c>
      <c r="G86" s="14">
        <f t="shared" si="14"/>
        <v>0</v>
      </c>
      <c r="H86" s="22"/>
      <c r="I86" s="23">
        <f t="shared" si="15"/>
        <v>12.163321728709654</v>
      </c>
      <c r="J86" s="24">
        <f t="shared" si="16"/>
        <v>78</v>
      </c>
      <c r="K86" s="4">
        <v>84</v>
      </c>
      <c r="L86" s="4">
        <f t="shared" si="10"/>
        <v>-12.163321728709654</v>
      </c>
      <c r="M86" s="4">
        <f t="shared" si="17"/>
        <v>-0.8796999999999997</v>
      </c>
      <c r="N86" s="4">
        <f t="shared" si="11"/>
        <v>3.1750474959138963</v>
      </c>
      <c r="O86" s="4">
        <f t="shared" si="12"/>
        <v>-3.1750474959138963</v>
      </c>
    </row>
    <row r="87" spans="3:15" x14ac:dyDescent="0.4">
      <c r="C87" s="4">
        <f t="shared" si="9"/>
        <v>1</v>
      </c>
      <c r="D87" s="11">
        <v>85</v>
      </c>
      <c r="E87" s="12">
        <v>58.746299999999998</v>
      </c>
      <c r="F87" s="13">
        <f t="shared" si="13"/>
        <v>0</v>
      </c>
      <c r="G87" s="14">
        <f t="shared" si="14"/>
        <v>0</v>
      </c>
      <c r="H87" s="22"/>
      <c r="I87" s="23">
        <f t="shared" si="15"/>
        <v>12.817801494462344</v>
      </c>
      <c r="J87" s="24">
        <f t="shared" si="16"/>
        <v>79</v>
      </c>
      <c r="K87" s="4">
        <v>85</v>
      </c>
      <c r="L87" s="4">
        <f t="shared" si="10"/>
        <v>-12.817801494462344</v>
      </c>
      <c r="M87" s="4">
        <f t="shared" si="17"/>
        <v>-0.75370000000000203</v>
      </c>
      <c r="N87" s="4">
        <f t="shared" si="11"/>
        <v>3.1750474959138963</v>
      </c>
      <c r="O87" s="4">
        <f t="shared" si="12"/>
        <v>-3.1750474959138963</v>
      </c>
    </row>
    <row r="88" spans="3:15" x14ac:dyDescent="0.4">
      <c r="C88" s="4">
        <f t="shared" si="9"/>
        <v>1</v>
      </c>
      <c r="D88" s="11">
        <v>86</v>
      </c>
      <c r="E88" s="12">
        <v>59.134700000000002</v>
      </c>
      <c r="F88" s="13">
        <f t="shared" si="13"/>
        <v>0</v>
      </c>
      <c r="G88" s="14">
        <f t="shared" si="14"/>
        <v>0</v>
      </c>
      <c r="H88" s="22"/>
      <c r="I88" s="23">
        <f t="shared" si="15"/>
        <v>13.08388126021503</v>
      </c>
      <c r="J88" s="24">
        <f t="shared" si="16"/>
        <v>80</v>
      </c>
      <c r="K88" s="4">
        <v>86</v>
      </c>
      <c r="L88" s="4">
        <f t="shared" si="10"/>
        <v>-13.08388126021503</v>
      </c>
      <c r="M88" s="4">
        <f t="shared" si="17"/>
        <v>-0.36529999999999774</v>
      </c>
      <c r="N88" s="4">
        <f t="shared" si="11"/>
        <v>3.1750474959138963</v>
      </c>
      <c r="O88" s="4">
        <f t="shared" si="12"/>
        <v>-3.1750474959138963</v>
      </c>
    </row>
    <row r="89" spans="3:15" x14ac:dyDescent="0.4">
      <c r="C89" s="4">
        <f t="shared" si="9"/>
        <v>1</v>
      </c>
      <c r="D89" s="11">
        <v>87</v>
      </c>
      <c r="E89" s="12">
        <v>58.4741</v>
      </c>
      <c r="F89" s="13">
        <f t="shared" si="13"/>
        <v>0</v>
      </c>
      <c r="G89" s="14">
        <f t="shared" si="14"/>
        <v>0</v>
      </c>
      <c r="H89" s="22"/>
      <c r="I89" s="23">
        <f t="shared" si="15"/>
        <v>14.010561025967718</v>
      </c>
      <c r="J89" s="24">
        <f t="shared" si="16"/>
        <v>81</v>
      </c>
      <c r="K89" s="4">
        <v>87</v>
      </c>
      <c r="L89" s="4">
        <f t="shared" si="10"/>
        <v>-14.010561025967718</v>
      </c>
      <c r="M89" s="4">
        <f t="shared" si="17"/>
        <v>-1.0259</v>
      </c>
      <c r="N89" s="4">
        <f t="shared" si="11"/>
        <v>3.1750474959138963</v>
      </c>
      <c r="O89" s="4">
        <f t="shared" si="12"/>
        <v>-3.1750474959138963</v>
      </c>
    </row>
    <row r="90" spans="3:15" x14ac:dyDescent="0.4">
      <c r="C90" s="4">
        <f t="shared" si="9"/>
        <v>1</v>
      </c>
      <c r="D90" s="11">
        <v>88</v>
      </c>
      <c r="E90" s="12">
        <v>58.786000000000001</v>
      </c>
      <c r="F90" s="13">
        <f t="shared" si="13"/>
        <v>0</v>
      </c>
      <c r="G90" s="14">
        <f t="shared" si="14"/>
        <v>0</v>
      </c>
      <c r="H90" s="22"/>
      <c r="I90" s="23">
        <f t="shared" si="15"/>
        <v>14.625340791720404</v>
      </c>
      <c r="J90" s="24">
        <f t="shared" si="16"/>
        <v>82</v>
      </c>
      <c r="K90" s="4">
        <v>88</v>
      </c>
      <c r="L90" s="4">
        <f t="shared" si="10"/>
        <v>-14.625340791720404</v>
      </c>
      <c r="M90" s="4">
        <f t="shared" si="17"/>
        <v>-0.71399999999999864</v>
      </c>
      <c r="N90" s="4">
        <f t="shared" si="11"/>
        <v>3.1750474959138963</v>
      </c>
      <c r="O90" s="4">
        <f t="shared" si="12"/>
        <v>-3.1750474959138963</v>
      </c>
    </row>
    <row r="91" spans="3:15" x14ac:dyDescent="0.4">
      <c r="C91" s="4">
        <f t="shared" si="9"/>
        <v>1</v>
      </c>
      <c r="D91" s="11">
        <v>89</v>
      </c>
      <c r="E91" s="12">
        <v>59.012500000000003</v>
      </c>
      <c r="F91" s="13">
        <f t="shared" si="13"/>
        <v>0</v>
      </c>
      <c r="G91" s="14">
        <f t="shared" si="14"/>
        <v>0</v>
      </c>
      <c r="H91" s="22"/>
      <c r="I91" s="23">
        <f t="shared" si="15"/>
        <v>15.013620557473089</v>
      </c>
      <c r="J91" s="24">
        <f t="shared" si="16"/>
        <v>83</v>
      </c>
      <c r="K91" s="4">
        <v>89</v>
      </c>
      <c r="L91" s="4">
        <f t="shared" si="10"/>
        <v>-15.013620557473089</v>
      </c>
      <c r="M91" s="4">
        <f t="shared" si="17"/>
        <v>-0.48749999999999716</v>
      </c>
      <c r="N91" s="4">
        <f t="shared" si="11"/>
        <v>3.1750474959138963</v>
      </c>
      <c r="O91" s="4">
        <f t="shared" si="12"/>
        <v>-3.1750474959138963</v>
      </c>
    </row>
    <row r="92" spans="3:15" x14ac:dyDescent="0.4">
      <c r="C92" s="4">
        <f t="shared" si="9"/>
        <v>1</v>
      </c>
      <c r="D92" s="11">
        <v>90</v>
      </c>
      <c r="E92" s="12">
        <v>58.270499999999998</v>
      </c>
      <c r="F92" s="13">
        <f t="shared" si="13"/>
        <v>0</v>
      </c>
      <c r="G92" s="14">
        <f t="shared" si="14"/>
        <v>0</v>
      </c>
      <c r="H92" s="22"/>
      <c r="I92" s="23">
        <f t="shared" si="15"/>
        <v>16.143900323225779</v>
      </c>
      <c r="J92" s="24">
        <f t="shared" si="16"/>
        <v>84</v>
      </c>
      <c r="K92" s="4">
        <v>90</v>
      </c>
      <c r="L92" s="4">
        <f t="shared" si="10"/>
        <v>-16.143900323225779</v>
      </c>
      <c r="M92" s="4">
        <f t="shared" si="17"/>
        <v>-1.2295000000000016</v>
      </c>
      <c r="N92" s="4">
        <f t="shared" si="11"/>
        <v>3.1750474959138963</v>
      </c>
      <c r="O92" s="4">
        <f t="shared" si="12"/>
        <v>-3.1750474959138963</v>
      </c>
    </row>
    <row r="93" spans="3:15" x14ac:dyDescent="0.4">
      <c r="C93" s="4">
        <f t="shared" si="9"/>
        <v>1</v>
      </c>
      <c r="D93" s="11">
        <v>91</v>
      </c>
      <c r="E93" s="12">
        <v>58.515799999999999</v>
      </c>
      <c r="F93" s="13">
        <f t="shared" si="13"/>
        <v>0</v>
      </c>
      <c r="G93" s="14">
        <f t="shared" si="14"/>
        <v>0</v>
      </c>
      <c r="H93" s="22"/>
      <c r="I93" s="23">
        <f t="shared" si="15"/>
        <v>17.028880088978468</v>
      </c>
      <c r="J93" s="24">
        <f t="shared" si="16"/>
        <v>85</v>
      </c>
      <c r="K93" s="4">
        <v>91</v>
      </c>
      <c r="L93" s="4">
        <f t="shared" si="10"/>
        <v>-17.028880088978468</v>
      </c>
      <c r="M93" s="4">
        <f t="shared" si="17"/>
        <v>-0.9842000000000013</v>
      </c>
      <c r="N93" s="4">
        <f t="shared" si="11"/>
        <v>3.1750474959138963</v>
      </c>
      <c r="O93" s="4">
        <f t="shared" si="12"/>
        <v>-3.1750474959138963</v>
      </c>
    </row>
    <row r="94" spans="3:15" x14ac:dyDescent="0.4">
      <c r="C94" s="4">
        <f t="shared" si="9"/>
        <v>1</v>
      </c>
      <c r="D94" s="11">
        <v>92</v>
      </c>
      <c r="E94" s="12">
        <v>59.163699999999999</v>
      </c>
      <c r="F94" s="13">
        <f t="shared" si="13"/>
        <v>0</v>
      </c>
      <c r="G94" s="14">
        <f t="shared" si="14"/>
        <v>0</v>
      </c>
      <c r="H94" s="22"/>
      <c r="I94" s="23">
        <f t="shared" si="15"/>
        <v>17.265959854731157</v>
      </c>
      <c r="J94" s="24">
        <f t="shared" si="16"/>
        <v>86</v>
      </c>
      <c r="K94" s="4">
        <v>92</v>
      </c>
      <c r="L94" s="4">
        <f t="shared" si="10"/>
        <v>-17.265959854731157</v>
      </c>
      <c r="M94" s="4">
        <f t="shared" si="17"/>
        <v>-0.33630000000000138</v>
      </c>
      <c r="N94" s="4">
        <f t="shared" si="11"/>
        <v>3.1750474959138963</v>
      </c>
      <c r="O94" s="4">
        <f t="shared" si="12"/>
        <v>-3.1750474959138963</v>
      </c>
    </row>
    <row r="95" spans="3:15" x14ac:dyDescent="0.4">
      <c r="C95" s="4">
        <f t="shared" si="9"/>
        <v>1</v>
      </c>
      <c r="D95" s="11">
        <v>93</v>
      </c>
      <c r="E95" s="12">
        <v>58.58</v>
      </c>
      <c r="F95" s="13">
        <f t="shared" si="13"/>
        <v>0</v>
      </c>
      <c r="G95" s="14">
        <f t="shared" si="14"/>
        <v>0</v>
      </c>
      <c r="H95" s="22"/>
      <c r="I95" s="23">
        <f t="shared" si="15"/>
        <v>18.086739620483847</v>
      </c>
      <c r="J95" s="24">
        <f t="shared" si="16"/>
        <v>87</v>
      </c>
      <c r="K95" s="4">
        <v>93</v>
      </c>
      <c r="L95" s="4">
        <f t="shared" si="10"/>
        <v>-18.086739620483847</v>
      </c>
      <c r="M95" s="4">
        <f t="shared" si="17"/>
        <v>-0.92000000000000171</v>
      </c>
      <c r="N95" s="4">
        <f t="shared" si="11"/>
        <v>3.1750474959138963</v>
      </c>
      <c r="O95" s="4">
        <f t="shared" si="12"/>
        <v>-3.1750474959138963</v>
      </c>
    </row>
    <row r="96" spans="3:15" x14ac:dyDescent="0.4">
      <c r="C96" s="4">
        <f t="shared" si="9"/>
        <v>1</v>
      </c>
      <c r="D96" s="11">
        <v>94</v>
      </c>
      <c r="E96" s="12">
        <v>58.689599999999999</v>
      </c>
      <c r="F96" s="13">
        <f t="shared" si="13"/>
        <v>0</v>
      </c>
      <c r="G96" s="14">
        <f t="shared" si="14"/>
        <v>0</v>
      </c>
      <c r="H96" s="22"/>
      <c r="I96" s="23">
        <f t="shared" si="15"/>
        <v>18.797919386236536</v>
      </c>
      <c r="J96" s="24">
        <f t="shared" si="16"/>
        <v>88</v>
      </c>
      <c r="K96" s="4">
        <v>94</v>
      </c>
      <c r="L96" s="4">
        <f t="shared" si="10"/>
        <v>-18.797919386236536</v>
      </c>
      <c r="M96" s="4">
        <f t="shared" si="17"/>
        <v>-0.81040000000000134</v>
      </c>
      <c r="N96" s="4">
        <f t="shared" si="11"/>
        <v>3.1750474959138963</v>
      </c>
      <c r="O96" s="4">
        <f t="shared" si="12"/>
        <v>-3.1750474959138963</v>
      </c>
    </row>
    <row r="97" spans="3:15" x14ac:dyDescent="0.4">
      <c r="C97" s="4">
        <f t="shared" si="9"/>
        <v>1</v>
      </c>
      <c r="D97" s="11">
        <v>95</v>
      </c>
      <c r="E97" s="12">
        <v>58.958599999999997</v>
      </c>
      <c r="F97" s="13">
        <f t="shared" si="13"/>
        <v>0</v>
      </c>
      <c r="G97" s="14">
        <f t="shared" si="14"/>
        <v>0</v>
      </c>
      <c r="H97" s="22"/>
      <c r="I97" s="23">
        <f t="shared" si="15"/>
        <v>19.240099151989227</v>
      </c>
      <c r="J97" s="24">
        <f t="shared" si="16"/>
        <v>89</v>
      </c>
      <c r="K97" s="4">
        <v>95</v>
      </c>
      <c r="L97" s="4">
        <f t="shared" si="10"/>
        <v>-19.240099151989227</v>
      </c>
      <c r="M97" s="4">
        <f t="shared" si="17"/>
        <v>-0.54140000000000299</v>
      </c>
      <c r="N97" s="4">
        <f t="shared" si="11"/>
        <v>3.1750474959138963</v>
      </c>
      <c r="O97" s="4">
        <f t="shared" si="12"/>
        <v>-3.1750474959138963</v>
      </c>
    </row>
    <row r="98" spans="3:15" x14ac:dyDescent="0.4">
      <c r="C98" s="4">
        <f t="shared" si="9"/>
        <v>1</v>
      </c>
      <c r="D98" s="11">
        <v>96</v>
      </c>
      <c r="E98" s="12">
        <v>58.589799999999997</v>
      </c>
      <c r="F98" s="13">
        <f t="shared" si="13"/>
        <v>0</v>
      </c>
      <c r="G98" s="14">
        <f t="shared" si="14"/>
        <v>0</v>
      </c>
      <c r="H98" s="22"/>
      <c r="I98" s="23">
        <f t="shared" si="15"/>
        <v>20.051078917741918</v>
      </c>
      <c r="J98" s="24">
        <f t="shared" si="16"/>
        <v>90</v>
      </c>
      <c r="K98" s="4">
        <v>96</v>
      </c>
      <c r="L98" s="4">
        <f t="shared" si="10"/>
        <v>-20.051078917741918</v>
      </c>
      <c r="M98" s="4">
        <f t="shared" si="17"/>
        <v>-0.91020000000000323</v>
      </c>
      <c r="N98" s="4">
        <f t="shared" si="11"/>
        <v>3.1750474959138963</v>
      </c>
      <c r="O98" s="4">
        <f t="shared" si="12"/>
        <v>-3.1750474959138963</v>
      </c>
    </row>
    <row r="99" spans="3:15" x14ac:dyDescent="0.4">
      <c r="C99" s="4">
        <f t="shared" si="9"/>
        <v>1</v>
      </c>
      <c r="D99" s="11">
        <v>97</v>
      </c>
      <c r="E99" s="12">
        <v>58.952500000000001</v>
      </c>
      <c r="F99" s="13">
        <f t="shared" si="13"/>
        <v>0</v>
      </c>
      <c r="G99" s="14">
        <f t="shared" si="14"/>
        <v>0</v>
      </c>
      <c r="H99" s="22"/>
      <c r="I99" s="23">
        <f t="shared" si="15"/>
        <v>20.499358683494606</v>
      </c>
      <c r="J99" s="24">
        <f t="shared" si="16"/>
        <v>91</v>
      </c>
      <c r="K99" s="4">
        <v>97</v>
      </c>
      <c r="L99" s="4">
        <f t="shared" si="10"/>
        <v>-20.499358683494606</v>
      </c>
      <c r="M99" s="4">
        <f t="shared" si="17"/>
        <v>-0.54749999999999943</v>
      </c>
      <c r="N99" s="4">
        <f t="shared" si="11"/>
        <v>3.1750474959138963</v>
      </c>
      <c r="O99" s="4">
        <f t="shared" si="12"/>
        <v>-3.1750474959138963</v>
      </c>
    </row>
    <row r="100" spans="3:15" x14ac:dyDescent="0.4">
      <c r="C100" s="4">
        <f t="shared" si="9"/>
        <v>1</v>
      </c>
      <c r="D100" s="11">
        <v>98</v>
      </c>
      <c r="E100" s="12">
        <v>58.954000000000001</v>
      </c>
      <c r="F100" s="13">
        <f t="shared" si="13"/>
        <v>0</v>
      </c>
      <c r="G100" s="14">
        <f t="shared" si="14"/>
        <v>0</v>
      </c>
      <c r="H100" s="22"/>
      <c r="I100" s="23">
        <f t="shared" si="15"/>
        <v>20.946138449247293</v>
      </c>
      <c r="J100" s="24">
        <f t="shared" si="16"/>
        <v>92</v>
      </c>
      <c r="K100" s="4">
        <v>98</v>
      </c>
      <c r="L100" s="4">
        <f t="shared" si="10"/>
        <v>-20.946138449247293</v>
      </c>
      <c r="M100" s="4">
        <f t="shared" si="17"/>
        <v>-0.54599999999999937</v>
      </c>
      <c r="N100" s="4">
        <f t="shared" si="11"/>
        <v>3.1750474959138963</v>
      </c>
      <c r="O100" s="4">
        <f t="shared" si="12"/>
        <v>-3.1750474959138963</v>
      </c>
    </row>
    <row r="101" spans="3:15" x14ac:dyDescent="0.4">
      <c r="C101" s="4">
        <f t="shared" si="9"/>
        <v>1</v>
      </c>
      <c r="D101" s="11">
        <v>99</v>
      </c>
      <c r="E101" s="12">
        <v>58.7117</v>
      </c>
      <c r="F101" s="13">
        <f t="shared" si="13"/>
        <v>0</v>
      </c>
      <c r="G101" s="14">
        <f t="shared" si="14"/>
        <v>0</v>
      </c>
      <c r="H101" s="22"/>
      <c r="I101" s="23">
        <f t="shared" si="15"/>
        <v>21.635218214999981</v>
      </c>
      <c r="J101" s="24">
        <f t="shared" si="16"/>
        <v>93</v>
      </c>
      <c r="K101" s="4">
        <v>99</v>
      </c>
      <c r="L101" s="4">
        <f t="shared" si="10"/>
        <v>-21.635218214999981</v>
      </c>
      <c r="M101" s="4">
        <f t="shared" si="17"/>
        <v>-0.78829999999999956</v>
      </c>
      <c r="N101" s="4">
        <f t="shared" si="11"/>
        <v>3.1750474959138963</v>
      </c>
      <c r="O101" s="4">
        <f t="shared" si="12"/>
        <v>-3.1750474959138963</v>
      </c>
    </row>
    <row r="102" spans="3:15" ht="16" thickBot="1" x14ac:dyDescent="0.45">
      <c r="C102" s="4">
        <f t="shared" si="9"/>
        <v>1</v>
      </c>
      <c r="D102" s="15">
        <v>100</v>
      </c>
      <c r="E102" s="16">
        <v>58.858600000000003</v>
      </c>
      <c r="F102" s="13">
        <f t="shared" si="13"/>
        <v>0</v>
      </c>
      <c r="G102" s="17">
        <f t="shared" si="14"/>
        <v>0</v>
      </c>
      <c r="H102" s="25"/>
      <c r="I102" s="23">
        <f t="shared" si="15"/>
        <v>22.177397980752666</v>
      </c>
      <c r="J102" s="26">
        <f t="shared" si="16"/>
        <v>94</v>
      </c>
      <c r="K102" s="4">
        <v>100</v>
      </c>
      <c r="L102" s="4">
        <f t="shared" si="10"/>
        <v>-22.177397980752666</v>
      </c>
      <c r="M102" s="4">
        <f t="shared" si="17"/>
        <v>-0.64139999999999731</v>
      </c>
      <c r="N102" s="4">
        <f t="shared" si="11"/>
        <v>3.1750474959138963</v>
      </c>
      <c r="O102" s="4">
        <f t="shared" si="12"/>
        <v>-3.1750474959138963</v>
      </c>
    </row>
  </sheetData>
  <mergeCells count="2">
    <mergeCell ref="F1:G1"/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i</vt:lpstr>
      <vt:lpstr>ii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2019-04-27T03:39:30Z</dcterms:created>
  <dcterms:modified xsi:type="dcterms:W3CDTF">2019-04-29T12:18:22Z</dcterms:modified>
</cp:coreProperties>
</file>