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ab\Documents\研究所資料\統計管制與最佳化方法概論\homework\my_homework\HW5\"/>
    </mc:Choice>
  </mc:AlternateContent>
  <xr:revisionPtr revIDLastSave="0" documentId="13_ncr:1_{BD5E0983-BABD-4BD6-A9EE-256F17C793B6}" xr6:coauthVersionLast="47" xr6:coauthVersionMax="47" xr10:uidLastSave="{00000000-0000-0000-0000-000000000000}"/>
  <bookViews>
    <workbookView xWindow="-120" yWindow="-120" windowWidth="29040" windowHeight="15720" activeTab="5" xr2:uid="{74F3F36E-483A-4719-8C99-747BF0D62270}"/>
  </bookViews>
  <sheets>
    <sheet name="3-right" sheetId="6" r:id="rId1"/>
    <sheet name="3-left" sheetId="5" r:id="rId2"/>
    <sheet name="3-down" sheetId="3" r:id="rId3"/>
    <sheet name="3-middle" sheetId="2" r:id="rId4"/>
    <sheet name="3-up" sheetId="1" r:id="rId5"/>
    <sheet name="工作表4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3" i="4" l="1"/>
  <c r="D143" i="4"/>
  <c r="E143" i="4"/>
  <c r="F143" i="4"/>
  <c r="G143" i="4"/>
  <c r="B143" i="4"/>
  <c r="C140" i="4"/>
  <c r="D140" i="4"/>
  <c r="E140" i="4"/>
  <c r="F140" i="4"/>
  <c r="G140" i="4"/>
  <c r="B140" i="4"/>
  <c r="C139" i="4"/>
  <c r="D139" i="4"/>
  <c r="E139" i="4"/>
  <c r="F139" i="4"/>
  <c r="G139" i="4"/>
  <c r="C138" i="4"/>
  <c r="D138" i="4"/>
  <c r="E138" i="4"/>
  <c r="F138" i="4"/>
  <c r="G138" i="4"/>
  <c r="C137" i="4"/>
  <c r="D137" i="4"/>
  <c r="E137" i="4"/>
  <c r="F137" i="4"/>
  <c r="G137" i="4"/>
  <c r="B139" i="4"/>
  <c r="B138" i="4"/>
  <c r="B137" i="4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3" i="6"/>
  <c r="K4" i="6"/>
  <c r="K5" i="6"/>
  <c r="K6" i="6"/>
  <c r="K7" i="6"/>
  <c r="K8" i="6"/>
  <c r="K9" i="6"/>
  <c r="K10" i="6"/>
  <c r="L10" i="6" s="1"/>
  <c r="K11" i="6"/>
  <c r="K12" i="6"/>
  <c r="K13" i="6"/>
  <c r="K14" i="6"/>
  <c r="K15" i="6"/>
  <c r="K16" i="6"/>
  <c r="K17" i="6"/>
  <c r="K18" i="6"/>
  <c r="L18" i="6" s="1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L39" i="6" s="1"/>
  <c r="K40" i="6"/>
  <c r="K41" i="6"/>
  <c r="K42" i="6"/>
  <c r="K43" i="6"/>
  <c r="K44" i="6"/>
  <c r="K45" i="6"/>
  <c r="K46" i="6"/>
  <c r="K47" i="6"/>
  <c r="L47" i="6" s="1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L64" i="6" s="1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J16" i="6" s="1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J44" i="6" s="1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J76" i="6" s="1"/>
  <c r="I77" i="6"/>
  <c r="I78" i="6"/>
  <c r="I79" i="6"/>
  <c r="I80" i="6"/>
  <c r="I81" i="6"/>
  <c r="I82" i="6"/>
  <c r="I83" i="6"/>
  <c r="I84" i="6"/>
  <c r="I85" i="6"/>
  <c r="J85" i="6" s="1"/>
  <c r="I86" i="6"/>
  <c r="I87" i="6"/>
  <c r="I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J24" i="6" s="1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J40" i="6" s="1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J56" i="6" s="1"/>
  <c r="H57" i="6"/>
  <c r="H58" i="6"/>
  <c r="H59" i="6"/>
  <c r="H60" i="6"/>
  <c r="H61" i="6"/>
  <c r="H62" i="6"/>
  <c r="L62" i="6" s="1"/>
  <c r="H63" i="6"/>
  <c r="H64" i="6"/>
  <c r="H65" i="6"/>
  <c r="H66" i="6"/>
  <c r="H67" i="6"/>
  <c r="H68" i="6"/>
  <c r="J68" i="6" s="1"/>
  <c r="H69" i="6"/>
  <c r="L69" i="6" s="1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J82" i="6" s="1"/>
  <c r="H83" i="6"/>
  <c r="H84" i="6"/>
  <c r="H85" i="6"/>
  <c r="H86" i="6"/>
  <c r="H87" i="6"/>
  <c r="H3" i="6"/>
  <c r="L3" i="6" s="1"/>
  <c r="B93" i="6"/>
  <c r="E91" i="6"/>
  <c r="D91" i="6"/>
  <c r="F90" i="6"/>
  <c r="E90" i="6"/>
  <c r="D90" i="6"/>
  <c r="C90" i="6"/>
  <c r="B90" i="6"/>
  <c r="F89" i="6"/>
  <c r="F93" i="6" s="1"/>
  <c r="E89" i="6"/>
  <c r="E93" i="6" s="1"/>
  <c r="D89" i="6"/>
  <c r="D93" i="6" s="1"/>
  <c r="C89" i="6"/>
  <c r="B89" i="6"/>
  <c r="F88" i="6"/>
  <c r="F91" i="6" s="1"/>
  <c r="E88" i="6"/>
  <c r="D88" i="6"/>
  <c r="D92" i="6" s="1"/>
  <c r="C88" i="6"/>
  <c r="C92" i="6" s="1"/>
  <c r="B88" i="6"/>
  <c r="B92" i="6" s="1"/>
  <c r="L87" i="6"/>
  <c r="L86" i="6"/>
  <c r="J84" i="6"/>
  <c r="L82" i="6"/>
  <c r="L81" i="6"/>
  <c r="J80" i="6"/>
  <c r="L80" i="6"/>
  <c r="L78" i="6"/>
  <c r="L77" i="6"/>
  <c r="L74" i="6"/>
  <c r="J74" i="6"/>
  <c r="L73" i="6"/>
  <c r="J72" i="6"/>
  <c r="L72" i="6"/>
  <c r="L71" i="6"/>
  <c r="L70" i="6"/>
  <c r="L66" i="6"/>
  <c r="J66" i="6"/>
  <c r="L65" i="6"/>
  <c r="J64" i="6"/>
  <c r="L61" i="6"/>
  <c r="J60" i="6"/>
  <c r="L58" i="6"/>
  <c r="J58" i="6"/>
  <c r="L57" i="6"/>
  <c r="L55" i="6"/>
  <c r="L54" i="6"/>
  <c r="J53" i="6"/>
  <c r="L53" i="6"/>
  <c r="J52" i="6"/>
  <c r="L50" i="6"/>
  <c r="J50" i="6"/>
  <c r="L49" i="6"/>
  <c r="J48" i="6"/>
  <c r="L48" i="6"/>
  <c r="L46" i="6"/>
  <c r="J45" i="6"/>
  <c r="L45" i="6"/>
  <c r="L42" i="6"/>
  <c r="J42" i="6"/>
  <c r="L41" i="6"/>
  <c r="L40" i="6"/>
  <c r="L38" i="6"/>
  <c r="J37" i="6"/>
  <c r="L37" i="6"/>
  <c r="J36" i="6"/>
  <c r="L34" i="6"/>
  <c r="J34" i="6"/>
  <c r="L33" i="6"/>
  <c r="J32" i="6"/>
  <c r="L32" i="6"/>
  <c r="L31" i="6"/>
  <c r="L30" i="6"/>
  <c r="J29" i="6"/>
  <c r="L29" i="6"/>
  <c r="J28" i="6"/>
  <c r="L26" i="6"/>
  <c r="J26" i="6"/>
  <c r="L25" i="6"/>
  <c r="L24" i="6"/>
  <c r="L23" i="6"/>
  <c r="L22" i="6"/>
  <c r="J21" i="6"/>
  <c r="L21" i="6"/>
  <c r="J20" i="6"/>
  <c r="J18" i="6"/>
  <c r="L17" i="6"/>
  <c r="L16" i="6"/>
  <c r="L14" i="6"/>
  <c r="J13" i="6"/>
  <c r="L13" i="6"/>
  <c r="J12" i="6"/>
  <c r="J10" i="6"/>
  <c r="L9" i="6"/>
  <c r="J8" i="6"/>
  <c r="L8" i="6"/>
  <c r="L6" i="6"/>
  <c r="J5" i="6"/>
  <c r="L5" i="6"/>
  <c r="J4" i="6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3" i="5"/>
  <c r="K4" i="5"/>
  <c r="L4" i="5" s="1"/>
  <c r="K5" i="5"/>
  <c r="K6" i="5"/>
  <c r="K7" i="5"/>
  <c r="L7" i="5" s="1"/>
  <c r="K8" i="5"/>
  <c r="K9" i="5"/>
  <c r="K10" i="5"/>
  <c r="K11" i="5"/>
  <c r="K12" i="5"/>
  <c r="L12" i="5" s="1"/>
  <c r="K13" i="5"/>
  <c r="K14" i="5"/>
  <c r="K15" i="5"/>
  <c r="L15" i="5" s="1"/>
  <c r="K16" i="5"/>
  <c r="K17" i="5"/>
  <c r="K18" i="5"/>
  <c r="K19" i="5"/>
  <c r="K20" i="5"/>
  <c r="L20" i="5" s="1"/>
  <c r="K21" i="5"/>
  <c r="K22" i="5"/>
  <c r="K23" i="5"/>
  <c r="L23" i="5" s="1"/>
  <c r="K24" i="5"/>
  <c r="K25" i="5"/>
  <c r="K26" i="5"/>
  <c r="K27" i="5"/>
  <c r="K28" i="5"/>
  <c r="L28" i="5" s="1"/>
  <c r="K29" i="5"/>
  <c r="K30" i="5"/>
  <c r="K31" i="5"/>
  <c r="K32" i="5"/>
  <c r="K33" i="5"/>
  <c r="K34" i="5"/>
  <c r="K35" i="5"/>
  <c r="K36" i="5"/>
  <c r="L36" i="5" s="1"/>
  <c r="K37" i="5"/>
  <c r="K38" i="5"/>
  <c r="K39" i="5"/>
  <c r="L39" i="5" s="1"/>
  <c r="K40" i="5"/>
  <c r="K41" i="5"/>
  <c r="K42" i="5"/>
  <c r="K43" i="5"/>
  <c r="K44" i="5"/>
  <c r="L44" i="5" s="1"/>
  <c r="K45" i="5"/>
  <c r="K46" i="5"/>
  <c r="K47" i="5"/>
  <c r="L47" i="5" s="1"/>
  <c r="K48" i="5"/>
  <c r="K49" i="5"/>
  <c r="K50" i="5"/>
  <c r="K51" i="5"/>
  <c r="K52" i="5"/>
  <c r="L52" i="5" s="1"/>
  <c r="K53" i="5"/>
  <c r="K54" i="5"/>
  <c r="K55" i="5"/>
  <c r="K56" i="5"/>
  <c r="K57" i="5"/>
  <c r="K58" i="5"/>
  <c r="K59" i="5"/>
  <c r="K60" i="5"/>
  <c r="L60" i="5" s="1"/>
  <c r="K61" i="5"/>
  <c r="K62" i="5"/>
  <c r="K63" i="5"/>
  <c r="L63" i="5" s="1"/>
  <c r="K64" i="5"/>
  <c r="K65" i="5"/>
  <c r="K66" i="5"/>
  <c r="K67" i="5"/>
  <c r="K68" i="5"/>
  <c r="L68" i="5" s="1"/>
  <c r="K69" i="5"/>
  <c r="K70" i="5"/>
  <c r="K71" i="5"/>
  <c r="K72" i="5"/>
  <c r="K73" i="5"/>
  <c r="K74" i="5"/>
  <c r="K75" i="5"/>
  <c r="K76" i="5"/>
  <c r="L76" i="5" s="1"/>
  <c r="K77" i="5"/>
  <c r="L77" i="5" s="1"/>
  <c r="K78" i="5"/>
  <c r="K79" i="5"/>
  <c r="L79" i="5" s="1"/>
  <c r="K80" i="5"/>
  <c r="K81" i="5"/>
  <c r="K82" i="5"/>
  <c r="K83" i="5"/>
  <c r="K84" i="5"/>
  <c r="L84" i="5" s="1"/>
  <c r="K85" i="5"/>
  <c r="K86" i="5"/>
  <c r="K87" i="5"/>
  <c r="K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J45" i="5" s="1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3" i="5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4" i="5"/>
  <c r="H5" i="5"/>
  <c r="H6" i="5"/>
  <c r="L6" i="5" s="1"/>
  <c r="H7" i="5"/>
  <c r="H8" i="5"/>
  <c r="H9" i="5"/>
  <c r="H10" i="5"/>
  <c r="H11" i="5"/>
  <c r="H12" i="5"/>
  <c r="H13" i="5"/>
  <c r="H14" i="5"/>
  <c r="L14" i="5" s="1"/>
  <c r="H15" i="5"/>
  <c r="H16" i="5"/>
  <c r="H17" i="5"/>
  <c r="H18" i="5"/>
  <c r="H19" i="5"/>
  <c r="H20" i="5"/>
  <c r="H21" i="5"/>
  <c r="H22" i="5"/>
  <c r="L22" i="5" s="1"/>
  <c r="H23" i="5"/>
  <c r="H24" i="5"/>
  <c r="H25" i="5"/>
  <c r="H26" i="5"/>
  <c r="H27" i="5"/>
  <c r="H28" i="5"/>
  <c r="H29" i="5"/>
  <c r="H30" i="5"/>
  <c r="L30" i="5" s="1"/>
  <c r="H31" i="5"/>
  <c r="H32" i="5"/>
  <c r="H33" i="5"/>
  <c r="H34" i="5"/>
  <c r="H35" i="5"/>
  <c r="H36" i="5"/>
  <c r="H37" i="5"/>
  <c r="H38" i="5"/>
  <c r="L38" i="5" s="1"/>
  <c r="H39" i="5"/>
  <c r="H40" i="5"/>
  <c r="H41" i="5"/>
  <c r="H42" i="5"/>
  <c r="H43" i="5"/>
  <c r="H44" i="5"/>
  <c r="H45" i="5"/>
  <c r="H46" i="5"/>
  <c r="L46" i="5" s="1"/>
  <c r="H47" i="5"/>
  <c r="H48" i="5"/>
  <c r="H49" i="5"/>
  <c r="H50" i="5"/>
  <c r="H51" i="5"/>
  <c r="H52" i="5"/>
  <c r="H53" i="5"/>
  <c r="L53" i="5" s="1"/>
  <c r="H54" i="5"/>
  <c r="H55" i="5"/>
  <c r="H56" i="5"/>
  <c r="H57" i="5"/>
  <c r="H58" i="5"/>
  <c r="H59" i="5"/>
  <c r="H60" i="5"/>
  <c r="H61" i="5"/>
  <c r="L61" i="5" s="1"/>
  <c r="H62" i="5"/>
  <c r="H63" i="5"/>
  <c r="H64" i="5"/>
  <c r="H65" i="5"/>
  <c r="H66" i="5"/>
  <c r="H67" i="5"/>
  <c r="H68" i="5"/>
  <c r="H69" i="5"/>
  <c r="L69" i="5" s="1"/>
  <c r="H70" i="5"/>
  <c r="H71" i="5"/>
  <c r="H72" i="5"/>
  <c r="H73" i="5"/>
  <c r="H74" i="5"/>
  <c r="H75" i="5"/>
  <c r="H76" i="5"/>
  <c r="H77" i="5"/>
  <c r="J77" i="5" s="1"/>
  <c r="H78" i="5"/>
  <c r="H79" i="5"/>
  <c r="H80" i="5"/>
  <c r="L80" i="5" s="1"/>
  <c r="H81" i="5"/>
  <c r="H82" i="5"/>
  <c r="H83" i="5"/>
  <c r="H84" i="5"/>
  <c r="H85" i="5"/>
  <c r="J85" i="5" s="1"/>
  <c r="H86" i="5"/>
  <c r="H87" i="5"/>
  <c r="H3" i="5"/>
  <c r="E92" i="5"/>
  <c r="D92" i="5"/>
  <c r="F91" i="5"/>
  <c r="D91" i="5"/>
  <c r="B91" i="5"/>
  <c r="F90" i="5"/>
  <c r="E90" i="5"/>
  <c r="D90" i="5"/>
  <c r="C90" i="5"/>
  <c r="B90" i="5"/>
  <c r="F89" i="5"/>
  <c r="F93" i="5" s="1"/>
  <c r="E89" i="5"/>
  <c r="E93" i="5" s="1"/>
  <c r="D89" i="5"/>
  <c r="J84" i="5" s="1"/>
  <c r="C89" i="5"/>
  <c r="C93" i="5" s="1"/>
  <c r="B89" i="5"/>
  <c r="B93" i="5" s="1"/>
  <c r="F88" i="5"/>
  <c r="F92" i="5" s="1"/>
  <c r="E88" i="5"/>
  <c r="E91" i="5" s="1"/>
  <c r="D88" i="5"/>
  <c r="C88" i="5"/>
  <c r="C92" i="5" s="1"/>
  <c r="B88" i="5"/>
  <c r="B92" i="5" s="1"/>
  <c r="L86" i="5"/>
  <c r="L85" i="5"/>
  <c r="L78" i="5"/>
  <c r="J74" i="5"/>
  <c r="L72" i="5"/>
  <c r="L71" i="5"/>
  <c r="L70" i="5"/>
  <c r="L64" i="5"/>
  <c r="L62" i="5"/>
  <c r="L56" i="5"/>
  <c r="L55" i="5"/>
  <c r="L54" i="5"/>
  <c r="J53" i="5"/>
  <c r="J50" i="5"/>
  <c r="L48" i="5"/>
  <c r="L45" i="5"/>
  <c r="L40" i="5"/>
  <c r="L37" i="5"/>
  <c r="J37" i="5"/>
  <c r="L32" i="5"/>
  <c r="L31" i="5"/>
  <c r="L29" i="5"/>
  <c r="J29" i="5"/>
  <c r="L24" i="5"/>
  <c r="L21" i="5"/>
  <c r="J21" i="5"/>
  <c r="L16" i="5"/>
  <c r="L13" i="5"/>
  <c r="J13" i="5"/>
  <c r="L8" i="5"/>
  <c r="L5" i="5"/>
  <c r="J5" i="5"/>
  <c r="J3" i="5"/>
  <c r="M3" i="3"/>
  <c r="K3" i="3"/>
  <c r="I4" i="3"/>
  <c r="I5" i="3"/>
  <c r="I6" i="3"/>
  <c r="I7" i="3"/>
  <c r="I9" i="3"/>
  <c r="J9" i="3" s="1"/>
  <c r="I10" i="3"/>
  <c r="I11" i="3"/>
  <c r="J11" i="3" s="1"/>
  <c r="I12" i="3"/>
  <c r="I13" i="3"/>
  <c r="I14" i="3"/>
  <c r="I15" i="3"/>
  <c r="I17" i="3"/>
  <c r="J17" i="3" s="1"/>
  <c r="I18" i="3"/>
  <c r="I19" i="3"/>
  <c r="J19" i="3" s="1"/>
  <c r="I20" i="3"/>
  <c r="I21" i="3"/>
  <c r="I22" i="3"/>
  <c r="I23" i="3"/>
  <c r="I25" i="3"/>
  <c r="J25" i="3" s="1"/>
  <c r="I26" i="3"/>
  <c r="I27" i="3"/>
  <c r="J27" i="3" s="1"/>
  <c r="I28" i="3"/>
  <c r="I29" i="3"/>
  <c r="I30" i="3"/>
  <c r="I31" i="3"/>
  <c r="I33" i="3"/>
  <c r="J33" i="3" s="1"/>
  <c r="I34" i="3"/>
  <c r="I35" i="3"/>
  <c r="J35" i="3" s="1"/>
  <c r="I36" i="3"/>
  <c r="I37" i="3"/>
  <c r="I38" i="3"/>
  <c r="I39" i="3"/>
  <c r="I41" i="3"/>
  <c r="J41" i="3" s="1"/>
  <c r="I42" i="3"/>
  <c r="I43" i="3"/>
  <c r="I44" i="3"/>
  <c r="I45" i="3"/>
  <c r="I46" i="3"/>
  <c r="I47" i="3"/>
  <c r="I49" i="3"/>
  <c r="J49" i="3" s="1"/>
  <c r="I50" i="3"/>
  <c r="I51" i="3"/>
  <c r="J51" i="3" s="1"/>
  <c r="I52" i="3"/>
  <c r="I53" i="3"/>
  <c r="I54" i="3"/>
  <c r="I55" i="3"/>
  <c r="I57" i="3"/>
  <c r="J57" i="3" s="1"/>
  <c r="I58" i="3"/>
  <c r="I59" i="3"/>
  <c r="J59" i="3" s="1"/>
  <c r="I60" i="3"/>
  <c r="I61" i="3"/>
  <c r="I62" i="3"/>
  <c r="I63" i="3"/>
  <c r="I65" i="3"/>
  <c r="J65" i="3" s="1"/>
  <c r="I66" i="3"/>
  <c r="I67" i="3"/>
  <c r="J67" i="3" s="1"/>
  <c r="I68" i="3"/>
  <c r="I69" i="3"/>
  <c r="J69" i="3" s="1"/>
  <c r="I70" i="3"/>
  <c r="I71" i="3"/>
  <c r="I73" i="3"/>
  <c r="J73" i="3" s="1"/>
  <c r="I74" i="3"/>
  <c r="I75" i="3"/>
  <c r="J75" i="3" s="1"/>
  <c r="I76" i="3"/>
  <c r="I77" i="3"/>
  <c r="I78" i="3"/>
  <c r="I79" i="3"/>
  <c r="I81" i="3"/>
  <c r="J81" i="3" s="1"/>
  <c r="I82" i="3"/>
  <c r="I83" i="3"/>
  <c r="J83" i="3" s="1"/>
  <c r="I84" i="3"/>
  <c r="I85" i="3"/>
  <c r="I86" i="3"/>
  <c r="I87" i="3"/>
  <c r="I3" i="3"/>
  <c r="H3" i="3"/>
  <c r="D92" i="3"/>
  <c r="F90" i="3"/>
  <c r="E90" i="3"/>
  <c r="D90" i="3"/>
  <c r="C90" i="3"/>
  <c r="B90" i="3"/>
  <c r="F89" i="3"/>
  <c r="F93" i="3" s="1"/>
  <c r="E89" i="3"/>
  <c r="D89" i="3"/>
  <c r="C89" i="3"/>
  <c r="B89" i="3"/>
  <c r="B92" i="3" s="1"/>
  <c r="F88" i="3"/>
  <c r="F91" i="3" s="1"/>
  <c r="E88" i="3"/>
  <c r="E93" i="3" s="1"/>
  <c r="D88" i="3"/>
  <c r="D93" i="3" s="1"/>
  <c r="C88" i="3"/>
  <c r="C92" i="3" s="1"/>
  <c r="B88" i="3"/>
  <c r="B91" i="3" s="1"/>
  <c r="J85" i="3"/>
  <c r="J77" i="3"/>
  <c r="J61" i="3"/>
  <c r="J53" i="3"/>
  <c r="J43" i="3"/>
  <c r="J29" i="3"/>
  <c r="J21" i="3"/>
  <c r="J13" i="3"/>
  <c r="J5" i="3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K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3" i="2"/>
  <c r="J3" i="2" s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3" i="2"/>
  <c r="E93" i="2"/>
  <c r="E92" i="2"/>
  <c r="D92" i="2"/>
  <c r="B92" i="2"/>
  <c r="B91" i="2"/>
  <c r="F90" i="2"/>
  <c r="E90" i="2"/>
  <c r="D90" i="2"/>
  <c r="C90" i="2"/>
  <c r="B90" i="2"/>
  <c r="F89" i="2"/>
  <c r="E89" i="2"/>
  <c r="D89" i="2"/>
  <c r="D93" i="2" s="1"/>
  <c r="C89" i="2"/>
  <c r="B89" i="2"/>
  <c r="F88" i="2"/>
  <c r="F93" i="2" s="1"/>
  <c r="E88" i="2"/>
  <c r="E91" i="2" s="1"/>
  <c r="D88" i="2"/>
  <c r="D91" i="2" s="1"/>
  <c r="C88" i="2"/>
  <c r="C91" i="2" s="1"/>
  <c r="B88" i="2"/>
  <c r="L3" i="2"/>
  <c r="B91" i="1"/>
  <c r="K5" i="1" s="1"/>
  <c r="L5" i="1" s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3" i="1"/>
  <c r="L12" i="1"/>
  <c r="L28" i="1"/>
  <c r="L44" i="1"/>
  <c r="L60" i="1"/>
  <c r="L76" i="1"/>
  <c r="K4" i="1"/>
  <c r="L4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6" i="1"/>
  <c r="L86" i="1" s="1"/>
  <c r="K87" i="1"/>
  <c r="L87" i="1" s="1"/>
  <c r="K3" i="1"/>
  <c r="L3" i="1" s="1"/>
  <c r="C93" i="1"/>
  <c r="D93" i="1"/>
  <c r="E93" i="1"/>
  <c r="F93" i="1"/>
  <c r="C92" i="1"/>
  <c r="D92" i="1"/>
  <c r="E92" i="1"/>
  <c r="F92" i="1"/>
  <c r="B92" i="1"/>
  <c r="B93" i="1"/>
  <c r="C91" i="1"/>
  <c r="D91" i="1"/>
  <c r="E91" i="1"/>
  <c r="F91" i="1"/>
  <c r="C90" i="1"/>
  <c r="D90" i="1"/>
  <c r="E90" i="1"/>
  <c r="F90" i="1"/>
  <c r="B90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3" i="1"/>
  <c r="L79" i="6" l="1"/>
  <c r="L63" i="6"/>
  <c r="L83" i="6"/>
  <c r="L75" i="6"/>
  <c r="L67" i="6"/>
  <c r="L59" i="6"/>
  <c r="L51" i="6"/>
  <c r="L43" i="6"/>
  <c r="L35" i="6"/>
  <c r="L27" i="6"/>
  <c r="L19" i="6"/>
  <c r="L11" i="6"/>
  <c r="L56" i="6"/>
  <c r="L84" i="6"/>
  <c r="N65" i="6"/>
  <c r="L7" i="6"/>
  <c r="J7" i="6"/>
  <c r="L15" i="6"/>
  <c r="J15" i="6"/>
  <c r="N33" i="6"/>
  <c r="J3" i="6"/>
  <c r="J11" i="6"/>
  <c r="J19" i="6"/>
  <c r="J27" i="6"/>
  <c r="J35" i="6"/>
  <c r="N39" i="6"/>
  <c r="J43" i="6"/>
  <c r="J51" i="6"/>
  <c r="J59" i="6"/>
  <c r="J67" i="6"/>
  <c r="N71" i="6"/>
  <c r="J75" i="6"/>
  <c r="J83" i="6"/>
  <c r="L85" i="6"/>
  <c r="J39" i="6"/>
  <c r="J47" i="6"/>
  <c r="J71" i="6"/>
  <c r="L4" i="6"/>
  <c r="L12" i="6"/>
  <c r="L20" i="6"/>
  <c r="L28" i="6"/>
  <c r="N30" i="6"/>
  <c r="L36" i="6"/>
  <c r="L44" i="6"/>
  <c r="L52" i="6"/>
  <c r="L60" i="6"/>
  <c r="N62" i="6"/>
  <c r="L68" i="6"/>
  <c r="L76" i="6"/>
  <c r="B91" i="6"/>
  <c r="E92" i="6"/>
  <c r="N25" i="6" s="1"/>
  <c r="J23" i="6"/>
  <c r="J31" i="6"/>
  <c r="J55" i="6"/>
  <c r="J63" i="6"/>
  <c r="J87" i="6"/>
  <c r="J9" i="6"/>
  <c r="J17" i="6"/>
  <c r="J25" i="6"/>
  <c r="J33" i="6"/>
  <c r="J41" i="6"/>
  <c r="J49" i="6"/>
  <c r="J57" i="6"/>
  <c r="J65" i="6"/>
  <c r="J73" i="6"/>
  <c r="J81" i="6"/>
  <c r="C91" i="6"/>
  <c r="F92" i="6"/>
  <c r="C93" i="6"/>
  <c r="J6" i="6"/>
  <c r="J14" i="6"/>
  <c r="J22" i="6"/>
  <c r="J30" i="6"/>
  <c r="J38" i="6"/>
  <c r="J46" i="6"/>
  <c r="J54" i="6"/>
  <c r="J62" i="6"/>
  <c r="J70" i="6"/>
  <c r="J78" i="6"/>
  <c r="J86" i="6"/>
  <c r="J79" i="6"/>
  <c r="J61" i="6"/>
  <c r="J69" i="6"/>
  <c r="J77" i="6"/>
  <c r="L87" i="5"/>
  <c r="J83" i="5"/>
  <c r="J75" i="5"/>
  <c r="J67" i="5"/>
  <c r="J59" i="5"/>
  <c r="J51" i="5"/>
  <c r="J43" i="5"/>
  <c r="J35" i="5"/>
  <c r="J27" i="5"/>
  <c r="J19" i="5"/>
  <c r="J11" i="5"/>
  <c r="J84" i="3"/>
  <c r="I80" i="3"/>
  <c r="I72" i="3"/>
  <c r="J72" i="3" s="1"/>
  <c r="I64" i="3"/>
  <c r="I56" i="3"/>
  <c r="I48" i="3"/>
  <c r="J48" i="3" s="1"/>
  <c r="I40" i="3"/>
  <c r="J40" i="3" s="1"/>
  <c r="I32" i="3"/>
  <c r="I24" i="3"/>
  <c r="I16" i="3"/>
  <c r="J16" i="3" s="1"/>
  <c r="I8" i="3"/>
  <c r="J8" i="3" s="1"/>
  <c r="J61" i="5"/>
  <c r="J69" i="5"/>
  <c r="N81" i="5"/>
  <c r="N82" i="5"/>
  <c r="J10" i="5"/>
  <c r="N10" i="5"/>
  <c r="L10" i="5"/>
  <c r="N41" i="5"/>
  <c r="N73" i="5"/>
  <c r="N18" i="5"/>
  <c r="L18" i="5"/>
  <c r="J18" i="5"/>
  <c r="N42" i="5"/>
  <c r="N19" i="5"/>
  <c r="J26" i="5"/>
  <c r="N26" i="5"/>
  <c r="L26" i="5"/>
  <c r="N65" i="5"/>
  <c r="N34" i="5"/>
  <c r="L34" i="5"/>
  <c r="J34" i="5"/>
  <c r="N66" i="5"/>
  <c r="N67" i="5"/>
  <c r="N11" i="5"/>
  <c r="N58" i="5"/>
  <c r="N62" i="5"/>
  <c r="L3" i="5"/>
  <c r="J9" i="5"/>
  <c r="L11" i="5"/>
  <c r="J17" i="5"/>
  <c r="L19" i="5"/>
  <c r="N21" i="5"/>
  <c r="J25" i="5"/>
  <c r="L27" i="5"/>
  <c r="J33" i="5"/>
  <c r="L35" i="5"/>
  <c r="N37" i="5"/>
  <c r="J41" i="5"/>
  <c r="L43" i="5"/>
  <c r="N45" i="5"/>
  <c r="J49" i="5"/>
  <c r="L51" i="5"/>
  <c r="N53" i="5"/>
  <c r="J57" i="5"/>
  <c r="L59" i="5"/>
  <c r="N61" i="5"/>
  <c r="J65" i="5"/>
  <c r="L67" i="5"/>
  <c r="J73" i="5"/>
  <c r="L75" i="5"/>
  <c r="J81" i="5"/>
  <c r="L83" i="5"/>
  <c r="N85" i="5"/>
  <c r="C91" i="5"/>
  <c r="J82" i="5"/>
  <c r="N4" i="5"/>
  <c r="J8" i="5"/>
  <c r="N12" i="5"/>
  <c r="J16" i="5"/>
  <c r="J24" i="5"/>
  <c r="N28" i="5"/>
  <c r="J32" i="5"/>
  <c r="N36" i="5"/>
  <c r="J40" i="5"/>
  <c r="L42" i="5"/>
  <c r="N44" i="5"/>
  <c r="J48" i="5"/>
  <c r="L50" i="5"/>
  <c r="N52" i="5"/>
  <c r="J56" i="5"/>
  <c r="L58" i="5"/>
  <c r="N60" i="5"/>
  <c r="J64" i="5"/>
  <c r="L66" i="5"/>
  <c r="J72" i="5"/>
  <c r="L74" i="5"/>
  <c r="J80" i="5"/>
  <c r="L82" i="5"/>
  <c r="N84" i="5"/>
  <c r="N87" i="5"/>
  <c r="J58" i="5"/>
  <c r="J66" i="5"/>
  <c r="N70" i="5"/>
  <c r="J7" i="5"/>
  <c r="L9" i="5"/>
  <c r="J15" i="5"/>
  <c r="L17" i="5"/>
  <c r="J23" i="5"/>
  <c r="L25" i="5"/>
  <c r="J31" i="5"/>
  <c r="L33" i="5"/>
  <c r="J39" i="5"/>
  <c r="L41" i="5"/>
  <c r="J47" i="5"/>
  <c r="L49" i="5"/>
  <c r="J55" i="5"/>
  <c r="L57" i="5"/>
  <c r="J63" i="5"/>
  <c r="L65" i="5"/>
  <c r="J71" i="5"/>
  <c r="L73" i="5"/>
  <c r="J79" i="5"/>
  <c r="L81" i="5"/>
  <c r="J87" i="5"/>
  <c r="J42" i="5"/>
  <c r="J6" i="5"/>
  <c r="J14" i="5"/>
  <c r="J22" i="5"/>
  <c r="J30" i="5"/>
  <c r="J38" i="5"/>
  <c r="J46" i="5"/>
  <c r="N50" i="5"/>
  <c r="J54" i="5"/>
  <c r="J62" i="5"/>
  <c r="J70" i="5"/>
  <c r="N74" i="5"/>
  <c r="J78" i="5"/>
  <c r="J86" i="5"/>
  <c r="D93" i="5"/>
  <c r="N9" i="5" s="1"/>
  <c r="N22" i="5"/>
  <c r="N54" i="5"/>
  <c r="J4" i="5"/>
  <c r="N8" i="5"/>
  <c r="J12" i="5"/>
  <c r="N16" i="5"/>
  <c r="J20" i="5"/>
  <c r="N24" i="5"/>
  <c r="J28" i="5"/>
  <c r="N32" i="5"/>
  <c r="J36" i="5"/>
  <c r="N40" i="5"/>
  <c r="J44" i="5"/>
  <c r="N48" i="5"/>
  <c r="J52" i="5"/>
  <c r="N56" i="5"/>
  <c r="J60" i="5"/>
  <c r="N64" i="5"/>
  <c r="J68" i="5"/>
  <c r="N72" i="5"/>
  <c r="J76" i="5"/>
  <c r="J37" i="3"/>
  <c r="J45" i="3"/>
  <c r="J3" i="3"/>
  <c r="J18" i="3"/>
  <c r="L60" i="3"/>
  <c r="L79" i="3"/>
  <c r="N62" i="3"/>
  <c r="J34" i="3"/>
  <c r="N3" i="3"/>
  <c r="N58" i="3"/>
  <c r="J26" i="3"/>
  <c r="L71" i="3"/>
  <c r="L84" i="3"/>
  <c r="N32" i="3"/>
  <c r="N49" i="3"/>
  <c r="N68" i="3"/>
  <c r="N4" i="3"/>
  <c r="L10" i="3"/>
  <c r="J10" i="3"/>
  <c r="J42" i="3"/>
  <c r="L74" i="3"/>
  <c r="J74" i="3"/>
  <c r="J50" i="3"/>
  <c r="J58" i="3"/>
  <c r="J66" i="3"/>
  <c r="J82" i="3"/>
  <c r="E92" i="3"/>
  <c r="L3" i="3"/>
  <c r="L35" i="3"/>
  <c r="L67" i="3"/>
  <c r="C91" i="3"/>
  <c r="F92" i="3"/>
  <c r="J24" i="3"/>
  <c r="J32" i="3"/>
  <c r="J56" i="3"/>
  <c r="L58" i="3"/>
  <c r="J64" i="3"/>
  <c r="J80" i="3"/>
  <c r="D91" i="3"/>
  <c r="B93" i="3"/>
  <c r="N43" i="3" s="1"/>
  <c r="J7" i="3"/>
  <c r="J15" i="3"/>
  <c r="J23" i="3"/>
  <c r="J31" i="3"/>
  <c r="J39" i="3"/>
  <c r="J47" i="3"/>
  <c r="J55" i="3"/>
  <c r="J63" i="3"/>
  <c r="J71" i="3"/>
  <c r="J79" i="3"/>
  <c r="J87" i="3"/>
  <c r="E91" i="3"/>
  <c r="C93" i="3"/>
  <c r="J6" i="3"/>
  <c r="J14" i="3"/>
  <c r="J22" i="3"/>
  <c r="J30" i="3"/>
  <c r="J38" i="3"/>
  <c r="J46" i="3"/>
  <c r="J54" i="3"/>
  <c r="J62" i="3"/>
  <c r="J70" i="3"/>
  <c r="J78" i="3"/>
  <c r="J86" i="3"/>
  <c r="J4" i="3"/>
  <c r="J12" i="3"/>
  <c r="J20" i="3"/>
  <c r="J28" i="3"/>
  <c r="J36" i="3"/>
  <c r="J44" i="3"/>
  <c r="J52" i="3"/>
  <c r="J60" i="3"/>
  <c r="J68" i="3"/>
  <c r="J76" i="3"/>
  <c r="C92" i="2"/>
  <c r="C93" i="2"/>
  <c r="M52" i="2"/>
  <c r="N52" i="2" s="1"/>
  <c r="F92" i="2"/>
  <c r="M60" i="2"/>
  <c r="N60" i="2" s="1"/>
  <c r="B93" i="2"/>
  <c r="F91" i="2"/>
  <c r="K85" i="1"/>
  <c r="L85" i="1" s="1"/>
  <c r="K77" i="1"/>
  <c r="L77" i="1" s="1"/>
  <c r="K69" i="1"/>
  <c r="L69" i="1" s="1"/>
  <c r="K61" i="1"/>
  <c r="L61" i="1" s="1"/>
  <c r="K53" i="1"/>
  <c r="L53" i="1" s="1"/>
  <c r="K45" i="1"/>
  <c r="L45" i="1" s="1"/>
  <c r="K37" i="1"/>
  <c r="L37" i="1" s="1"/>
  <c r="K29" i="1"/>
  <c r="L29" i="1" s="1"/>
  <c r="K21" i="1"/>
  <c r="L21" i="1" s="1"/>
  <c r="K13" i="1"/>
  <c r="L13" i="1" s="1"/>
  <c r="N78" i="6" l="1"/>
  <c r="N46" i="6"/>
  <c r="N14" i="6"/>
  <c r="N55" i="6"/>
  <c r="N81" i="6"/>
  <c r="N18" i="6"/>
  <c r="N70" i="6"/>
  <c r="N38" i="6"/>
  <c r="N6" i="6"/>
  <c r="N79" i="6"/>
  <c r="N47" i="6"/>
  <c r="N7" i="6"/>
  <c r="N26" i="6"/>
  <c r="N23" i="6"/>
  <c r="N42" i="6"/>
  <c r="N80" i="6"/>
  <c r="N72" i="6"/>
  <c r="N64" i="6"/>
  <c r="N56" i="6"/>
  <c r="N48" i="6"/>
  <c r="N40" i="6"/>
  <c r="N32" i="6"/>
  <c r="N24" i="6"/>
  <c r="N16" i="6"/>
  <c r="N8" i="6"/>
  <c r="N68" i="6"/>
  <c r="N52" i="6"/>
  <c r="N28" i="6"/>
  <c r="N20" i="6"/>
  <c r="N43" i="6"/>
  <c r="N27" i="6"/>
  <c r="N3" i="6"/>
  <c r="N84" i="6"/>
  <c r="N60" i="6"/>
  <c r="N12" i="6"/>
  <c r="N82" i="6"/>
  <c r="N74" i="6"/>
  <c r="N66" i="6"/>
  <c r="N58" i="6"/>
  <c r="N50" i="6"/>
  <c r="N51" i="6"/>
  <c r="N36" i="6"/>
  <c r="N85" i="6"/>
  <c r="N77" i="6"/>
  <c r="N69" i="6"/>
  <c r="N61" i="6"/>
  <c r="N53" i="6"/>
  <c r="N45" i="6"/>
  <c r="N37" i="6"/>
  <c r="N29" i="6"/>
  <c r="N21" i="6"/>
  <c r="N13" i="6"/>
  <c r="N5" i="6"/>
  <c r="N83" i="6"/>
  <c r="N67" i="6"/>
  <c r="N59" i="6"/>
  <c r="N19" i="6"/>
  <c r="N75" i="6"/>
  <c r="N35" i="6"/>
  <c r="N76" i="6"/>
  <c r="N11" i="6"/>
  <c r="N44" i="6"/>
  <c r="N4" i="6"/>
  <c r="N73" i="6"/>
  <c r="N49" i="6"/>
  <c r="N34" i="6"/>
  <c r="N54" i="6"/>
  <c r="N22" i="6"/>
  <c r="N63" i="6"/>
  <c r="N31" i="6"/>
  <c r="N41" i="6"/>
  <c r="N57" i="6"/>
  <c r="N17" i="6"/>
  <c r="N86" i="6"/>
  <c r="N87" i="6"/>
  <c r="N15" i="6"/>
  <c r="N10" i="6"/>
  <c r="N9" i="6"/>
  <c r="N83" i="5"/>
  <c r="N3" i="5"/>
  <c r="N78" i="5"/>
  <c r="N46" i="5"/>
  <c r="N76" i="5"/>
  <c r="N86" i="5"/>
  <c r="N77" i="5"/>
  <c r="N13" i="5"/>
  <c r="N80" i="5"/>
  <c r="N27" i="5"/>
  <c r="N75" i="5"/>
  <c r="N51" i="5"/>
  <c r="N79" i="5"/>
  <c r="N39" i="5"/>
  <c r="N55" i="5"/>
  <c r="N63" i="5"/>
  <c r="N47" i="5"/>
  <c r="N71" i="5"/>
  <c r="N23" i="5"/>
  <c r="N15" i="5"/>
  <c r="N7" i="5"/>
  <c r="N31" i="5"/>
  <c r="N30" i="5"/>
  <c r="N38" i="5"/>
  <c r="N29" i="5"/>
  <c r="N57" i="5"/>
  <c r="N43" i="5"/>
  <c r="N25" i="5"/>
  <c r="N17" i="5"/>
  <c r="N59" i="5"/>
  <c r="N6" i="5"/>
  <c r="N68" i="5"/>
  <c r="N20" i="5"/>
  <c r="N14" i="5"/>
  <c r="N69" i="5"/>
  <c r="N5" i="5"/>
  <c r="N35" i="5"/>
  <c r="N33" i="5"/>
  <c r="N49" i="5"/>
  <c r="N29" i="3"/>
  <c r="N74" i="3"/>
  <c r="N12" i="3"/>
  <c r="N76" i="3"/>
  <c r="N57" i="3"/>
  <c r="N66" i="3"/>
  <c r="N59" i="3"/>
  <c r="N54" i="3"/>
  <c r="L86" i="3"/>
  <c r="L78" i="3"/>
  <c r="L70" i="3"/>
  <c r="L62" i="3"/>
  <c r="L54" i="3"/>
  <c r="L46" i="3"/>
  <c r="L38" i="3"/>
  <c r="L30" i="3"/>
  <c r="L22" i="3"/>
  <c r="L14" i="3"/>
  <c r="L6" i="3"/>
  <c r="L80" i="3"/>
  <c r="L72" i="3"/>
  <c r="L64" i="3"/>
  <c r="L56" i="3"/>
  <c r="L48" i="3"/>
  <c r="L40" i="3"/>
  <c r="L32" i="3"/>
  <c r="L24" i="3"/>
  <c r="L16" i="3"/>
  <c r="L8" i="3"/>
  <c r="L81" i="3"/>
  <c r="L73" i="3"/>
  <c r="L65" i="3"/>
  <c r="L57" i="3"/>
  <c r="L49" i="3"/>
  <c r="L41" i="3"/>
  <c r="L33" i="3"/>
  <c r="L25" i="3"/>
  <c r="L17" i="3"/>
  <c r="L9" i="3"/>
  <c r="L61" i="3"/>
  <c r="L53" i="3"/>
  <c r="L45" i="3"/>
  <c r="L85" i="3"/>
  <c r="L69" i="3"/>
  <c r="L37" i="3"/>
  <c r="L13" i="3"/>
  <c r="L77" i="3"/>
  <c r="L21" i="3"/>
  <c r="L29" i="3"/>
  <c r="L5" i="3"/>
  <c r="N10" i="3"/>
  <c r="N20" i="3"/>
  <c r="N65" i="3"/>
  <c r="N48" i="3"/>
  <c r="L44" i="3"/>
  <c r="L63" i="3"/>
  <c r="N38" i="3"/>
  <c r="L47" i="3"/>
  <c r="N85" i="3"/>
  <c r="N53" i="3"/>
  <c r="N21" i="3"/>
  <c r="L55" i="3"/>
  <c r="N87" i="3"/>
  <c r="N9" i="3"/>
  <c r="N73" i="3"/>
  <c r="N56" i="3"/>
  <c r="L26" i="3"/>
  <c r="L39" i="3"/>
  <c r="N50" i="3"/>
  <c r="L20" i="3"/>
  <c r="L28" i="3"/>
  <c r="L83" i="3"/>
  <c r="L51" i="3"/>
  <c r="L19" i="3"/>
  <c r="N47" i="3"/>
  <c r="N36" i="3"/>
  <c r="N17" i="3"/>
  <c r="N81" i="3"/>
  <c r="L31" i="3"/>
  <c r="N26" i="3"/>
  <c r="N35" i="3"/>
  <c r="L15" i="3"/>
  <c r="L23" i="3"/>
  <c r="N18" i="3"/>
  <c r="N77" i="3"/>
  <c r="N13" i="3"/>
  <c r="L66" i="3"/>
  <c r="L75" i="3"/>
  <c r="L43" i="3"/>
  <c r="L11" i="3"/>
  <c r="L87" i="3"/>
  <c r="N42" i="3"/>
  <c r="N63" i="3"/>
  <c r="N52" i="3"/>
  <c r="N33" i="3"/>
  <c r="N16" i="3"/>
  <c r="N80" i="3"/>
  <c r="N22" i="3"/>
  <c r="L76" i="3"/>
  <c r="L12" i="3"/>
  <c r="N34" i="3"/>
  <c r="N6" i="3"/>
  <c r="N14" i="3"/>
  <c r="N69" i="3"/>
  <c r="N37" i="3"/>
  <c r="N5" i="3"/>
  <c r="N23" i="3"/>
  <c r="N79" i="3"/>
  <c r="N60" i="3"/>
  <c r="N41" i="3"/>
  <c r="N24" i="3"/>
  <c r="N46" i="3"/>
  <c r="L4" i="3"/>
  <c r="N70" i="3"/>
  <c r="L7" i="3"/>
  <c r="N75" i="3"/>
  <c r="N86" i="3"/>
  <c r="N78" i="3"/>
  <c r="N67" i="3"/>
  <c r="N40" i="3"/>
  <c r="N51" i="3"/>
  <c r="N82" i="3"/>
  <c r="N71" i="3"/>
  <c r="N39" i="3"/>
  <c r="N7" i="3"/>
  <c r="N31" i="3"/>
  <c r="N61" i="3"/>
  <c r="L50" i="3"/>
  <c r="L59" i="3"/>
  <c r="L27" i="3"/>
  <c r="L68" i="3"/>
  <c r="N84" i="3"/>
  <c r="L52" i="3"/>
  <c r="L82" i="3"/>
  <c r="N28" i="3"/>
  <c r="L36" i="3"/>
  <c r="L18" i="3"/>
  <c r="N64" i="3"/>
  <c r="N45" i="3"/>
  <c r="L42" i="3"/>
  <c r="N55" i="3"/>
  <c r="N44" i="3"/>
  <c r="N25" i="3"/>
  <c r="N8" i="3"/>
  <c r="N72" i="3"/>
  <c r="N27" i="3"/>
  <c r="N83" i="3"/>
  <c r="N30" i="3"/>
  <c r="L34" i="3"/>
  <c r="N11" i="3"/>
  <c r="N19" i="3"/>
  <c r="N15" i="3"/>
  <c r="M80" i="2"/>
  <c r="N80" i="2" s="1"/>
  <c r="M72" i="2"/>
  <c r="N72" i="2" s="1"/>
  <c r="M64" i="2"/>
  <c r="N64" i="2" s="1"/>
  <c r="M56" i="2"/>
  <c r="N56" i="2" s="1"/>
  <c r="M48" i="2"/>
  <c r="N48" i="2" s="1"/>
  <c r="M40" i="2"/>
  <c r="N40" i="2" s="1"/>
  <c r="M32" i="2"/>
  <c r="N32" i="2" s="1"/>
  <c r="M24" i="2"/>
  <c r="N24" i="2" s="1"/>
  <c r="M16" i="2"/>
  <c r="N16" i="2" s="1"/>
  <c r="M8" i="2"/>
  <c r="N8" i="2" s="1"/>
  <c r="M57" i="2"/>
  <c r="N57" i="2" s="1"/>
  <c r="M75" i="2"/>
  <c r="N75" i="2" s="1"/>
  <c r="M67" i="2"/>
  <c r="N67" i="2" s="1"/>
  <c r="M59" i="2"/>
  <c r="N59" i="2" s="1"/>
  <c r="M51" i="2"/>
  <c r="N51" i="2" s="1"/>
  <c r="M43" i="2"/>
  <c r="N43" i="2" s="1"/>
  <c r="M35" i="2"/>
  <c r="N35" i="2" s="1"/>
  <c r="M27" i="2"/>
  <c r="N27" i="2" s="1"/>
  <c r="M19" i="2"/>
  <c r="N19" i="2" s="1"/>
  <c r="M11" i="2"/>
  <c r="N11" i="2" s="1"/>
  <c r="M86" i="2"/>
  <c r="N86" i="2" s="1"/>
  <c r="M62" i="2"/>
  <c r="N62" i="2" s="1"/>
  <c r="M46" i="2"/>
  <c r="N46" i="2" s="1"/>
  <c r="M78" i="2"/>
  <c r="N78" i="2" s="1"/>
  <c r="M70" i="2"/>
  <c r="N70" i="2" s="1"/>
  <c r="M54" i="2"/>
  <c r="N54" i="2" s="1"/>
  <c r="M55" i="2"/>
  <c r="N55" i="2" s="1"/>
  <c r="M23" i="2"/>
  <c r="N23" i="2" s="1"/>
  <c r="M39" i="2"/>
  <c r="N39" i="2" s="1"/>
  <c r="M6" i="2"/>
  <c r="N6" i="2" s="1"/>
  <c r="M15" i="2"/>
  <c r="N15" i="2" s="1"/>
  <c r="M87" i="2"/>
  <c r="N87" i="2" s="1"/>
  <c r="M79" i="2"/>
  <c r="N79" i="2" s="1"/>
  <c r="M47" i="2"/>
  <c r="N47" i="2" s="1"/>
  <c r="M41" i="2"/>
  <c r="N41" i="2" s="1"/>
  <c r="M22" i="2"/>
  <c r="N22" i="2" s="1"/>
  <c r="M71" i="2"/>
  <c r="N71" i="2" s="1"/>
  <c r="M31" i="2"/>
  <c r="N31" i="2" s="1"/>
  <c r="N3" i="2"/>
  <c r="M38" i="2"/>
  <c r="N38" i="2" s="1"/>
  <c r="M7" i="2"/>
  <c r="N7" i="2" s="1"/>
  <c r="M63" i="2"/>
  <c r="N63" i="2" s="1"/>
  <c r="M49" i="2"/>
  <c r="N49" i="2" s="1"/>
  <c r="M33" i="2"/>
  <c r="N33" i="2" s="1"/>
  <c r="M14" i="2"/>
  <c r="N14" i="2" s="1"/>
  <c r="M30" i="2"/>
  <c r="N30" i="2" s="1"/>
  <c r="M5" i="2"/>
  <c r="N5" i="2" s="1"/>
  <c r="M25" i="2"/>
  <c r="N25" i="2" s="1"/>
  <c r="M42" i="2"/>
  <c r="N42" i="2" s="1"/>
  <c r="M58" i="2"/>
  <c r="N58" i="2" s="1"/>
  <c r="M45" i="2"/>
  <c r="N45" i="2" s="1"/>
  <c r="M9" i="2"/>
  <c r="N9" i="2" s="1"/>
  <c r="M53" i="2"/>
  <c r="N53" i="2" s="1"/>
  <c r="M81" i="2"/>
  <c r="N81" i="2" s="1"/>
  <c r="M77" i="2"/>
  <c r="N77" i="2" s="1"/>
  <c r="M18" i="2"/>
  <c r="N18" i="2" s="1"/>
  <c r="M34" i="2"/>
  <c r="N34" i="2" s="1"/>
  <c r="M61" i="2"/>
  <c r="N61" i="2" s="1"/>
  <c r="M21" i="2"/>
  <c r="N21" i="2" s="1"/>
  <c r="M76" i="2"/>
  <c r="N76" i="2" s="1"/>
  <c r="M36" i="2"/>
  <c r="N36" i="2" s="1"/>
  <c r="M85" i="2"/>
  <c r="N85" i="2" s="1"/>
  <c r="M4" i="2"/>
  <c r="N4" i="2" s="1"/>
  <c r="M37" i="2"/>
  <c r="N37" i="2" s="1"/>
  <c r="M20" i="2"/>
  <c r="N20" i="2" s="1"/>
  <c r="M73" i="2"/>
  <c r="N73" i="2" s="1"/>
  <c r="M44" i="2"/>
  <c r="N44" i="2" s="1"/>
  <c r="M68" i="2"/>
  <c r="N68" i="2" s="1"/>
  <c r="M74" i="2"/>
  <c r="N74" i="2" s="1"/>
  <c r="M66" i="2"/>
  <c r="N66" i="2" s="1"/>
  <c r="M65" i="2"/>
  <c r="N65" i="2" s="1"/>
  <c r="M17" i="2"/>
  <c r="N17" i="2" s="1"/>
  <c r="M29" i="2"/>
  <c r="N29" i="2" s="1"/>
  <c r="M26" i="2"/>
  <c r="N26" i="2" s="1"/>
  <c r="M69" i="2"/>
  <c r="N69" i="2" s="1"/>
  <c r="M13" i="2"/>
  <c r="N13" i="2" s="1"/>
  <c r="M10" i="2"/>
  <c r="N10" i="2" s="1"/>
  <c r="M50" i="2"/>
  <c r="N50" i="2" s="1"/>
  <c r="M84" i="2"/>
  <c r="N84" i="2" s="1"/>
  <c r="M82" i="2"/>
  <c r="N82" i="2" s="1"/>
  <c r="M12" i="2"/>
  <c r="N12" i="2" s="1"/>
  <c r="M28" i="2"/>
  <c r="N28" i="2" s="1"/>
  <c r="M83" i="2"/>
  <c r="N83" i="2" s="1"/>
  <c r="C89" i="1" l="1"/>
  <c r="D89" i="1"/>
  <c r="E89" i="1"/>
  <c r="F89" i="1"/>
  <c r="C88" i="1"/>
  <c r="D88" i="1"/>
  <c r="E88" i="1"/>
  <c r="F88" i="1"/>
  <c r="B89" i="1"/>
  <c r="B88" i="1"/>
  <c r="I29" i="1" l="1"/>
  <c r="J29" i="1" s="1"/>
  <c r="I15" i="1"/>
  <c r="J15" i="1" s="1"/>
  <c r="I86" i="1"/>
  <c r="J86" i="1" s="1"/>
  <c r="I28" i="1"/>
  <c r="J28" i="1" s="1"/>
  <c r="I7" i="1"/>
  <c r="J7" i="1" s="1"/>
  <c r="I44" i="1"/>
  <c r="J44" i="1" s="1"/>
  <c r="I19" i="1"/>
  <c r="J19" i="1" s="1"/>
  <c r="I65" i="1"/>
  <c r="J65" i="1" s="1"/>
  <c r="I30" i="1"/>
  <c r="J30" i="1" s="1"/>
  <c r="I62" i="1"/>
  <c r="J62" i="1" s="1"/>
  <c r="I25" i="1"/>
  <c r="J25" i="1" s="1"/>
  <c r="I83" i="1"/>
  <c r="J83" i="1" s="1"/>
  <c r="I60" i="1"/>
  <c r="J60" i="1" s="1"/>
  <c r="I22" i="1"/>
  <c r="J22" i="1" s="1"/>
  <c r="I9" i="1"/>
  <c r="J9" i="1" s="1"/>
  <c r="I49" i="1"/>
  <c r="J49" i="1" s="1"/>
  <c r="I68" i="1"/>
  <c r="J68" i="1" s="1"/>
  <c r="I84" i="1"/>
  <c r="J84" i="1" s="1"/>
  <c r="I52" i="1"/>
  <c r="J52" i="1" s="1"/>
  <c r="I12" i="1"/>
  <c r="J12" i="1" s="1"/>
  <c r="I78" i="1"/>
  <c r="J78" i="1" s="1"/>
  <c r="I36" i="1"/>
  <c r="J36" i="1" s="1"/>
  <c r="I4" i="1"/>
  <c r="J4" i="1" s="1"/>
  <c r="I70" i="1"/>
  <c r="J70" i="1" s="1"/>
  <c r="I20" i="1"/>
  <c r="J20" i="1" s="1"/>
  <c r="I54" i="1"/>
  <c r="J54" i="1" s="1"/>
  <c r="I42" i="1"/>
  <c r="J42" i="1" s="1"/>
  <c r="I46" i="1"/>
  <c r="J46" i="1" s="1"/>
  <c r="I6" i="1"/>
  <c r="J6" i="1" s="1"/>
  <c r="I38" i="1"/>
  <c r="J38" i="1" s="1"/>
  <c r="I39" i="1"/>
  <c r="J39" i="1" s="1"/>
  <c r="I73" i="1"/>
  <c r="J73" i="1" s="1"/>
  <c r="I23" i="1"/>
  <c r="J23" i="1" s="1"/>
  <c r="I14" i="1"/>
  <c r="J14" i="1" s="1"/>
  <c r="I18" i="1"/>
  <c r="J18" i="1" s="1"/>
  <c r="I41" i="1"/>
  <c r="J41" i="1" s="1"/>
  <c r="I58" i="1"/>
  <c r="J58" i="1" s="1"/>
  <c r="I76" i="1"/>
  <c r="J76" i="1" s="1"/>
  <c r="I81" i="1"/>
  <c r="J81" i="1" s="1"/>
  <c r="I16" i="1"/>
  <c r="J16" i="1" s="1"/>
  <c r="I45" i="1"/>
  <c r="J45" i="1" s="1"/>
  <c r="I33" i="1"/>
  <c r="J33" i="1" s="1"/>
  <c r="I72" i="1"/>
  <c r="J72" i="1" s="1"/>
  <c r="I8" i="1"/>
  <c r="J8" i="1" s="1"/>
  <c r="I67" i="1"/>
  <c r="J67" i="1" s="1"/>
  <c r="I34" i="1"/>
  <c r="J34" i="1" s="1"/>
  <c r="I50" i="1"/>
  <c r="J50" i="1" s="1"/>
  <c r="I10" i="1"/>
  <c r="J10" i="1" s="1"/>
  <c r="I57" i="1"/>
  <c r="J57" i="1" s="1"/>
  <c r="I5" i="1"/>
  <c r="J5" i="1" s="1"/>
  <c r="I17" i="1"/>
  <c r="J17" i="1" s="1"/>
  <c r="I64" i="1"/>
  <c r="J64" i="1" s="1"/>
  <c r="I80" i="1"/>
  <c r="J80" i="1" s="1"/>
  <c r="I59" i="1"/>
  <c r="J59" i="1" s="1"/>
  <c r="I26" i="1"/>
  <c r="J26" i="1" s="1"/>
  <c r="I69" i="1"/>
  <c r="J69" i="1" s="1"/>
  <c r="I47" i="1"/>
  <c r="J47" i="1" s="1"/>
  <c r="I53" i="1"/>
  <c r="J53" i="1" s="1"/>
  <c r="I32" i="1"/>
  <c r="J32" i="1" s="1"/>
  <c r="I27" i="1"/>
  <c r="J27" i="1" s="1"/>
  <c r="I85" i="1"/>
  <c r="J85" i="1" s="1"/>
  <c r="I24" i="1"/>
  <c r="J24" i="1" s="1"/>
  <c r="I77" i="1"/>
  <c r="J77" i="1" s="1"/>
  <c r="I11" i="1"/>
  <c r="J11" i="1" s="1"/>
  <c r="I61" i="1"/>
  <c r="J61" i="1" s="1"/>
  <c r="I75" i="1"/>
  <c r="J75" i="1" s="1"/>
  <c r="I82" i="1"/>
  <c r="J82" i="1" s="1"/>
  <c r="I79" i="1"/>
  <c r="J79" i="1" s="1"/>
  <c r="I56" i="1"/>
  <c r="J56" i="1" s="1"/>
  <c r="I87" i="1"/>
  <c r="J87" i="1" s="1"/>
  <c r="I51" i="1"/>
  <c r="J51" i="1" s="1"/>
  <c r="I31" i="1"/>
  <c r="J31" i="1" s="1"/>
  <c r="I74" i="1"/>
  <c r="J74" i="1" s="1"/>
  <c r="I63" i="1"/>
  <c r="J63" i="1" s="1"/>
  <c r="I48" i="1"/>
  <c r="J48" i="1" s="1"/>
  <c r="I55" i="1"/>
  <c r="J55" i="1" s="1"/>
  <c r="I43" i="1"/>
  <c r="J43" i="1" s="1"/>
  <c r="I66" i="1"/>
  <c r="J66" i="1" s="1"/>
  <c r="I40" i="1"/>
  <c r="J40" i="1" s="1"/>
  <c r="I35" i="1"/>
  <c r="J35" i="1" s="1"/>
  <c r="I71" i="1"/>
  <c r="J71" i="1" s="1"/>
  <c r="I21" i="1"/>
  <c r="J21" i="1" s="1"/>
  <c r="I37" i="1"/>
  <c r="J37" i="1" s="1"/>
  <c r="I13" i="1"/>
  <c r="J13" i="1" s="1"/>
  <c r="I3" i="1"/>
  <c r="J3" i="1" s="1"/>
</calcChain>
</file>

<file path=xl/sharedStrings.xml><?xml version="1.0" encoding="utf-8"?>
<sst xmlns="http://schemas.openxmlformats.org/spreadsheetml/2006/main" count="93" uniqueCount="27">
  <si>
    <t>up</t>
    <phoneticPr fontId="2" type="noConversion"/>
  </si>
  <si>
    <t>middle</t>
    <phoneticPr fontId="2" type="noConversion"/>
  </si>
  <si>
    <t>down</t>
    <phoneticPr fontId="2" type="noConversion"/>
  </si>
  <si>
    <t>left</t>
    <phoneticPr fontId="2" type="noConversion"/>
  </si>
  <si>
    <t>right</t>
    <phoneticPr fontId="2" type="noConversion"/>
  </si>
  <si>
    <t>mean</t>
    <phoneticPr fontId="1" type="noConversion"/>
  </si>
  <si>
    <t>standard error</t>
    <phoneticPr fontId="1" type="noConversion"/>
  </si>
  <si>
    <t>up percentile</t>
    <phoneticPr fontId="1" type="noConversion"/>
  </si>
  <si>
    <t>up % distribution</t>
    <phoneticPr fontId="1" type="noConversion"/>
  </si>
  <si>
    <t>normal distribution</t>
    <phoneticPr fontId="1" type="noConversion"/>
  </si>
  <si>
    <t>exponential distribution</t>
    <phoneticPr fontId="1" type="noConversion"/>
  </si>
  <si>
    <t>Gama distribution</t>
    <phoneticPr fontId="1" type="noConversion"/>
  </si>
  <si>
    <t>variance</t>
    <phoneticPr fontId="1" type="noConversion"/>
  </si>
  <si>
    <t>λ</t>
    <phoneticPr fontId="1" type="noConversion"/>
  </si>
  <si>
    <t>α</t>
    <phoneticPr fontId="1" type="noConversion"/>
  </si>
  <si>
    <t>β</t>
    <phoneticPr fontId="1" type="noConversion"/>
  </si>
  <si>
    <t>New Taipei</t>
    <phoneticPr fontId="2" type="noConversion"/>
  </si>
  <si>
    <t>Taipei</t>
    <phoneticPr fontId="2" type="noConversion"/>
  </si>
  <si>
    <t>Taoyuan</t>
    <phoneticPr fontId="2" type="noConversion"/>
  </si>
  <si>
    <t>Taichung</t>
    <phoneticPr fontId="2" type="noConversion"/>
  </si>
  <si>
    <t>Tainan</t>
    <phoneticPr fontId="2" type="noConversion"/>
  </si>
  <si>
    <t>Kaohsiung</t>
    <phoneticPr fontId="2" type="noConversion"/>
  </si>
  <si>
    <t>standard distribution</t>
    <phoneticPr fontId="1" type="noConversion"/>
  </si>
  <si>
    <t>Geometric (p^)</t>
    <phoneticPr fontId="1" type="noConversion"/>
  </si>
  <si>
    <t>NegBinom (p^)</t>
    <phoneticPr fontId="1" type="noConversion"/>
  </si>
  <si>
    <r>
      <t>Poisson (</t>
    </r>
    <r>
      <rPr>
        <sz val="12"/>
        <color theme="1"/>
        <rFont val="Calibri"/>
        <family val="1"/>
        <charset val="161"/>
      </rPr>
      <t>λ</t>
    </r>
    <r>
      <rPr>
        <sz val="12"/>
        <color theme="1"/>
        <rFont val="新細明體"/>
        <family val="1"/>
        <charset val="136"/>
      </rPr>
      <t>^)</t>
    </r>
    <phoneticPr fontId="1" type="noConversion"/>
  </si>
  <si>
    <t>NegBinom (r^)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</si>
</sst>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#,###,##0"/>
  </numFmts>
  <fonts count="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  <font>
      <sz val="12"/>
      <color theme="1"/>
      <name val="Calibri"/>
      <family val="1"/>
      <charset val="161"/>
    </font>
    <font>
      <b/>
      <sz val="10"/>
      <name val="微軟正黑體"/>
      <family val="2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E2F6F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0" xfId="0" applyAlignment="1"/>
    <xf numFmtId="0" fontId="0" fillId="0" borderId="5" xfId="0" applyBorder="1" applyAlignment="1"/>
    <xf numFmtId="0" fontId="0" fillId="0" borderId="0" xfId="0" applyFill="1" applyBorder="1" applyAlignment="1"/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4" fillId="2" borderId="3" xfId="0" applyFont="1" applyFill="1" applyBorder="1" applyAlignment="1">
      <alignment horizontal="center" vertical="top" wrapText="1"/>
    </xf>
    <xf numFmtId="176" fontId="5" fillId="0" borderId="3" xfId="0" applyNumberFormat="1" applyFont="1" applyBorder="1" applyAlignment="1">
      <alignment vertical="top"/>
    </xf>
    <xf numFmtId="176" fontId="5" fillId="0" borderId="0" xfId="0" applyNumberFormat="1" applyFont="1" applyBorder="1" applyAlignment="1">
      <alignment vertical="top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(right)normal distribution Q-Q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'3-right'!$I$3:$I$87</c:f>
              <c:numCache>
                <c:formatCode>General</c:formatCode>
                <c:ptCount val="85"/>
                <c:pt idx="0">
                  <c:v>353.57448093949972</c:v>
                </c:pt>
                <c:pt idx="1">
                  <c:v>353.57448093949972</c:v>
                </c:pt>
                <c:pt idx="2">
                  <c:v>352.58570007066226</c:v>
                </c:pt>
                <c:pt idx="3">
                  <c:v>356.10394769252105</c:v>
                </c:pt>
                <c:pt idx="4">
                  <c:v>352.58570007066226</c:v>
                </c:pt>
                <c:pt idx="5">
                  <c:v>351.89896164834914</c:v>
                </c:pt>
                <c:pt idx="6">
                  <c:v>355.29235554850601</c:v>
                </c:pt>
                <c:pt idx="7">
                  <c:v>352.58570007066226</c:v>
                </c:pt>
                <c:pt idx="8">
                  <c:v>353.57448093949972</c:v>
                </c:pt>
                <c:pt idx="9">
                  <c:v>353.57448093949972</c:v>
                </c:pt>
                <c:pt idx="10">
                  <c:v>352.58570007066226</c:v>
                </c:pt>
                <c:pt idx="11">
                  <c:v>352.58570007066226</c:v>
                </c:pt>
                <c:pt idx="12">
                  <c:v>350.59313819195432</c:v>
                </c:pt>
                <c:pt idx="13">
                  <c:v>351.89896164834914</c:v>
                </c:pt>
                <c:pt idx="14">
                  <c:v>353.57448093949972</c:v>
                </c:pt>
                <c:pt idx="15">
                  <c:v>350.59313819195432</c:v>
                </c:pt>
                <c:pt idx="16">
                  <c:v>353.57448093949972</c:v>
                </c:pt>
                <c:pt idx="17">
                  <c:v>341.97933052997229</c:v>
                </c:pt>
                <c:pt idx="18">
                  <c:v>344.14293856914099</c:v>
                </c:pt>
                <c:pt idx="19">
                  <c:v>344.14293856914099</c:v>
                </c:pt>
                <c:pt idx="20">
                  <c:v>344.14293856914099</c:v>
                </c:pt>
                <c:pt idx="21">
                  <c:v>346.21846535036269</c:v>
                </c:pt>
                <c:pt idx="22">
                  <c:v>349.17361444307903</c:v>
                </c:pt>
                <c:pt idx="23">
                  <c:v>349.17361444307903</c:v>
                </c:pt>
                <c:pt idx="24">
                  <c:v>348.034484355573</c:v>
                </c:pt>
                <c:pt idx="25">
                  <c:v>345.66752681696704</c:v>
                </c:pt>
                <c:pt idx="26">
                  <c:v>340.45680076456068</c:v>
                </c:pt>
                <c:pt idx="27">
                  <c:v>345.66752681696704</c:v>
                </c:pt>
                <c:pt idx="28">
                  <c:v>346.99435950298727</c:v>
                </c:pt>
                <c:pt idx="29">
                  <c:v>345.66752681696704</c:v>
                </c:pt>
                <c:pt idx="30">
                  <c:v>346.21846535036269</c:v>
                </c:pt>
                <c:pt idx="31">
                  <c:v>349.17361444307903</c:v>
                </c:pt>
                <c:pt idx="32">
                  <c:v>348.034484355573</c:v>
                </c:pt>
                <c:pt idx="33">
                  <c:v>348.034484355573</c:v>
                </c:pt>
                <c:pt idx="34">
                  <c:v>346.99435950298727</c:v>
                </c:pt>
                <c:pt idx="35">
                  <c:v>358.97849335308626</c:v>
                </c:pt>
                <c:pt idx="36">
                  <c:v>344.14293856914099</c:v>
                </c:pt>
                <c:pt idx="37">
                  <c:v>353.57448093949972</c:v>
                </c:pt>
                <c:pt idx="38">
                  <c:v>343.77327475111184</c:v>
                </c:pt>
                <c:pt idx="39">
                  <c:v>350.59313819195432</c:v>
                </c:pt>
                <c:pt idx="40">
                  <c:v>349.17361444307903</c:v>
                </c:pt>
                <c:pt idx="41">
                  <c:v>348.034484355573</c:v>
                </c:pt>
                <c:pt idx="42">
                  <c:v>348.034484355573</c:v>
                </c:pt>
                <c:pt idx="43">
                  <c:v>349.17361444307903</c:v>
                </c:pt>
                <c:pt idx="44">
                  <c:v>343.33134642512596</c:v>
                </c:pt>
                <c:pt idx="45">
                  <c:v>350.59313819195432</c:v>
                </c:pt>
                <c:pt idx="46">
                  <c:v>350.59313819195432</c:v>
                </c:pt>
                <c:pt idx="47">
                  <c:v>344.14293856914099</c:v>
                </c:pt>
                <c:pt idx="48">
                  <c:v>344.14293856914099</c:v>
                </c:pt>
                <c:pt idx="49">
                  <c:v>349.17361444307903</c:v>
                </c:pt>
                <c:pt idx="50">
                  <c:v>349.17361444307903</c:v>
                </c:pt>
                <c:pt idx="51">
                  <c:v>356.10394769252105</c:v>
                </c:pt>
                <c:pt idx="52">
                  <c:v>349.17361444307903</c:v>
                </c:pt>
                <c:pt idx="53">
                  <c:v>351.89896164834914</c:v>
                </c:pt>
                <c:pt idx="54">
                  <c:v>350.59313819195432</c:v>
                </c:pt>
                <c:pt idx="55">
                  <c:v>356.10394769252105</c:v>
                </c:pt>
                <c:pt idx="56">
                  <c:v>355.29235554850601</c:v>
                </c:pt>
                <c:pt idx="57">
                  <c:v>346.99435950298727</c:v>
                </c:pt>
                <c:pt idx="58">
                  <c:v>348.034484355573</c:v>
                </c:pt>
                <c:pt idx="59">
                  <c:v>352.58570007066226</c:v>
                </c:pt>
                <c:pt idx="60">
                  <c:v>350.59313819195432</c:v>
                </c:pt>
                <c:pt idx="61">
                  <c:v>350.59313819195432</c:v>
                </c:pt>
                <c:pt idx="62">
                  <c:v>346.99435950298727</c:v>
                </c:pt>
                <c:pt idx="63">
                  <c:v>349.17361444307903</c:v>
                </c:pt>
                <c:pt idx="64">
                  <c:v>351.89896164834914</c:v>
                </c:pt>
                <c:pt idx="65">
                  <c:v>348.034484355573</c:v>
                </c:pt>
                <c:pt idx="66">
                  <c:v>348.034484355573</c:v>
                </c:pt>
                <c:pt idx="67">
                  <c:v>346.99435950298727</c:v>
                </c:pt>
                <c:pt idx="68">
                  <c:v>346.99435950298727</c:v>
                </c:pt>
                <c:pt idx="69">
                  <c:v>346.21846535036269</c:v>
                </c:pt>
                <c:pt idx="70">
                  <c:v>349.17361444307903</c:v>
                </c:pt>
                <c:pt idx="71">
                  <c:v>341.97933052997229</c:v>
                </c:pt>
                <c:pt idx="72">
                  <c:v>348.034484355573</c:v>
                </c:pt>
                <c:pt idx="73">
                  <c:v>346.99435950298727</c:v>
                </c:pt>
                <c:pt idx="74">
                  <c:v>346.21846535036269</c:v>
                </c:pt>
                <c:pt idx="75">
                  <c:v>348.034484355573</c:v>
                </c:pt>
                <c:pt idx="76">
                  <c:v>346.99435950298727</c:v>
                </c:pt>
                <c:pt idx="77">
                  <c:v>349.17361444307903</c:v>
                </c:pt>
                <c:pt idx="78">
                  <c:v>350.59313819195432</c:v>
                </c:pt>
                <c:pt idx="79">
                  <c:v>350.59313819195432</c:v>
                </c:pt>
                <c:pt idx="80">
                  <c:v>349.17361444307903</c:v>
                </c:pt>
                <c:pt idx="81">
                  <c:v>349.17361444307903</c:v>
                </c:pt>
                <c:pt idx="82">
                  <c:v>346.21846535036269</c:v>
                </c:pt>
                <c:pt idx="83">
                  <c:v>351.89896164834914</c:v>
                </c:pt>
                <c:pt idx="84">
                  <c:v>350.59313819195432</c:v>
                </c:pt>
              </c:numCache>
            </c:numRef>
          </c:xVal>
          <c:yVal>
            <c:numRef>
              <c:f>'3-right'!$F$3:$F$87</c:f>
              <c:numCache>
                <c:formatCode>General</c:formatCode>
                <c:ptCount val="85"/>
                <c:pt idx="0">
                  <c:v>354</c:v>
                </c:pt>
                <c:pt idx="1">
                  <c:v>354</c:v>
                </c:pt>
                <c:pt idx="2">
                  <c:v>353</c:v>
                </c:pt>
                <c:pt idx="3">
                  <c:v>356</c:v>
                </c:pt>
                <c:pt idx="4">
                  <c:v>353</c:v>
                </c:pt>
                <c:pt idx="5">
                  <c:v>352</c:v>
                </c:pt>
                <c:pt idx="6">
                  <c:v>355</c:v>
                </c:pt>
                <c:pt idx="7">
                  <c:v>353</c:v>
                </c:pt>
                <c:pt idx="8">
                  <c:v>354</c:v>
                </c:pt>
                <c:pt idx="9">
                  <c:v>354</c:v>
                </c:pt>
                <c:pt idx="10">
                  <c:v>353</c:v>
                </c:pt>
                <c:pt idx="11">
                  <c:v>353</c:v>
                </c:pt>
                <c:pt idx="12">
                  <c:v>351</c:v>
                </c:pt>
                <c:pt idx="13">
                  <c:v>352</c:v>
                </c:pt>
                <c:pt idx="14">
                  <c:v>354</c:v>
                </c:pt>
                <c:pt idx="15">
                  <c:v>351</c:v>
                </c:pt>
                <c:pt idx="16">
                  <c:v>354</c:v>
                </c:pt>
                <c:pt idx="17">
                  <c:v>340</c:v>
                </c:pt>
                <c:pt idx="18">
                  <c:v>345</c:v>
                </c:pt>
                <c:pt idx="19">
                  <c:v>345</c:v>
                </c:pt>
                <c:pt idx="20">
                  <c:v>345</c:v>
                </c:pt>
                <c:pt idx="21">
                  <c:v>347</c:v>
                </c:pt>
                <c:pt idx="22">
                  <c:v>350</c:v>
                </c:pt>
                <c:pt idx="23">
                  <c:v>350</c:v>
                </c:pt>
                <c:pt idx="24">
                  <c:v>349</c:v>
                </c:pt>
                <c:pt idx="25">
                  <c:v>346</c:v>
                </c:pt>
                <c:pt idx="26">
                  <c:v>339</c:v>
                </c:pt>
                <c:pt idx="27">
                  <c:v>346</c:v>
                </c:pt>
                <c:pt idx="28">
                  <c:v>348</c:v>
                </c:pt>
                <c:pt idx="29">
                  <c:v>346</c:v>
                </c:pt>
                <c:pt idx="30">
                  <c:v>347</c:v>
                </c:pt>
                <c:pt idx="31">
                  <c:v>350</c:v>
                </c:pt>
                <c:pt idx="32">
                  <c:v>349</c:v>
                </c:pt>
                <c:pt idx="33">
                  <c:v>349</c:v>
                </c:pt>
                <c:pt idx="34">
                  <c:v>348</c:v>
                </c:pt>
                <c:pt idx="35">
                  <c:v>359</c:v>
                </c:pt>
                <c:pt idx="36">
                  <c:v>345</c:v>
                </c:pt>
                <c:pt idx="37">
                  <c:v>354</c:v>
                </c:pt>
                <c:pt idx="38">
                  <c:v>344</c:v>
                </c:pt>
                <c:pt idx="39">
                  <c:v>351</c:v>
                </c:pt>
                <c:pt idx="40">
                  <c:v>350</c:v>
                </c:pt>
                <c:pt idx="41">
                  <c:v>349</c:v>
                </c:pt>
                <c:pt idx="42">
                  <c:v>349</c:v>
                </c:pt>
                <c:pt idx="43">
                  <c:v>350</c:v>
                </c:pt>
                <c:pt idx="44">
                  <c:v>342</c:v>
                </c:pt>
                <c:pt idx="45">
                  <c:v>351</c:v>
                </c:pt>
                <c:pt idx="46">
                  <c:v>351</c:v>
                </c:pt>
                <c:pt idx="47">
                  <c:v>345</c:v>
                </c:pt>
                <c:pt idx="48">
                  <c:v>345</c:v>
                </c:pt>
                <c:pt idx="49">
                  <c:v>350</c:v>
                </c:pt>
                <c:pt idx="50">
                  <c:v>350</c:v>
                </c:pt>
                <c:pt idx="51">
                  <c:v>356</c:v>
                </c:pt>
                <c:pt idx="52">
                  <c:v>350</c:v>
                </c:pt>
                <c:pt idx="53">
                  <c:v>352</c:v>
                </c:pt>
                <c:pt idx="54">
                  <c:v>351</c:v>
                </c:pt>
                <c:pt idx="55">
                  <c:v>356</c:v>
                </c:pt>
                <c:pt idx="56">
                  <c:v>355</c:v>
                </c:pt>
                <c:pt idx="57">
                  <c:v>348</c:v>
                </c:pt>
                <c:pt idx="58">
                  <c:v>349</c:v>
                </c:pt>
                <c:pt idx="59">
                  <c:v>353</c:v>
                </c:pt>
                <c:pt idx="60">
                  <c:v>351</c:v>
                </c:pt>
                <c:pt idx="61">
                  <c:v>351</c:v>
                </c:pt>
                <c:pt idx="62">
                  <c:v>348</c:v>
                </c:pt>
                <c:pt idx="63">
                  <c:v>350</c:v>
                </c:pt>
                <c:pt idx="64">
                  <c:v>352</c:v>
                </c:pt>
                <c:pt idx="65">
                  <c:v>349</c:v>
                </c:pt>
                <c:pt idx="66">
                  <c:v>349</c:v>
                </c:pt>
                <c:pt idx="67">
                  <c:v>348</c:v>
                </c:pt>
                <c:pt idx="68">
                  <c:v>348</c:v>
                </c:pt>
                <c:pt idx="69">
                  <c:v>347</c:v>
                </c:pt>
                <c:pt idx="70">
                  <c:v>350</c:v>
                </c:pt>
                <c:pt idx="71">
                  <c:v>340</c:v>
                </c:pt>
                <c:pt idx="72">
                  <c:v>349</c:v>
                </c:pt>
                <c:pt idx="73">
                  <c:v>348</c:v>
                </c:pt>
                <c:pt idx="74">
                  <c:v>347</c:v>
                </c:pt>
                <c:pt idx="75">
                  <c:v>349</c:v>
                </c:pt>
                <c:pt idx="76">
                  <c:v>348</c:v>
                </c:pt>
                <c:pt idx="77">
                  <c:v>350</c:v>
                </c:pt>
                <c:pt idx="78">
                  <c:v>351</c:v>
                </c:pt>
                <c:pt idx="79">
                  <c:v>351</c:v>
                </c:pt>
                <c:pt idx="80">
                  <c:v>350</c:v>
                </c:pt>
                <c:pt idx="81">
                  <c:v>350</c:v>
                </c:pt>
                <c:pt idx="82">
                  <c:v>347</c:v>
                </c:pt>
                <c:pt idx="83">
                  <c:v>352</c:v>
                </c:pt>
                <c:pt idx="84">
                  <c:v>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7-41BE-A0E8-68D47766B32A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'3-right'!$I$3:$I$87</c:f>
              <c:numCache>
                <c:formatCode>General</c:formatCode>
                <c:ptCount val="85"/>
                <c:pt idx="0">
                  <c:v>353.57448093949972</c:v>
                </c:pt>
                <c:pt idx="1">
                  <c:v>353.57448093949972</c:v>
                </c:pt>
                <c:pt idx="2">
                  <c:v>352.58570007066226</c:v>
                </c:pt>
                <c:pt idx="3">
                  <c:v>356.10394769252105</c:v>
                </c:pt>
                <c:pt idx="4">
                  <c:v>352.58570007066226</c:v>
                </c:pt>
                <c:pt idx="5">
                  <c:v>351.89896164834914</c:v>
                </c:pt>
                <c:pt idx="6">
                  <c:v>355.29235554850601</c:v>
                </c:pt>
                <c:pt idx="7">
                  <c:v>352.58570007066226</c:v>
                </c:pt>
                <c:pt idx="8">
                  <c:v>353.57448093949972</c:v>
                </c:pt>
                <c:pt idx="9">
                  <c:v>353.57448093949972</c:v>
                </c:pt>
                <c:pt idx="10">
                  <c:v>352.58570007066226</c:v>
                </c:pt>
                <c:pt idx="11">
                  <c:v>352.58570007066226</c:v>
                </c:pt>
                <c:pt idx="12">
                  <c:v>350.59313819195432</c:v>
                </c:pt>
                <c:pt idx="13">
                  <c:v>351.89896164834914</c:v>
                </c:pt>
                <c:pt idx="14">
                  <c:v>353.57448093949972</c:v>
                </c:pt>
                <c:pt idx="15">
                  <c:v>350.59313819195432</c:v>
                </c:pt>
                <c:pt idx="16">
                  <c:v>353.57448093949972</c:v>
                </c:pt>
                <c:pt idx="17">
                  <c:v>341.97933052997229</c:v>
                </c:pt>
                <c:pt idx="18">
                  <c:v>344.14293856914099</c:v>
                </c:pt>
                <c:pt idx="19">
                  <c:v>344.14293856914099</c:v>
                </c:pt>
                <c:pt idx="20">
                  <c:v>344.14293856914099</c:v>
                </c:pt>
                <c:pt idx="21">
                  <c:v>346.21846535036269</c:v>
                </c:pt>
                <c:pt idx="22">
                  <c:v>349.17361444307903</c:v>
                </c:pt>
                <c:pt idx="23">
                  <c:v>349.17361444307903</c:v>
                </c:pt>
                <c:pt idx="24">
                  <c:v>348.034484355573</c:v>
                </c:pt>
                <c:pt idx="25">
                  <c:v>345.66752681696704</c:v>
                </c:pt>
                <c:pt idx="26">
                  <c:v>340.45680076456068</c:v>
                </c:pt>
                <c:pt idx="27">
                  <c:v>345.66752681696704</c:v>
                </c:pt>
                <c:pt idx="28">
                  <c:v>346.99435950298727</c:v>
                </c:pt>
                <c:pt idx="29">
                  <c:v>345.66752681696704</c:v>
                </c:pt>
                <c:pt idx="30">
                  <c:v>346.21846535036269</c:v>
                </c:pt>
                <c:pt idx="31">
                  <c:v>349.17361444307903</c:v>
                </c:pt>
                <c:pt idx="32">
                  <c:v>348.034484355573</c:v>
                </c:pt>
                <c:pt idx="33">
                  <c:v>348.034484355573</c:v>
                </c:pt>
                <c:pt idx="34">
                  <c:v>346.99435950298727</c:v>
                </c:pt>
                <c:pt idx="35">
                  <c:v>358.97849335308626</c:v>
                </c:pt>
                <c:pt idx="36">
                  <c:v>344.14293856914099</c:v>
                </c:pt>
                <c:pt idx="37">
                  <c:v>353.57448093949972</c:v>
                </c:pt>
                <c:pt idx="38">
                  <c:v>343.77327475111184</c:v>
                </c:pt>
                <c:pt idx="39">
                  <c:v>350.59313819195432</c:v>
                </c:pt>
                <c:pt idx="40">
                  <c:v>349.17361444307903</c:v>
                </c:pt>
                <c:pt idx="41">
                  <c:v>348.034484355573</c:v>
                </c:pt>
                <c:pt idx="42">
                  <c:v>348.034484355573</c:v>
                </c:pt>
                <c:pt idx="43">
                  <c:v>349.17361444307903</c:v>
                </c:pt>
                <c:pt idx="44">
                  <c:v>343.33134642512596</c:v>
                </c:pt>
                <c:pt idx="45">
                  <c:v>350.59313819195432</c:v>
                </c:pt>
                <c:pt idx="46">
                  <c:v>350.59313819195432</c:v>
                </c:pt>
                <c:pt idx="47">
                  <c:v>344.14293856914099</c:v>
                </c:pt>
                <c:pt idx="48">
                  <c:v>344.14293856914099</c:v>
                </c:pt>
                <c:pt idx="49">
                  <c:v>349.17361444307903</c:v>
                </c:pt>
                <c:pt idx="50">
                  <c:v>349.17361444307903</c:v>
                </c:pt>
                <c:pt idx="51">
                  <c:v>356.10394769252105</c:v>
                </c:pt>
                <c:pt idx="52">
                  <c:v>349.17361444307903</c:v>
                </c:pt>
                <c:pt idx="53">
                  <c:v>351.89896164834914</c:v>
                </c:pt>
                <c:pt idx="54">
                  <c:v>350.59313819195432</c:v>
                </c:pt>
                <c:pt idx="55">
                  <c:v>356.10394769252105</c:v>
                </c:pt>
                <c:pt idx="56">
                  <c:v>355.29235554850601</c:v>
                </c:pt>
                <c:pt idx="57">
                  <c:v>346.99435950298727</c:v>
                </c:pt>
                <c:pt idx="58">
                  <c:v>348.034484355573</c:v>
                </c:pt>
                <c:pt idx="59">
                  <c:v>352.58570007066226</c:v>
                </c:pt>
                <c:pt idx="60">
                  <c:v>350.59313819195432</c:v>
                </c:pt>
                <c:pt idx="61">
                  <c:v>350.59313819195432</c:v>
                </c:pt>
                <c:pt idx="62">
                  <c:v>346.99435950298727</c:v>
                </c:pt>
                <c:pt idx="63">
                  <c:v>349.17361444307903</c:v>
                </c:pt>
                <c:pt idx="64">
                  <c:v>351.89896164834914</c:v>
                </c:pt>
                <c:pt idx="65">
                  <c:v>348.034484355573</c:v>
                </c:pt>
                <c:pt idx="66">
                  <c:v>348.034484355573</c:v>
                </c:pt>
                <c:pt idx="67">
                  <c:v>346.99435950298727</c:v>
                </c:pt>
                <c:pt idx="68">
                  <c:v>346.99435950298727</c:v>
                </c:pt>
                <c:pt idx="69">
                  <c:v>346.21846535036269</c:v>
                </c:pt>
                <c:pt idx="70">
                  <c:v>349.17361444307903</c:v>
                </c:pt>
                <c:pt idx="71">
                  <c:v>341.97933052997229</c:v>
                </c:pt>
                <c:pt idx="72">
                  <c:v>348.034484355573</c:v>
                </c:pt>
                <c:pt idx="73">
                  <c:v>346.99435950298727</c:v>
                </c:pt>
                <c:pt idx="74">
                  <c:v>346.21846535036269</c:v>
                </c:pt>
                <c:pt idx="75">
                  <c:v>348.034484355573</c:v>
                </c:pt>
                <c:pt idx="76">
                  <c:v>346.99435950298727</c:v>
                </c:pt>
                <c:pt idx="77">
                  <c:v>349.17361444307903</c:v>
                </c:pt>
                <c:pt idx="78">
                  <c:v>350.59313819195432</c:v>
                </c:pt>
                <c:pt idx="79">
                  <c:v>350.59313819195432</c:v>
                </c:pt>
                <c:pt idx="80">
                  <c:v>349.17361444307903</c:v>
                </c:pt>
                <c:pt idx="81">
                  <c:v>349.17361444307903</c:v>
                </c:pt>
                <c:pt idx="82">
                  <c:v>346.21846535036269</c:v>
                </c:pt>
                <c:pt idx="83">
                  <c:v>351.89896164834914</c:v>
                </c:pt>
                <c:pt idx="84">
                  <c:v>350.59313819195432</c:v>
                </c:pt>
              </c:numCache>
            </c:numRef>
          </c:xVal>
          <c:yVal>
            <c:numRef>
              <c:f>'3-right'!$J$3:$J$87</c:f>
              <c:numCache>
                <c:formatCode>General</c:formatCode>
                <c:ptCount val="85"/>
                <c:pt idx="0">
                  <c:v>353.57448093949972</c:v>
                </c:pt>
                <c:pt idx="1">
                  <c:v>353.57448093949972</c:v>
                </c:pt>
                <c:pt idx="2">
                  <c:v>352.58570007066226</c:v>
                </c:pt>
                <c:pt idx="3">
                  <c:v>356.10394769252105</c:v>
                </c:pt>
                <c:pt idx="4">
                  <c:v>352.58570007066226</c:v>
                </c:pt>
                <c:pt idx="5">
                  <c:v>351.89896164834914</c:v>
                </c:pt>
                <c:pt idx="6">
                  <c:v>355.29235554850601</c:v>
                </c:pt>
                <c:pt idx="7">
                  <c:v>352.58570007066226</c:v>
                </c:pt>
                <c:pt idx="8">
                  <c:v>353.57448093949972</c:v>
                </c:pt>
                <c:pt idx="9">
                  <c:v>353.57448093949972</c:v>
                </c:pt>
                <c:pt idx="10">
                  <c:v>352.58570007066226</c:v>
                </c:pt>
                <c:pt idx="11">
                  <c:v>352.58570007066226</c:v>
                </c:pt>
                <c:pt idx="12">
                  <c:v>350.59313819195432</c:v>
                </c:pt>
                <c:pt idx="13">
                  <c:v>351.89896164834914</c:v>
                </c:pt>
                <c:pt idx="14">
                  <c:v>353.57448093949972</c:v>
                </c:pt>
                <c:pt idx="15">
                  <c:v>350.59313819195432</c:v>
                </c:pt>
                <c:pt idx="16">
                  <c:v>353.57448093949972</c:v>
                </c:pt>
                <c:pt idx="17">
                  <c:v>341.97933052997229</c:v>
                </c:pt>
                <c:pt idx="18">
                  <c:v>344.14293856914099</c:v>
                </c:pt>
                <c:pt idx="19">
                  <c:v>344.14293856914099</c:v>
                </c:pt>
                <c:pt idx="20">
                  <c:v>344.14293856914099</c:v>
                </c:pt>
                <c:pt idx="21">
                  <c:v>346.21846535036269</c:v>
                </c:pt>
                <c:pt idx="22">
                  <c:v>349.17361444307903</c:v>
                </c:pt>
                <c:pt idx="23">
                  <c:v>349.17361444307903</c:v>
                </c:pt>
                <c:pt idx="24">
                  <c:v>348.034484355573</c:v>
                </c:pt>
                <c:pt idx="25">
                  <c:v>345.66752681696704</c:v>
                </c:pt>
                <c:pt idx="26">
                  <c:v>340.45680076456068</c:v>
                </c:pt>
                <c:pt idx="27">
                  <c:v>345.66752681696704</c:v>
                </c:pt>
                <c:pt idx="28">
                  <c:v>346.99435950298727</c:v>
                </c:pt>
                <c:pt idx="29">
                  <c:v>345.66752681696704</c:v>
                </c:pt>
                <c:pt idx="30">
                  <c:v>346.21846535036269</c:v>
                </c:pt>
                <c:pt idx="31">
                  <c:v>349.17361444307903</c:v>
                </c:pt>
                <c:pt idx="32">
                  <c:v>348.034484355573</c:v>
                </c:pt>
                <c:pt idx="33">
                  <c:v>348.034484355573</c:v>
                </c:pt>
                <c:pt idx="34">
                  <c:v>346.99435950298727</c:v>
                </c:pt>
                <c:pt idx="35">
                  <c:v>358.97849335308626</c:v>
                </c:pt>
                <c:pt idx="36">
                  <c:v>344.14293856914099</c:v>
                </c:pt>
                <c:pt idx="37">
                  <c:v>353.57448093949972</c:v>
                </c:pt>
                <c:pt idx="38">
                  <c:v>343.77327475111184</c:v>
                </c:pt>
                <c:pt idx="39">
                  <c:v>350.59313819195432</c:v>
                </c:pt>
                <c:pt idx="40">
                  <c:v>349.17361444307903</c:v>
                </c:pt>
                <c:pt idx="41">
                  <c:v>348.034484355573</c:v>
                </c:pt>
                <c:pt idx="42">
                  <c:v>348.034484355573</c:v>
                </c:pt>
                <c:pt idx="43">
                  <c:v>349.17361444307903</c:v>
                </c:pt>
                <c:pt idx="44">
                  <c:v>343.33134642512596</c:v>
                </c:pt>
                <c:pt idx="45">
                  <c:v>350.59313819195432</c:v>
                </c:pt>
                <c:pt idx="46">
                  <c:v>350.59313819195432</c:v>
                </c:pt>
                <c:pt idx="47">
                  <c:v>344.14293856914099</c:v>
                </c:pt>
                <c:pt idx="48">
                  <c:v>344.14293856914099</c:v>
                </c:pt>
                <c:pt idx="49">
                  <c:v>349.17361444307903</c:v>
                </c:pt>
                <c:pt idx="50">
                  <c:v>349.17361444307903</c:v>
                </c:pt>
                <c:pt idx="51">
                  <c:v>356.10394769252105</c:v>
                </c:pt>
                <c:pt idx="52">
                  <c:v>349.17361444307903</c:v>
                </c:pt>
                <c:pt idx="53">
                  <c:v>351.89896164834914</c:v>
                </c:pt>
                <c:pt idx="54">
                  <c:v>350.59313819195432</c:v>
                </c:pt>
                <c:pt idx="55">
                  <c:v>356.10394769252105</c:v>
                </c:pt>
                <c:pt idx="56">
                  <c:v>355.29235554850601</c:v>
                </c:pt>
                <c:pt idx="57">
                  <c:v>346.99435950298727</c:v>
                </c:pt>
                <c:pt idx="58">
                  <c:v>348.034484355573</c:v>
                </c:pt>
                <c:pt idx="59">
                  <c:v>352.58570007066226</c:v>
                </c:pt>
                <c:pt idx="60">
                  <c:v>350.59313819195432</c:v>
                </c:pt>
                <c:pt idx="61">
                  <c:v>350.59313819195432</c:v>
                </c:pt>
                <c:pt idx="62">
                  <c:v>346.99435950298727</c:v>
                </c:pt>
                <c:pt idx="63">
                  <c:v>349.17361444307903</c:v>
                </c:pt>
                <c:pt idx="64">
                  <c:v>351.89896164834914</c:v>
                </c:pt>
                <c:pt idx="65">
                  <c:v>348.034484355573</c:v>
                </c:pt>
                <c:pt idx="66">
                  <c:v>348.034484355573</c:v>
                </c:pt>
                <c:pt idx="67">
                  <c:v>346.99435950298727</c:v>
                </c:pt>
                <c:pt idx="68">
                  <c:v>346.99435950298727</c:v>
                </c:pt>
                <c:pt idx="69">
                  <c:v>346.21846535036269</c:v>
                </c:pt>
                <c:pt idx="70">
                  <c:v>349.17361444307903</c:v>
                </c:pt>
                <c:pt idx="71">
                  <c:v>341.97933052997229</c:v>
                </c:pt>
                <c:pt idx="72">
                  <c:v>348.034484355573</c:v>
                </c:pt>
                <c:pt idx="73">
                  <c:v>346.99435950298727</c:v>
                </c:pt>
                <c:pt idx="74">
                  <c:v>346.21846535036269</c:v>
                </c:pt>
                <c:pt idx="75">
                  <c:v>348.034484355573</c:v>
                </c:pt>
                <c:pt idx="76">
                  <c:v>346.99435950298727</c:v>
                </c:pt>
                <c:pt idx="77">
                  <c:v>349.17361444307903</c:v>
                </c:pt>
                <c:pt idx="78">
                  <c:v>350.59313819195432</c:v>
                </c:pt>
                <c:pt idx="79">
                  <c:v>350.59313819195432</c:v>
                </c:pt>
                <c:pt idx="80">
                  <c:v>349.17361444307903</c:v>
                </c:pt>
                <c:pt idx="81">
                  <c:v>349.17361444307903</c:v>
                </c:pt>
                <c:pt idx="82">
                  <c:v>346.21846535036269</c:v>
                </c:pt>
                <c:pt idx="83">
                  <c:v>351.89896164834914</c:v>
                </c:pt>
                <c:pt idx="84">
                  <c:v>350.59313819195432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27-41BE-A0E8-68D47766B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27167"/>
        <c:axId val="834419679"/>
      </c:scatterChart>
      <c:valAx>
        <c:axId val="8344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19679"/>
        <c:crosses val="autoZero"/>
        <c:crossBetween val="midCat"/>
      </c:valAx>
      <c:valAx>
        <c:axId val="8344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2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(middle)normal distribution Q-Q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'3-middle'!$I$3:$I$87</c:f>
              <c:numCache>
                <c:formatCode>General</c:formatCode>
                <c:ptCount val="85"/>
                <c:pt idx="0">
                  <c:v>351.48943320958472</c:v>
                </c:pt>
                <c:pt idx="1">
                  <c:v>353.5406524246896</c:v>
                </c:pt>
                <c:pt idx="2">
                  <c:v>351.48943320958472</c:v>
                </c:pt>
                <c:pt idx="3">
                  <c:v>357.48776521592572</c:v>
                </c:pt>
                <c:pt idx="4">
                  <c:v>351.48943320958472</c:v>
                </c:pt>
                <c:pt idx="5">
                  <c:v>351.48943320958472</c:v>
                </c:pt>
                <c:pt idx="6">
                  <c:v>354.65598831507737</c:v>
                </c:pt>
                <c:pt idx="7">
                  <c:v>351.48943320958472</c:v>
                </c:pt>
                <c:pt idx="8">
                  <c:v>354.65598831507737</c:v>
                </c:pt>
                <c:pt idx="9">
                  <c:v>353.5406524246896</c:v>
                </c:pt>
                <c:pt idx="10">
                  <c:v>351.48943320958472</c:v>
                </c:pt>
                <c:pt idx="11">
                  <c:v>351.48943320958472</c:v>
                </c:pt>
                <c:pt idx="12">
                  <c:v>351.48943320958472</c:v>
                </c:pt>
                <c:pt idx="13">
                  <c:v>351.48943320958472</c:v>
                </c:pt>
                <c:pt idx="14">
                  <c:v>353.5406524246896</c:v>
                </c:pt>
                <c:pt idx="15">
                  <c:v>350.77396870747003</c:v>
                </c:pt>
                <c:pt idx="16">
                  <c:v>351.48943320958472</c:v>
                </c:pt>
                <c:pt idx="17">
                  <c:v>341.52180801809641</c:v>
                </c:pt>
                <c:pt idx="18">
                  <c:v>343.46948936330369</c:v>
                </c:pt>
                <c:pt idx="19">
                  <c:v>342.87294036733164</c:v>
                </c:pt>
                <c:pt idx="20">
                  <c:v>344.56525567930385</c:v>
                </c:pt>
                <c:pt idx="21">
                  <c:v>345.39219102603687</c:v>
                </c:pt>
                <c:pt idx="22">
                  <c:v>349.22717107179437</c:v>
                </c:pt>
                <c:pt idx="23">
                  <c:v>349.22717107179437</c:v>
                </c:pt>
                <c:pt idx="24">
                  <c:v>346.5870668220839</c:v>
                </c:pt>
                <c:pt idx="25">
                  <c:v>343.46948936330369</c:v>
                </c:pt>
                <c:pt idx="26">
                  <c:v>339.24164654878012</c:v>
                </c:pt>
                <c:pt idx="27">
                  <c:v>343.46948936330369</c:v>
                </c:pt>
                <c:pt idx="28">
                  <c:v>344.56525567930385</c:v>
                </c:pt>
                <c:pt idx="29">
                  <c:v>344.56525567930385</c:v>
                </c:pt>
                <c:pt idx="30">
                  <c:v>344.56525567930385</c:v>
                </c:pt>
                <c:pt idx="31">
                  <c:v>348.04389370526314</c:v>
                </c:pt>
                <c:pt idx="32">
                  <c:v>349.22717107179437</c:v>
                </c:pt>
                <c:pt idx="33">
                  <c:v>346.5870668220839</c:v>
                </c:pt>
                <c:pt idx="34">
                  <c:v>348.04389370526314</c:v>
                </c:pt>
                <c:pt idx="35">
                  <c:v>349.22717107179437</c:v>
                </c:pt>
                <c:pt idx="36">
                  <c:v>343.46948936330369</c:v>
                </c:pt>
                <c:pt idx="37">
                  <c:v>350.77396870747003</c:v>
                </c:pt>
                <c:pt idx="38">
                  <c:v>342.50877657082805</c:v>
                </c:pt>
                <c:pt idx="39">
                  <c:v>348.04389370526314</c:v>
                </c:pt>
                <c:pt idx="40">
                  <c:v>346.5870668220839</c:v>
                </c:pt>
                <c:pt idx="41">
                  <c:v>348.04389370526314</c:v>
                </c:pt>
                <c:pt idx="42">
                  <c:v>346.5870668220839</c:v>
                </c:pt>
                <c:pt idx="43">
                  <c:v>348.04389370526314</c:v>
                </c:pt>
                <c:pt idx="44">
                  <c:v>342.07342344962854</c:v>
                </c:pt>
                <c:pt idx="45">
                  <c:v>349.22717107179437</c:v>
                </c:pt>
                <c:pt idx="46">
                  <c:v>349.22717107179437</c:v>
                </c:pt>
                <c:pt idx="47">
                  <c:v>342.87294036733164</c:v>
                </c:pt>
                <c:pt idx="48">
                  <c:v>343.46948936330369</c:v>
                </c:pt>
                <c:pt idx="49">
                  <c:v>349.22717107179437</c:v>
                </c:pt>
                <c:pt idx="50">
                  <c:v>349.22717107179437</c:v>
                </c:pt>
                <c:pt idx="51">
                  <c:v>354.65598831507737</c:v>
                </c:pt>
                <c:pt idx="52">
                  <c:v>348.04389370526314</c:v>
                </c:pt>
                <c:pt idx="53">
                  <c:v>350.77396870747003</c:v>
                </c:pt>
                <c:pt idx="54">
                  <c:v>349.22717107179437</c:v>
                </c:pt>
                <c:pt idx="55">
                  <c:v>345.39219102603687</c:v>
                </c:pt>
                <c:pt idx="56">
                  <c:v>345.39219102603687</c:v>
                </c:pt>
                <c:pt idx="57">
                  <c:v>344.56525567930385</c:v>
                </c:pt>
                <c:pt idx="58">
                  <c:v>346.5870668220839</c:v>
                </c:pt>
                <c:pt idx="59">
                  <c:v>346.5870668220839</c:v>
                </c:pt>
                <c:pt idx="60">
                  <c:v>349.22717107179437</c:v>
                </c:pt>
                <c:pt idx="61">
                  <c:v>349.22717107179437</c:v>
                </c:pt>
                <c:pt idx="62">
                  <c:v>345.95544305723587</c:v>
                </c:pt>
                <c:pt idx="63">
                  <c:v>348.04389370526314</c:v>
                </c:pt>
                <c:pt idx="64">
                  <c:v>350.77396870747003</c:v>
                </c:pt>
                <c:pt idx="65">
                  <c:v>346.5870668220839</c:v>
                </c:pt>
                <c:pt idx="66">
                  <c:v>348.04389370526314</c:v>
                </c:pt>
                <c:pt idx="67">
                  <c:v>346.5870668220839</c:v>
                </c:pt>
                <c:pt idx="68">
                  <c:v>345.95544305723587</c:v>
                </c:pt>
                <c:pt idx="69">
                  <c:v>345.95544305723587</c:v>
                </c:pt>
                <c:pt idx="70">
                  <c:v>348.04389370526314</c:v>
                </c:pt>
                <c:pt idx="71">
                  <c:v>340.74152344400363</c:v>
                </c:pt>
                <c:pt idx="72">
                  <c:v>346.5870668220839</c:v>
                </c:pt>
                <c:pt idx="73">
                  <c:v>346.5870668220839</c:v>
                </c:pt>
                <c:pt idx="74">
                  <c:v>345.39219102603687</c:v>
                </c:pt>
                <c:pt idx="75">
                  <c:v>346.5870668220839</c:v>
                </c:pt>
                <c:pt idx="76">
                  <c:v>345.95544305723587</c:v>
                </c:pt>
                <c:pt idx="77">
                  <c:v>348.04389370526314</c:v>
                </c:pt>
                <c:pt idx="78">
                  <c:v>349.22717107179437</c:v>
                </c:pt>
                <c:pt idx="79">
                  <c:v>349.22717107179437</c:v>
                </c:pt>
                <c:pt idx="80">
                  <c:v>346.5870668220839</c:v>
                </c:pt>
                <c:pt idx="81">
                  <c:v>348.04389370526314</c:v>
                </c:pt>
                <c:pt idx="82">
                  <c:v>345.95544305723587</c:v>
                </c:pt>
                <c:pt idx="83">
                  <c:v>350.77396870747003</c:v>
                </c:pt>
                <c:pt idx="84">
                  <c:v>346.5870668220839</c:v>
                </c:pt>
              </c:numCache>
            </c:numRef>
          </c:xVal>
          <c:yVal>
            <c:numRef>
              <c:f>'3-middle'!$C$3:$C$87</c:f>
              <c:numCache>
                <c:formatCode>General</c:formatCode>
                <c:ptCount val="85"/>
                <c:pt idx="0">
                  <c:v>352</c:v>
                </c:pt>
                <c:pt idx="1">
                  <c:v>353</c:v>
                </c:pt>
                <c:pt idx="2">
                  <c:v>352</c:v>
                </c:pt>
                <c:pt idx="3">
                  <c:v>356</c:v>
                </c:pt>
                <c:pt idx="4">
                  <c:v>352</c:v>
                </c:pt>
                <c:pt idx="5">
                  <c:v>352</c:v>
                </c:pt>
                <c:pt idx="6">
                  <c:v>354</c:v>
                </c:pt>
                <c:pt idx="7">
                  <c:v>352</c:v>
                </c:pt>
                <c:pt idx="8">
                  <c:v>354</c:v>
                </c:pt>
                <c:pt idx="9">
                  <c:v>353</c:v>
                </c:pt>
                <c:pt idx="10">
                  <c:v>352</c:v>
                </c:pt>
                <c:pt idx="11">
                  <c:v>352</c:v>
                </c:pt>
                <c:pt idx="12">
                  <c:v>352</c:v>
                </c:pt>
                <c:pt idx="13">
                  <c:v>352</c:v>
                </c:pt>
                <c:pt idx="14">
                  <c:v>353</c:v>
                </c:pt>
                <c:pt idx="15">
                  <c:v>351</c:v>
                </c:pt>
                <c:pt idx="16">
                  <c:v>352</c:v>
                </c:pt>
                <c:pt idx="17">
                  <c:v>339</c:v>
                </c:pt>
                <c:pt idx="18">
                  <c:v>344</c:v>
                </c:pt>
                <c:pt idx="19">
                  <c:v>343</c:v>
                </c:pt>
                <c:pt idx="20">
                  <c:v>345</c:v>
                </c:pt>
                <c:pt idx="21">
                  <c:v>346</c:v>
                </c:pt>
                <c:pt idx="22">
                  <c:v>350</c:v>
                </c:pt>
                <c:pt idx="23">
                  <c:v>350</c:v>
                </c:pt>
                <c:pt idx="24">
                  <c:v>348</c:v>
                </c:pt>
                <c:pt idx="25">
                  <c:v>344</c:v>
                </c:pt>
                <c:pt idx="26">
                  <c:v>337</c:v>
                </c:pt>
                <c:pt idx="27">
                  <c:v>344</c:v>
                </c:pt>
                <c:pt idx="28">
                  <c:v>345</c:v>
                </c:pt>
                <c:pt idx="29">
                  <c:v>345</c:v>
                </c:pt>
                <c:pt idx="30">
                  <c:v>345</c:v>
                </c:pt>
                <c:pt idx="31">
                  <c:v>349</c:v>
                </c:pt>
                <c:pt idx="32">
                  <c:v>350</c:v>
                </c:pt>
                <c:pt idx="33">
                  <c:v>348</c:v>
                </c:pt>
                <c:pt idx="34">
                  <c:v>349</c:v>
                </c:pt>
                <c:pt idx="35">
                  <c:v>350</c:v>
                </c:pt>
                <c:pt idx="36">
                  <c:v>344</c:v>
                </c:pt>
                <c:pt idx="37">
                  <c:v>351</c:v>
                </c:pt>
                <c:pt idx="38">
                  <c:v>342</c:v>
                </c:pt>
                <c:pt idx="39">
                  <c:v>349</c:v>
                </c:pt>
                <c:pt idx="40">
                  <c:v>348</c:v>
                </c:pt>
                <c:pt idx="41">
                  <c:v>349</c:v>
                </c:pt>
                <c:pt idx="42">
                  <c:v>348</c:v>
                </c:pt>
                <c:pt idx="43">
                  <c:v>349</c:v>
                </c:pt>
                <c:pt idx="44">
                  <c:v>340</c:v>
                </c:pt>
                <c:pt idx="45">
                  <c:v>350</c:v>
                </c:pt>
                <c:pt idx="46">
                  <c:v>350</c:v>
                </c:pt>
                <c:pt idx="47">
                  <c:v>343</c:v>
                </c:pt>
                <c:pt idx="48">
                  <c:v>344</c:v>
                </c:pt>
                <c:pt idx="49">
                  <c:v>350</c:v>
                </c:pt>
                <c:pt idx="50">
                  <c:v>350</c:v>
                </c:pt>
                <c:pt idx="51">
                  <c:v>354</c:v>
                </c:pt>
                <c:pt idx="52">
                  <c:v>349</c:v>
                </c:pt>
                <c:pt idx="53">
                  <c:v>351</c:v>
                </c:pt>
                <c:pt idx="54">
                  <c:v>350</c:v>
                </c:pt>
                <c:pt idx="55">
                  <c:v>346</c:v>
                </c:pt>
                <c:pt idx="56">
                  <c:v>346</c:v>
                </c:pt>
                <c:pt idx="57">
                  <c:v>345</c:v>
                </c:pt>
                <c:pt idx="58">
                  <c:v>348</c:v>
                </c:pt>
                <c:pt idx="59">
                  <c:v>348</c:v>
                </c:pt>
                <c:pt idx="60">
                  <c:v>350</c:v>
                </c:pt>
                <c:pt idx="61">
                  <c:v>350</c:v>
                </c:pt>
                <c:pt idx="62">
                  <c:v>347</c:v>
                </c:pt>
                <c:pt idx="63">
                  <c:v>349</c:v>
                </c:pt>
                <c:pt idx="64">
                  <c:v>351</c:v>
                </c:pt>
                <c:pt idx="65">
                  <c:v>348</c:v>
                </c:pt>
                <c:pt idx="66">
                  <c:v>349</c:v>
                </c:pt>
                <c:pt idx="67">
                  <c:v>348</c:v>
                </c:pt>
                <c:pt idx="68">
                  <c:v>347</c:v>
                </c:pt>
                <c:pt idx="69">
                  <c:v>347</c:v>
                </c:pt>
                <c:pt idx="70">
                  <c:v>349</c:v>
                </c:pt>
                <c:pt idx="71">
                  <c:v>338</c:v>
                </c:pt>
                <c:pt idx="72">
                  <c:v>348</c:v>
                </c:pt>
                <c:pt idx="73">
                  <c:v>348</c:v>
                </c:pt>
                <c:pt idx="74">
                  <c:v>346</c:v>
                </c:pt>
                <c:pt idx="75">
                  <c:v>348</c:v>
                </c:pt>
                <c:pt idx="76">
                  <c:v>347</c:v>
                </c:pt>
                <c:pt idx="77">
                  <c:v>349</c:v>
                </c:pt>
                <c:pt idx="78">
                  <c:v>350</c:v>
                </c:pt>
                <c:pt idx="79">
                  <c:v>350</c:v>
                </c:pt>
                <c:pt idx="80">
                  <c:v>348</c:v>
                </c:pt>
                <c:pt idx="81">
                  <c:v>349</c:v>
                </c:pt>
                <c:pt idx="82">
                  <c:v>347</c:v>
                </c:pt>
                <c:pt idx="83">
                  <c:v>351</c:v>
                </c:pt>
                <c:pt idx="84">
                  <c:v>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85-4622-BBF6-84719E961E3F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'3-middle'!$I$3:$I$87</c:f>
              <c:numCache>
                <c:formatCode>General</c:formatCode>
                <c:ptCount val="85"/>
                <c:pt idx="0">
                  <c:v>351.48943320958472</c:v>
                </c:pt>
                <c:pt idx="1">
                  <c:v>353.5406524246896</c:v>
                </c:pt>
                <c:pt idx="2">
                  <c:v>351.48943320958472</c:v>
                </c:pt>
                <c:pt idx="3">
                  <c:v>357.48776521592572</c:v>
                </c:pt>
                <c:pt idx="4">
                  <c:v>351.48943320958472</c:v>
                </c:pt>
                <c:pt idx="5">
                  <c:v>351.48943320958472</c:v>
                </c:pt>
                <c:pt idx="6">
                  <c:v>354.65598831507737</c:v>
                </c:pt>
                <c:pt idx="7">
                  <c:v>351.48943320958472</c:v>
                </c:pt>
                <c:pt idx="8">
                  <c:v>354.65598831507737</c:v>
                </c:pt>
                <c:pt idx="9">
                  <c:v>353.5406524246896</c:v>
                </c:pt>
                <c:pt idx="10">
                  <c:v>351.48943320958472</c:v>
                </c:pt>
                <c:pt idx="11">
                  <c:v>351.48943320958472</c:v>
                </c:pt>
                <c:pt idx="12">
                  <c:v>351.48943320958472</c:v>
                </c:pt>
                <c:pt idx="13">
                  <c:v>351.48943320958472</c:v>
                </c:pt>
                <c:pt idx="14">
                  <c:v>353.5406524246896</c:v>
                </c:pt>
                <c:pt idx="15">
                  <c:v>350.77396870747003</c:v>
                </c:pt>
                <c:pt idx="16">
                  <c:v>351.48943320958472</c:v>
                </c:pt>
                <c:pt idx="17">
                  <c:v>341.52180801809641</c:v>
                </c:pt>
                <c:pt idx="18">
                  <c:v>343.46948936330369</c:v>
                </c:pt>
                <c:pt idx="19">
                  <c:v>342.87294036733164</c:v>
                </c:pt>
                <c:pt idx="20">
                  <c:v>344.56525567930385</c:v>
                </c:pt>
                <c:pt idx="21">
                  <c:v>345.39219102603687</c:v>
                </c:pt>
                <c:pt idx="22">
                  <c:v>349.22717107179437</c:v>
                </c:pt>
                <c:pt idx="23">
                  <c:v>349.22717107179437</c:v>
                </c:pt>
                <c:pt idx="24">
                  <c:v>346.5870668220839</c:v>
                </c:pt>
                <c:pt idx="25">
                  <c:v>343.46948936330369</c:v>
                </c:pt>
                <c:pt idx="26">
                  <c:v>339.24164654878012</c:v>
                </c:pt>
                <c:pt idx="27">
                  <c:v>343.46948936330369</c:v>
                </c:pt>
                <c:pt idx="28">
                  <c:v>344.56525567930385</c:v>
                </c:pt>
                <c:pt idx="29">
                  <c:v>344.56525567930385</c:v>
                </c:pt>
                <c:pt idx="30">
                  <c:v>344.56525567930385</c:v>
                </c:pt>
                <c:pt idx="31">
                  <c:v>348.04389370526314</c:v>
                </c:pt>
                <c:pt idx="32">
                  <c:v>349.22717107179437</c:v>
                </c:pt>
                <c:pt idx="33">
                  <c:v>346.5870668220839</c:v>
                </c:pt>
                <c:pt idx="34">
                  <c:v>348.04389370526314</c:v>
                </c:pt>
                <c:pt idx="35">
                  <c:v>349.22717107179437</c:v>
                </c:pt>
                <c:pt idx="36">
                  <c:v>343.46948936330369</c:v>
                </c:pt>
                <c:pt idx="37">
                  <c:v>350.77396870747003</c:v>
                </c:pt>
                <c:pt idx="38">
                  <c:v>342.50877657082805</c:v>
                </c:pt>
                <c:pt idx="39">
                  <c:v>348.04389370526314</c:v>
                </c:pt>
                <c:pt idx="40">
                  <c:v>346.5870668220839</c:v>
                </c:pt>
                <c:pt idx="41">
                  <c:v>348.04389370526314</c:v>
                </c:pt>
                <c:pt idx="42">
                  <c:v>346.5870668220839</c:v>
                </c:pt>
                <c:pt idx="43">
                  <c:v>348.04389370526314</c:v>
                </c:pt>
                <c:pt idx="44">
                  <c:v>342.07342344962854</c:v>
                </c:pt>
                <c:pt idx="45">
                  <c:v>349.22717107179437</c:v>
                </c:pt>
                <c:pt idx="46">
                  <c:v>349.22717107179437</c:v>
                </c:pt>
                <c:pt idx="47">
                  <c:v>342.87294036733164</c:v>
                </c:pt>
                <c:pt idx="48">
                  <c:v>343.46948936330369</c:v>
                </c:pt>
                <c:pt idx="49">
                  <c:v>349.22717107179437</c:v>
                </c:pt>
                <c:pt idx="50">
                  <c:v>349.22717107179437</c:v>
                </c:pt>
                <c:pt idx="51">
                  <c:v>354.65598831507737</c:v>
                </c:pt>
                <c:pt idx="52">
                  <c:v>348.04389370526314</c:v>
                </c:pt>
                <c:pt idx="53">
                  <c:v>350.77396870747003</c:v>
                </c:pt>
                <c:pt idx="54">
                  <c:v>349.22717107179437</c:v>
                </c:pt>
                <c:pt idx="55">
                  <c:v>345.39219102603687</c:v>
                </c:pt>
                <c:pt idx="56">
                  <c:v>345.39219102603687</c:v>
                </c:pt>
                <c:pt idx="57">
                  <c:v>344.56525567930385</c:v>
                </c:pt>
                <c:pt idx="58">
                  <c:v>346.5870668220839</c:v>
                </c:pt>
                <c:pt idx="59">
                  <c:v>346.5870668220839</c:v>
                </c:pt>
                <c:pt idx="60">
                  <c:v>349.22717107179437</c:v>
                </c:pt>
                <c:pt idx="61">
                  <c:v>349.22717107179437</c:v>
                </c:pt>
                <c:pt idx="62">
                  <c:v>345.95544305723587</c:v>
                </c:pt>
                <c:pt idx="63">
                  <c:v>348.04389370526314</c:v>
                </c:pt>
                <c:pt idx="64">
                  <c:v>350.77396870747003</c:v>
                </c:pt>
                <c:pt idx="65">
                  <c:v>346.5870668220839</c:v>
                </c:pt>
                <c:pt idx="66">
                  <c:v>348.04389370526314</c:v>
                </c:pt>
                <c:pt idx="67">
                  <c:v>346.5870668220839</c:v>
                </c:pt>
                <c:pt idx="68">
                  <c:v>345.95544305723587</c:v>
                </c:pt>
                <c:pt idx="69">
                  <c:v>345.95544305723587</c:v>
                </c:pt>
                <c:pt idx="70">
                  <c:v>348.04389370526314</c:v>
                </c:pt>
                <c:pt idx="71">
                  <c:v>340.74152344400363</c:v>
                </c:pt>
                <c:pt idx="72">
                  <c:v>346.5870668220839</c:v>
                </c:pt>
                <c:pt idx="73">
                  <c:v>346.5870668220839</c:v>
                </c:pt>
                <c:pt idx="74">
                  <c:v>345.39219102603687</c:v>
                </c:pt>
                <c:pt idx="75">
                  <c:v>346.5870668220839</c:v>
                </c:pt>
                <c:pt idx="76">
                  <c:v>345.95544305723587</c:v>
                </c:pt>
                <c:pt idx="77">
                  <c:v>348.04389370526314</c:v>
                </c:pt>
                <c:pt idx="78">
                  <c:v>349.22717107179437</c:v>
                </c:pt>
                <c:pt idx="79">
                  <c:v>349.22717107179437</c:v>
                </c:pt>
                <c:pt idx="80">
                  <c:v>346.5870668220839</c:v>
                </c:pt>
                <c:pt idx="81">
                  <c:v>348.04389370526314</c:v>
                </c:pt>
                <c:pt idx="82">
                  <c:v>345.95544305723587</c:v>
                </c:pt>
                <c:pt idx="83">
                  <c:v>350.77396870747003</c:v>
                </c:pt>
                <c:pt idx="84">
                  <c:v>346.5870668220839</c:v>
                </c:pt>
              </c:numCache>
            </c:numRef>
          </c:xVal>
          <c:yVal>
            <c:numRef>
              <c:f>'3-middle'!$J$3:$J$87</c:f>
              <c:numCache>
                <c:formatCode>General</c:formatCode>
                <c:ptCount val="85"/>
                <c:pt idx="0">
                  <c:v>351.48943320958472</c:v>
                </c:pt>
                <c:pt idx="1">
                  <c:v>353.5406524246896</c:v>
                </c:pt>
                <c:pt idx="2">
                  <c:v>351.48943320958472</c:v>
                </c:pt>
                <c:pt idx="3">
                  <c:v>357.48776521592572</c:v>
                </c:pt>
                <c:pt idx="4">
                  <c:v>351.48943320958472</c:v>
                </c:pt>
                <c:pt idx="5">
                  <c:v>351.48943320958472</c:v>
                </c:pt>
                <c:pt idx="6">
                  <c:v>354.65598831507737</c:v>
                </c:pt>
                <c:pt idx="7">
                  <c:v>351.48943320958472</c:v>
                </c:pt>
                <c:pt idx="8">
                  <c:v>354.65598831507737</c:v>
                </c:pt>
                <c:pt idx="9">
                  <c:v>353.5406524246896</c:v>
                </c:pt>
                <c:pt idx="10">
                  <c:v>351.48943320958472</c:v>
                </c:pt>
                <c:pt idx="11">
                  <c:v>351.48943320958472</c:v>
                </c:pt>
                <c:pt idx="12">
                  <c:v>351.48943320958472</c:v>
                </c:pt>
                <c:pt idx="13">
                  <c:v>351.48943320958472</c:v>
                </c:pt>
                <c:pt idx="14">
                  <c:v>353.5406524246896</c:v>
                </c:pt>
                <c:pt idx="15">
                  <c:v>350.77396870747003</c:v>
                </c:pt>
                <c:pt idx="16">
                  <c:v>351.48943320958472</c:v>
                </c:pt>
                <c:pt idx="17">
                  <c:v>341.52180801809641</c:v>
                </c:pt>
                <c:pt idx="18">
                  <c:v>343.46948936330369</c:v>
                </c:pt>
                <c:pt idx="19">
                  <c:v>342.87294036733164</c:v>
                </c:pt>
                <c:pt idx="20">
                  <c:v>344.56525567930385</c:v>
                </c:pt>
                <c:pt idx="21">
                  <c:v>345.39219102603687</c:v>
                </c:pt>
                <c:pt idx="22">
                  <c:v>349.22717107179437</c:v>
                </c:pt>
                <c:pt idx="23">
                  <c:v>349.22717107179437</c:v>
                </c:pt>
                <c:pt idx="24">
                  <c:v>346.5870668220839</c:v>
                </c:pt>
                <c:pt idx="25">
                  <c:v>343.46948936330369</c:v>
                </c:pt>
                <c:pt idx="26">
                  <c:v>339.24164654878012</c:v>
                </c:pt>
                <c:pt idx="27">
                  <c:v>343.46948936330369</c:v>
                </c:pt>
                <c:pt idx="28">
                  <c:v>344.56525567930385</c:v>
                </c:pt>
                <c:pt idx="29">
                  <c:v>344.56525567930385</c:v>
                </c:pt>
                <c:pt idx="30">
                  <c:v>344.56525567930385</c:v>
                </c:pt>
                <c:pt idx="31">
                  <c:v>348.04389370526314</c:v>
                </c:pt>
                <c:pt idx="32">
                  <c:v>349.22717107179437</c:v>
                </c:pt>
                <c:pt idx="33">
                  <c:v>346.5870668220839</c:v>
                </c:pt>
                <c:pt idx="34">
                  <c:v>348.04389370526314</c:v>
                </c:pt>
                <c:pt idx="35">
                  <c:v>349.22717107179437</c:v>
                </c:pt>
                <c:pt idx="36">
                  <c:v>343.46948936330369</c:v>
                </c:pt>
                <c:pt idx="37">
                  <c:v>350.77396870747003</c:v>
                </c:pt>
                <c:pt idx="38">
                  <c:v>342.50877657082805</c:v>
                </c:pt>
                <c:pt idx="39">
                  <c:v>348.04389370526314</c:v>
                </c:pt>
                <c:pt idx="40">
                  <c:v>346.5870668220839</c:v>
                </c:pt>
                <c:pt idx="41">
                  <c:v>348.04389370526314</c:v>
                </c:pt>
                <c:pt idx="42">
                  <c:v>346.5870668220839</c:v>
                </c:pt>
                <c:pt idx="43">
                  <c:v>348.04389370526314</c:v>
                </c:pt>
                <c:pt idx="44">
                  <c:v>342.07342344962854</c:v>
                </c:pt>
                <c:pt idx="45">
                  <c:v>349.22717107179437</c:v>
                </c:pt>
                <c:pt idx="46">
                  <c:v>349.22717107179437</c:v>
                </c:pt>
                <c:pt idx="47">
                  <c:v>342.87294036733164</c:v>
                </c:pt>
                <c:pt idx="48">
                  <c:v>343.46948936330369</c:v>
                </c:pt>
                <c:pt idx="49">
                  <c:v>349.22717107179437</c:v>
                </c:pt>
                <c:pt idx="50">
                  <c:v>349.22717107179437</c:v>
                </c:pt>
                <c:pt idx="51">
                  <c:v>354.65598831507737</c:v>
                </c:pt>
                <c:pt idx="52">
                  <c:v>348.04389370526314</c:v>
                </c:pt>
                <c:pt idx="53">
                  <c:v>350.77396870747003</c:v>
                </c:pt>
                <c:pt idx="54">
                  <c:v>349.22717107179437</c:v>
                </c:pt>
                <c:pt idx="55">
                  <c:v>345.39219102603687</c:v>
                </c:pt>
                <c:pt idx="56">
                  <c:v>345.39219102603687</c:v>
                </c:pt>
                <c:pt idx="57">
                  <c:v>344.56525567930385</c:v>
                </c:pt>
                <c:pt idx="58">
                  <c:v>346.5870668220839</c:v>
                </c:pt>
                <c:pt idx="59">
                  <c:v>346.5870668220839</c:v>
                </c:pt>
                <c:pt idx="60">
                  <c:v>349.22717107179437</c:v>
                </c:pt>
                <c:pt idx="61">
                  <c:v>349.22717107179437</c:v>
                </c:pt>
                <c:pt idx="62">
                  <c:v>345.95544305723587</c:v>
                </c:pt>
                <c:pt idx="63">
                  <c:v>348.04389370526314</c:v>
                </c:pt>
                <c:pt idx="64">
                  <c:v>350.77396870747003</c:v>
                </c:pt>
                <c:pt idx="65">
                  <c:v>346.5870668220839</c:v>
                </c:pt>
                <c:pt idx="66">
                  <c:v>348.04389370526314</c:v>
                </c:pt>
                <c:pt idx="67">
                  <c:v>346.5870668220839</c:v>
                </c:pt>
                <c:pt idx="68">
                  <c:v>345.95544305723587</c:v>
                </c:pt>
                <c:pt idx="69">
                  <c:v>345.95544305723587</c:v>
                </c:pt>
                <c:pt idx="70">
                  <c:v>348.04389370526314</c:v>
                </c:pt>
                <c:pt idx="71">
                  <c:v>340.74152344400363</c:v>
                </c:pt>
                <c:pt idx="72">
                  <c:v>346.5870668220839</c:v>
                </c:pt>
                <c:pt idx="73">
                  <c:v>346.5870668220839</c:v>
                </c:pt>
                <c:pt idx="74">
                  <c:v>345.39219102603687</c:v>
                </c:pt>
                <c:pt idx="75">
                  <c:v>346.5870668220839</c:v>
                </c:pt>
                <c:pt idx="76">
                  <c:v>345.95544305723587</c:v>
                </c:pt>
                <c:pt idx="77">
                  <c:v>348.04389370526314</c:v>
                </c:pt>
                <c:pt idx="78">
                  <c:v>349.22717107179437</c:v>
                </c:pt>
                <c:pt idx="79">
                  <c:v>349.22717107179437</c:v>
                </c:pt>
                <c:pt idx="80">
                  <c:v>346.5870668220839</c:v>
                </c:pt>
                <c:pt idx="81">
                  <c:v>348.04389370526314</c:v>
                </c:pt>
                <c:pt idx="82">
                  <c:v>345.95544305723587</c:v>
                </c:pt>
                <c:pt idx="83">
                  <c:v>350.77396870747003</c:v>
                </c:pt>
                <c:pt idx="84">
                  <c:v>346.5870668220839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85-4622-BBF6-84719E961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27167"/>
        <c:axId val="834419679"/>
      </c:scatterChart>
      <c:valAx>
        <c:axId val="8344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19679"/>
        <c:crosses val="autoZero"/>
        <c:crossBetween val="midCat"/>
      </c:valAx>
      <c:valAx>
        <c:axId val="8344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2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(middle)exponential distribution Q-Q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'3-middle'!$K$3:$K$87</c:f>
              <c:numCache>
                <c:formatCode>General</c:formatCode>
                <c:ptCount val="85"/>
                <c:pt idx="0">
                  <c:v>571.07108372836888</c:v>
                </c:pt>
                <c:pt idx="1">
                  <c:v>895.59308347884416</c:v>
                </c:pt>
                <c:pt idx="2">
                  <c:v>571.07108372836888</c:v>
                </c:pt>
                <c:pt idx="3">
                  <c:v>1789.130911994057</c:v>
                </c:pt>
                <c:pt idx="4">
                  <c:v>571.07108372836888</c:v>
                </c:pt>
                <c:pt idx="5">
                  <c:v>571.07108372836888</c:v>
                </c:pt>
                <c:pt idx="6">
                  <c:v>1111.2444952449221</c:v>
                </c:pt>
                <c:pt idx="7">
                  <c:v>571.07108372836888</c:v>
                </c:pt>
                <c:pt idx="8">
                  <c:v>1111.2444952449221</c:v>
                </c:pt>
                <c:pt idx="9">
                  <c:v>895.59308347884416</c:v>
                </c:pt>
                <c:pt idx="10">
                  <c:v>571.07108372836888</c:v>
                </c:pt>
                <c:pt idx="11">
                  <c:v>571.07108372836888</c:v>
                </c:pt>
                <c:pt idx="12">
                  <c:v>571.07108372836888</c:v>
                </c:pt>
                <c:pt idx="13">
                  <c:v>571.07108372836888</c:v>
                </c:pt>
                <c:pt idx="14">
                  <c:v>895.59308347884416</c:v>
                </c:pt>
                <c:pt idx="15">
                  <c:v>478.86153992580267</c:v>
                </c:pt>
                <c:pt idx="16">
                  <c:v>571.07108372836888</c:v>
                </c:pt>
                <c:pt idx="17">
                  <c:v>10.399718727355397</c:v>
                </c:pt>
                <c:pt idx="18">
                  <c:v>32.179604498817532</c:v>
                </c:pt>
                <c:pt idx="19">
                  <c:v>23.303590441788533</c:v>
                </c:pt>
                <c:pt idx="20">
                  <c:v>55.412525560937333</c:v>
                </c:pt>
                <c:pt idx="21">
                  <c:v>80.306306531234924</c:v>
                </c:pt>
                <c:pt idx="22">
                  <c:v>314.11764484548064</c:v>
                </c:pt>
                <c:pt idx="23">
                  <c:v>314.11764484548064</c:v>
                </c:pt>
                <c:pt idx="24">
                  <c:v>130.15758983763465</c:v>
                </c:pt>
                <c:pt idx="25">
                  <c:v>32.179604498817532</c:v>
                </c:pt>
                <c:pt idx="26">
                  <c:v>2.0552549636255515</c:v>
                </c:pt>
                <c:pt idx="27">
                  <c:v>32.179604498817532</c:v>
                </c:pt>
                <c:pt idx="28">
                  <c:v>55.412525560937333</c:v>
                </c:pt>
                <c:pt idx="29">
                  <c:v>55.412525560937333</c:v>
                </c:pt>
                <c:pt idx="30">
                  <c:v>55.412525560937333</c:v>
                </c:pt>
                <c:pt idx="31">
                  <c:v>217.7066667297041</c:v>
                </c:pt>
                <c:pt idx="32">
                  <c:v>314.11764484548064</c:v>
                </c:pt>
                <c:pt idx="33">
                  <c:v>130.15758983763465</c:v>
                </c:pt>
                <c:pt idx="34">
                  <c:v>217.7066667297041</c:v>
                </c:pt>
                <c:pt idx="35">
                  <c:v>314.11764484548064</c:v>
                </c:pt>
                <c:pt idx="36">
                  <c:v>32.179604498817532</c:v>
                </c:pt>
                <c:pt idx="37">
                  <c:v>478.86153992580267</c:v>
                </c:pt>
                <c:pt idx="38">
                  <c:v>18.94897491694551</c:v>
                </c:pt>
                <c:pt idx="39">
                  <c:v>217.7066667297041</c:v>
                </c:pt>
                <c:pt idx="40">
                  <c:v>130.15758983763465</c:v>
                </c:pt>
                <c:pt idx="41">
                  <c:v>217.7066667297041</c:v>
                </c:pt>
                <c:pt idx="42">
                  <c:v>130.15758983763465</c:v>
                </c:pt>
                <c:pt idx="43">
                  <c:v>217.7066667297041</c:v>
                </c:pt>
                <c:pt idx="44">
                  <c:v>14.648121451838358</c:v>
                </c:pt>
                <c:pt idx="45">
                  <c:v>314.11764484548064</c:v>
                </c:pt>
                <c:pt idx="46">
                  <c:v>314.11764484548064</c:v>
                </c:pt>
                <c:pt idx="47">
                  <c:v>23.303590441788533</c:v>
                </c:pt>
                <c:pt idx="48">
                  <c:v>32.179604498817532</c:v>
                </c:pt>
                <c:pt idx="49">
                  <c:v>314.11764484548064</c:v>
                </c:pt>
                <c:pt idx="50">
                  <c:v>314.11764484548064</c:v>
                </c:pt>
                <c:pt idx="51">
                  <c:v>1111.2444952449221</c:v>
                </c:pt>
                <c:pt idx="52">
                  <c:v>217.7066667297041</c:v>
                </c:pt>
                <c:pt idx="53">
                  <c:v>478.86153992580267</c:v>
                </c:pt>
                <c:pt idx="54">
                  <c:v>314.11764484548064</c:v>
                </c:pt>
                <c:pt idx="55">
                  <c:v>80.306306531234924</c:v>
                </c:pt>
                <c:pt idx="56">
                  <c:v>80.306306531234924</c:v>
                </c:pt>
                <c:pt idx="57">
                  <c:v>55.412525560937333</c:v>
                </c:pt>
                <c:pt idx="58">
                  <c:v>130.15758983763465</c:v>
                </c:pt>
                <c:pt idx="59">
                  <c:v>130.15758983763465</c:v>
                </c:pt>
                <c:pt idx="60">
                  <c:v>314.11764484548064</c:v>
                </c:pt>
                <c:pt idx="61">
                  <c:v>314.11764484548064</c:v>
                </c:pt>
                <c:pt idx="62">
                  <c:v>101.587102380823</c:v>
                </c:pt>
                <c:pt idx="63">
                  <c:v>217.7066667297041</c:v>
                </c:pt>
                <c:pt idx="64">
                  <c:v>478.86153992580267</c:v>
                </c:pt>
                <c:pt idx="65">
                  <c:v>130.15758983763465</c:v>
                </c:pt>
                <c:pt idx="66">
                  <c:v>217.7066667297041</c:v>
                </c:pt>
                <c:pt idx="67">
                  <c:v>130.15758983763465</c:v>
                </c:pt>
                <c:pt idx="68">
                  <c:v>101.587102380823</c:v>
                </c:pt>
                <c:pt idx="69">
                  <c:v>101.587102380823</c:v>
                </c:pt>
                <c:pt idx="70">
                  <c:v>217.7066667297041</c:v>
                </c:pt>
                <c:pt idx="71">
                  <c:v>6.2025028237972597</c:v>
                </c:pt>
                <c:pt idx="72">
                  <c:v>130.15758983763465</c:v>
                </c:pt>
                <c:pt idx="73">
                  <c:v>130.15758983763465</c:v>
                </c:pt>
                <c:pt idx="74">
                  <c:v>80.306306531234924</c:v>
                </c:pt>
                <c:pt idx="75">
                  <c:v>130.15758983763465</c:v>
                </c:pt>
                <c:pt idx="76">
                  <c:v>101.587102380823</c:v>
                </c:pt>
                <c:pt idx="77">
                  <c:v>217.7066667297041</c:v>
                </c:pt>
                <c:pt idx="78">
                  <c:v>314.11764484548064</c:v>
                </c:pt>
                <c:pt idx="79">
                  <c:v>314.11764484548064</c:v>
                </c:pt>
                <c:pt idx="80">
                  <c:v>130.15758983763465</c:v>
                </c:pt>
                <c:pt idx="81">
                  <c:v>217.7066667297041</c:v>
                </c:pt>
                <c:pt idx="82">
                  <c:v>101.587102380823</c:v>
                </c:pt>
                <c:pt idx="83">
                  <c:v>478.86153992580267</c:v>
                </c:pt>
                <c:pt idx="84">
                  <c:v>130.15758983763465</c:v>
                </c:pt>
              </c:numCache>
            </c:numRef>
          </c:xVal>
          <c:yVal>
            <c:numRef>
              <c:f>'3-middle'!$C$3:$C$87</c:f>
              <c:numCache>
                <c:formatCode>General</c:formatCode>
                <c:ptCount val="85"/>
                <c:pt idx="0">
                  <c:v>352</c:v>
                </c:pt>
                <c:pt idx="1">
                  <c:v>353</c:v>
                </c:pt>
                <c:pt idx="2">
                  <c:v>352</c:v>
                </c:pt>
                <c:pt idx="3">
                  <c:v>356</c:v>
                </c:pt>
                <c:pt idx="4">
                  <c:v>352</c:v>
                </c:pt>
                <c:pt idx="5">
                  <c:v>352</c:v>
                </c:pt>
                <c:pt idx="6">
                  <c:v>354</c:v>
                </c:pt>
                <c:pt idx="7">
                  <c:v>352</c:v>
                </c:pt>
                <c:pt idx="8">
                  <c:v>354</c:v>
                </c:pt>
                <c:pt idx="9">
                  <c:v>353</c:v>
                </c:pt>
                <c:pt idx="10">
                  <c:v>352</c:v>
                </c:pt>
                <c:pt idx="11">
                  <c:v>352</c:v>
                </c:pt>
                <c:pt idx="12">
                  <c:v>352</c:v>
                </c:pt>
                <c:pt idx="13">
                  <c:v>352</c:v>
                </c:pt>
                <c:pt idx="14">
                  <c:v>353</c:v>
                </c:pt>
                <c:pt idx="15">
                  <c:v>351</c:v>
                </c:pt>
                <c:pt idx="16">
                  <c:v>352</c:v>
                </c:pt>
                <c:pt idx="17">
                  <c:v>339</c:v>
                </c:pt>
                <c:pt idx="18">
                  <c:v>344</c:v>
                </c:pt>
                <c:pt idx="19">
                  <c:v>343</c:v>
                </c:pt>
                <c:pt idx="20">
                  <c:v>345</c:v>
                </c:pt>
                <c:pt idx="21">
                  <c:v>346</c:v>
                </c:pt>
                <c:pt idx="22">
                  <c:v>350</c:v>
                </c:pt>
                <c:pt idx="23">
                  <c:v>350</c:v>
                </c:pt>
                <c:pt idx="24">
                  <c:v>348</c:v>
                </c:pt>
                <c:pt idx="25">
                  <c:v>344</c:v>
                </c:pt>
                <c:pt idx="26">
                  <c:v>337</c:v>
                </c:pt>
                <c:pt idx="27">
                  <c:v>344</c:v>
                </c:pt>
                <c:pt idx="28">
                  <c:v>345</c:v>
                </c:pt>
                <c:pt idx="29">
                  <c:v>345</c:v>
                </c:pt>
                <c:pt idx="30">
                  <c:v>345</c:v>
                </c:pt>
                <c:pt idx="31">
                  <c:v>349</c:v>
                </c:pt>
                <c:pt idx="32">
                  <c:v>350</c:v>
                </c:pt>
                <c:pt idx="33">
                  <c:v>348</c:v>
                </c:pt>
                <c:pt idx="34">
                  <c:v>349</c:v>
                </c:pt>
                <c:pt idx="35">
                  <c:v>350</c:v>
                </c:pt>
                <c:pt idx="36">
                  <c:v>344</c:v>
                </c:pt>
                <c:pt idx="37">
                  <c:v>351</c:v>
                </c:pt>
                <c:pt idx="38">
                  <c:v>342</c:v>
                </c:pt>
                <c:pt idx="39">
                  <c:v>349</c:v>
                </c:pt>
                <c:pt idx="40">
                  <c:v>348</c:v>
                </c:pt>
                <c:pt idx="41">
                  <c:v>349</c:v>
                </c:pt>
                <c:pt idx="42">
                  <c:v>348</c:v>
                </c:pt>
                <c:pt idx="43">
                  <c:v>349</c:v>
                </c:pt>
                <c:pt idx="44">
                  <c:v>340</c:v>
                </c:pt>
                <c:pt idx="45">
                  <c:v>350</c:v>
                </c:pt>
                <c:pt idx="46">
                  <c:v>350</c:v>
                </c:pt>
                <c:pt idx="47">
                  <c:v>343</c:v>
                </c:pt>
                <c:pt idx="48">
                  <c:v>344</c:v>
                </c:pt>
                <c:pt idx="49">
                  <c:v>350</c:v>
                </c:pt>
                <c:pt idx="50">
                  <c:v>350</c:v>
                </c:pt>
                <c:pt idx="51">
                  <c:v>354</c:v>
                </c:pt>
                <c:pt idx="52">
                  <c:v>349</c:v>
                </c:pt>
                <c:pt idx="53">
                  <c:v>351</c:v>
                </c:pt>
                <c:pt idx="54">
                  <c:v>350</c:v>
                </c:pt>
                <c:pt idx="55">
                  <c:v>346</c:v>
                </c:pt>
                <c:pt idx="56">
                  <c:v>346</c:v>
                </c:pt>
                <c:pt idx="57">
                  <c:v>345</c:v>
                </c:pt>
                <c:pt idx="58">
                  <c:v>348</c:v>
                </c:pt>
                <c:pt idx="59">
                  <c:v>348</c:v>
                </c:pt>
                <c:pt idx="60">
                  <c:v>350</c:v>
                </c:pt>
                <c:pt idx="61">
                  <c:v>350</c:v>
                </c:pt>
                <c:pt idx="62">
                  <c:v>347</c:v>
                </c:pt>
                <c:pt idx="63">
                  <c:v>349</c:v>
                </c:pt>
                <c:pt idx="64">
                  <c:v>351</c:v>
                </c:pt>
                <c:pt idx="65">
                  <c:v>348</c:v>
                </c:pt>
                <c:pt idx="66">
                  <c:v>349</c:v>
                </c:pt>
                <c:pt idx="67">
                  <c:v>348</c:v>
                </c:pt>
                <c:pt idx="68">
                  <c:v>347</c:v>
                </c:pt>
                <c:pt idx="69">
                  <c:v>347</c:v>
                </c:pt>
                <c:pt idx="70">
                  <c:v>349</c:v>
                </c:pt>
                <c:pt idx="71">
                  <c:v>338</c:v>
                </c:pt>
                <c:pt idx="72">
                  <c:v>348</c:v>
                </c:pt>
                <c:pt idx="73">
                  <c:v>348</c:v>
                </c:pt>
                <c:pt idx="74">
                  <c:v>346</c:v>
                </c:pt>
                <c:pt idx="75">
                  <c:v>348</c:v>
                </c:pt>
                <c:pt idx="76">
                  <c:v>347</c:v>
                </c:pt>
                <c:pt idx="77">
                  <c:v>349</c:v>
                </c:pt>
                <c:pt idx="78">
                  <c:v>350</c:v>
                </c:pt>
                <c:pt idx="79">
                  <c:v>350</c:v>
                </c:pt>
                <c:pt idx="80">
                  <c:v>348</c:v>
                </c:pt>
                <c:pt idx="81">
                  <c:v>349</c:v>
                </c:pt>
                <c:pt idx="82">
                  <c:v>347</c:v>
                </c:pt>
                <c:pt idx="83">
                  <c:v>351</c:v>
                </c:pt>
                <c:pt idx="84">
                  <c:v>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CB-498B-A949-369877112CDB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'3-middle'!$K$3:$K$87</c:f>
              <c:numCache>
                <c:formatCode>General</c:formatCode>
                <c:ptCount val="85"/>
                <c:pt idx="0">
                  <c:v>571.07108372836888</c:v>
                </c:pt>
                <c:pt idx="1">
                  <c:v>895.59308347884416</c:v>
                </c:pt>
                <c:pt idx="2">
                  <c:v>571.07108372836888</c:v>
                </c:pt>
                <c:pt idx="3">
                  <c:v>1789.130911994057</c:v>
                </c:pt>
                <c:pt idx="4">
                  <c:v>571.07108372836888</c:v>
                </c:pt>
                <c:pt idx="5">
                  <c:v>571.07108372836888</c:v>
                </c:pt>
                <c:pt idx="6">
                  <c:v>1111.2444952449221</c:v>
                </c:pt>
                <c:pt idx="7">
                  <c:v>571.07108372836888</c:v>
                </c:pt>
                <c:pt idx="8">
                  <c:v>1111.2444952449221</c:v>
                </c:pt>
                <c:pt idx="9">
                  <c:v>895.59308347884416</c:v>
                </c:pt>
                <c:pt idx="10">
                  <c:v>571.07108372836888</c:v>
                </c:pt>
                <c:pt idx="11">
                  <c:v>571.07108372836888</c:v>
                </c:pt>
                <c:pt idx="12">
                  <c:v>571.07108372836888</c:v>
                </c:pt>
                <c:pt idx="13">
                  <c:v>571.07108372836888</c:v>
                </c:pt>
                <c:pt idx="14">
                  <c:v>895.59308347884416</c:v>
                </c:pt>
                <c:pt idx="15">
                  <c:v>478.86153992580267</c:v>
                </c:pt>
                <c:pt idx="16">
                  <c:v>571.07108372836888</c:v>
                </c:pt>
                <c:pt idx="17">
                  <c:v>10.399718727355397</c:v>
                </c:pt>
                <c:pt idx="18">
                  <c:v>32.179604498817532</c:v>
                </c:pt>
                <c:pt idx="19">
                  <c:v>23.303590441788533</c:v>
                </c:pt>
                <c:pt idx="20">
                  <c:v>55.412525560937333</c:v>
                </c:pt>
                <c:pt idx="21">
                  <c:v>80.306306531234924</c:v>
                </c:pt>
                <c:pt idx="22">
                  <c:v>314.11764484548064</c:v>
                </c:pt>
                <c:pt idx="23">
                  <c:v>314.11764484548064</c:v>
                </c:pt>
                <c:pt idx="24">
                  <c:v>130.15758983763465</c:v>
                </c:pt>
                <c:pt idx="25">
                  <c:v>32.179604498817532</c:v>
                </c:pt>
                <c:pt idx="26">
                  <c:v>2.0552549636255515</c:v>
                </c:pt>
                <c:pt idx="27">
                  <c:v>32.179604498817532</c:v>
                </c:pt>
                <c:pt idx="28">
                  <c:v>55.412525560937333</c:v>
                </c:pt>
                <c:pt idx="29">
                  <c:v>55.412525560937333</c:v>
                </c:pt>
                <c:pt idx="30">
                  <c:v>55.412525560937333</c:v>
                </c:pt>
                <c:pt idx="31">
                  <c:v>217.7066667297041</c:v>
                </c:pt>
                <c:pt idx="32">
                  <c:v>314.11764484548064</c:v>
                </c:pt>
                <c:pt idx="33">
                  <c:v>130.15758983763465</c:v>
                </c:pt>
                <c:pt idx="34">
                  <c:v>217.7066667297041</c:v>
                </c:pt>
                <c:pt idx="35">
                  <c:v>314.11764484548064</c:v>
                </c:pt>
                <c:pt idx="36">
                  <c:v>32.179604498817532</c:v>
                </c:pt>
                <c:pt idx="37">
                  <c:v>478.86153992580267</c:v>
                </c:pt>
                <c:pt idx="38">
                  <c:v>18.94897491694551</c:v>
                </c:pt>
                <c:pt idx="39">
                  <c:v>217.7066667297041</c:v>
                </c:pt>
                <c:pt idx="40">
                  <c:v>130.15758983763465</c:v>
                </c:pt>
                <c:pt idx="41">
                  <c:v>217.7066667297041</c:v>
                </c:pt>
                <c:pt idx="42">
                  <c:v>130.15758983763465</c:v>
                </c:pt>
                <c:pt idx="43">
                  <c:v>217.7066667297041</c:v>
                </c:pt>
                <c:pt idx="44">
                  <c:v>14.648121451838358</c:v>
                </c:pt>
                <c:pt idx="45">
                  <c:v>314.11764484548064</c:v>
                </c:pt>
                <c:pt idx="46">
                  <c:v>314.11764484548064</c:v>
                </c:pt>
                <c:pt idx="47">
                  <c:v>23.303590441788533</c:v>
                </c:pt>
                <c:pt idx="48">
                  <c:v>32.179604498817532</c:v>
                </c:pt>
                <c:pt idx="49">
                  <c:v>314.11764484548064</c:v>
                </c:pt>
                <c:pt idx="50">
                  <c:v>314.11764484548064</c:v>
                </c:pt>
                <c:pt idx="51">
                  <c:v>1111.2444952449221</c:v>
                </c:pt>
                <c:pt idx="52">
                  <c:v>217.7066667297041</c:v>
                </c:pt>
                <c:pt idx="53">
                  <c:v>478.86153992580267</c:v>
                </c:pt>
                <c:pt idx="54">
                  <c:v>314.11764484548064</c:v>
                </c:pt>
                <c:pt idx="55">
                  <c:v>80.306306531234924</c:v>
                </c:pt>
                <c:pt idx="56">
                  <c:v>80.306306531234924</c:v>
                </c:pt>
                <c:pt idx="57">
                  <c:v>55.412525560937333</c:v>
                </c:pt>
                <c:pt idx="58">
                  <c:v>130.15758983763465</c:v>
                </c:pt>
                <c:pt idx="59">
                  <c:v>130.15758983763465</c:v>
                </c:pt>
                <c:pt idx="60">
                  <c:v>314.11764484548064</c:v>
                </c:pt>
                <c:pt idx="61">
                  <c:v>314.11764484548064</c:v>
                </c:pt>
                <c:pt idx="62">
                  <c:v>101.587102380823</c:v>
                </c:pt>
                <c:pt idx="63">
                  <c:v>217.7066667297041</c:v>
                </c:pt>
                <c:pt idx="64">
                  <c:v>478.86153992580267</c:v>
                </c:pt>
                <c:pt idx="65">
                  <c:v>130.15758983763465</c:v>
                </c:pt>
                <c:pt idx="66">
                  <c:v>217.7066667297041</c:v>
                </c:pt>
                <c:pt idx="67">
                  <c:v>130.15758983763465</c:v>
                </c:pt>
                <c:pt idx="68">
                  <c:v>101.587102380823</c:v>
                </c:pt>
                <c:pt idx="69">
                  <c:v>101.587102380823</c:v>
                </c:pt>
                <c:pt idx="70">
                  <c:v>217.7066667297041</c:v>
                </c:pt>
                <c:pt idx="71">
                  <c:v>6.2025028237972597</c:v>
                </c:pt>
                <c:pt idx="72">
                  <c:v>130.15758983763465</c:v>
                </c:pt>
                <c:pt idx="73">
                  <c:v>130.15758983763465</c:v>
                </c:pt>
                <c:pt idx="74">
                  <c:v>80.306306531234924</c:v>
                </c:pt>
                <c:pt idx="75">
                  <c:v>130.15758983763465</c:v>
                </c:pt>
                <c:pt idx="76">
                  <c:v>101.587102380823</c:v>
                </c:pt>
                <c:pt idx="77">
                  <c:v>217.7066667297041</c:v>
                </c:pt>
                <c:pt idx="78">
                  <c:v>314.11764484548064</c:v>
                </c:pt>
                <c:pt idx="79">
                  <c:v>314.11764484548064</c:v>
                </c:pt>
                <c:pt idx="80">
                  <c:v>130.15758983763465</c:v>
                </c:pt>
                <c:pt idx="81">
                  <c:v>217.7066667297041</c:v>
                </c:pt>
                <c:pt idx="82">
                  <c:v>101.587102380823</c:v>
                </c:pt>
                <c:pt idx="83">
                  <c:v>478.86153992580267</c:v>
                </c:pt>
                <c:pt idx="84">
                  <c:v>130.15758983763465</c:v>
                </c:pt>
              </c:numCache>
            </c:numRef>
          </c:xVal>
          <c:yVal>
            <c:numRef>
              <c:f>'3-middle'!$L$3:$L$87</c:f>
              <c:numCache>
                <c:formatCode>General</c:formatCode>
                <c:ptCount val="85"/>
                <c:pt idx="0">
                  <c:v>571.07108372836888</c:v>
                </c:pt>
                <c:pt idx="1">
                  <c:v>895.59308347884416</c:v>
                </c:pt>
                <c:pt idx="2">
                  <c:v>571.07108372836888</c:v>
                </c:pt>
                <c:pt idx="3">
                  <c:v>1789.130911994057</c:v>
                </c:pt>
                <c:pt idx="4">
                  <c:v>571.07108372836888</c:v>
                </c:pt>
                <c:pt idx="5">
                  <c:v>571.07108372836888</c:v>
                </c:pt>
                <c:pt idx="6">
                  <c:v>1111.2444952449221</c:v>
                </c:pt>
                <c:pt idx="7">
                  <c:v>571.07108372836888</c:v>
                </c:pt>
                <c:pt idx="8">
                  <c:v>1111.2444952449221</c:v>
                </c:pt>
                <c:pt idx="9">
                  <c:v>895.59308347884416</c:v>
                </c:pt>
                <c:pt idx="10">
                  <c:v>571.07108372836888</c:v>
                </c:pt>
                <c:pt idx="11">
                  <c:v>571.07108372836888</c:v>
                </c:pt>
                <c:pt idx="12">
                  <c:v>571.07108372836888</c:v>
                </c:pt>
                <c:pt idx="13">
                  <c:v>571.07108372836888</c:v>
                </c:pt>
                <c:pt idx="14">
                  <c:v>895.59308347884416</c:v>
                </c:pt>
                <c:pt idx="15">
                  <c:v>478.86153992580267</c:v>
                </c:pt>
                <c:pt idx="16">
                  <c:v>571.07108372836888</c:v>
                </c:pt>
                <c:pt idx="17">
                  <c:v>10.399718727355397</c:v>
                </c:pt>
                <c:pt idx="18">
                  <c:v>32.179604498817532</c:v>
                </c:pt>
                <c:pt idx="19">
                  <c:v>23.303590441788533</c:v>
                </c:pt>
                <c:pt idx="20">
                  <c:v>55.412525560937333</c:v>
                </c:pt>
                <c:pt idx="21">
                  <c:v>80.306306531234924</c:v>
                </c:pt>
                <c:pt idx="22">
                  <c:v>314.11764484548064</c:v>
                </c:pt>
                <c:pt idx="23">
                  <c:v>314.11764484548064</c:v>
                </c:pt>
                <c:pt idx="24">
                  <c:v>130.15758983763465</c:v>
                </c:pt>
                <c:pt idx="25">
                  <c:v>32.179604498817532</c:v>
                </c:pt>
                <c:pt idx="26">
                  <c:v>2.0552549636255515</c:v>
                </c:pt>
                <c:pt idx="27">
                  <c:v>32.179604498817532</c:v>
                </c:pt>
                <c:pt idx="28">
                  <c:v>55.412525560937333</c:v>
                </c:pt>
                <c:pt idx="29">
                  <c:v>55.412525560937333</c:v>
                </c:pt>
                <c:pt idx="30">
                  <c:v>55.412525560937333</c:v>
                </c:pt>
                <c:pt idx="31">
                  <c:v>217.7066667297041</c:v>
                </c:pt>
                <c:pt idx="32">
                  <c:v>314.11764484548064</c:v>
                </c:pt>
                <c:pt idx="33">
                  <c:v>130.15758983763465</c:v>
                </c:pt>
                <c:pt idx="34">
                  <c:v>217.7066667297041</c:v>
                </c:pt>
                <c:pt idx="35">
                  <c:v>314.11764484548064</c:v>
                </c:pt>
                <c:pt idx="36">
                  <c:v>32.179604498817532</c:v>
                </c:pt>
                <c:pt idx="37">
                  <c:v>478.86153992580267</c:v>
                </c:pt>
                <c:pt idx="38">
                  <c:v>18.94897491694551</c:v>
                </c:pt>
                <c:pt idx="39">
                  <c:v>217.7066667297041</c:v>
                </c:pt>
                <c:pt idx="40">
                  <c:v>130.15758983763465</c:v>
                </c:pt>
                <c:pt idx="41">
                  <c:v>217.7066667297041</c:v>
                </c:pt>
                <c:pt idx="42">
                  <c:v>130.15758983763465</c:v>
                </c:pt>
                <c:pt idx="43">
                  <c:v>217.7066667297041</c:v>
                </c:pt>
                <c:pt idx="44">
                  <c:v>14.648121451838358</c:v>
                </c:pt>
                <c:pt idx="45">
                  <c:v>314.11764484548064</c:v>
                </c:pt>
                <c:pt idx="46">
                  <c:v>314.11764484548064</c:v>
                </c:pt>
                <c:pt idx="47">
                  <c:v>23.303590441788533</c:v>
                </c:pt>
                <c:pt idx="48">
                  <c:v>32.179604498817532</c:v>
                </c:pt>
                <c:pt idx="49">
                  <c:v>314.11764484548064</c:v>
                </c:pt>
                <c:pt idx="50">
                  <c:v>314.11764484548064</c:v>
                </c:pt>
                <c:pt idx="51">
                  <c:v>1111.2444952449221</c:v>
                </c:pt>
                <c:pt idx="52">
                  <c:v>217.7066667297041</c:v>
                </c:pt>
                <c:pt idx="53">
                  <c:v>478.86153992580267</c:v>
                </c:pt>
                <c:pt idx="54">
                  <c:v>314.11764484548064</c:v>
                </c:pt>
                <c:pt idx="55">
                  <c:v>80.306306531234924</c:v>
                </c:pt>
                <c:pt idx="56">
                  <c:v>80.306306531234924</c:v>
                </c:pt>
                <c:pt idx="57">
                  <c:v>55.412525560937333</c:v>
                </c:pt>
                <c:pt idx="58">
                  <c:v>130.15758983763465</c:v>
                </c:pt>
                <c:pt idx="59">
                  <c:v>130.15758983763465</c:v>
                </c:pt>
                <c:pt idx="60">
                  <c:v>314.11764484548064</c:v>
                </c:pt>
                <c:pt idx="61">
                  <c:v>314.11764484548064</c:v>
                </c:pt>
                <c:pt idx="62">
                  <c:v>101.587102380823</c:v>
                </c:pt>
                <c:pt idx="63">
                  <c:v>217.7066667297041</c:v>
                </c:pt>
                <c:pt idx="64">
                  <c:v>478.86153992580267</c:v>
                </c:pt>
                <c:pt idx="65">
                  <c:v>130.15758983763465</c:v>
                </c:pt>
                <c:pt idx="66">
                  <c:v>217.7066667297041</c:v>
                </c:pt>
                <c:pt idx="67">
                  <c:v>130.15758983763465</c:v>
                </c:pt>
                <c:pt idx="68">
                  <c:v>101.587102380823</c:v>
                </c:pt>
                <c:pt idx="69">
                  <c:v>101.587102380823</c:v>
                </c:pt>
                <c:pt idx="70">
                  <c:v>217.7066667297041</c:v>
                </c:pt>
                <c:pt idx="71">
                  <c:v>6.2025028237972597</c:v>
                </c:pt>
                <c:pt idx="72">
                  <c:v>130.15758983763465</c:v>
                </c:pt>
                <c:pt idx="73">
                  <c:v>130.15758983763465</c:v>
                </c:pt>
                <c:pt idx="74">
                  <c:v>80.306306531234924</c:v>
                </c:pt>
                <c:pt idx="75">
                  <c:v>130.15758983763465</c:v>
                </c:pt>
                <c:pt idx="76">
                  <c:v>101.587102380823</c:v>
                </c:pt>
                <c:pt idx="77">
                  <c:v>217.7066667297041</c:v>
                </c:pt>
                <c:pt idx="78">
                  <c:v>314.11764484548064</c:v>
                </c:pt>
                <c:pt idx="79">
                  <c:v>314.11764484548064</c:v>
                </c:pt>
                <c:pt idx="80">
                  <c:v>130.15758983763465</c:v>
                </c:pt>
                <c:pt idx="81">
                  <c:v>217.7066667297041</c:v>
                </c:pt>
                <c:pt idx="82">
                  <c:v>101.587102380823</c:v>
                </c:pt>
                <c:pt idx="83">
                  <c:v>478.86153992580267</c:v>
                </c:pt>
                <c:pt idx="84">
                  <c:v>130.15758983763465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CB-498B-A949-369877112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27167"/>
        <c:axId val="834419679"/>
      </c:scatterChart>
      <c:valAx>
        <c:axId val="8344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19679"/>
        <c:crosses val="autoZero"/>
        <c:crossBetween val="midCat"/>
      </c:valAx>
      <c:valAx>
        <c:axId val="8344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2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(middle)Gama distribution Q-Q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'3-middle'!$M$3:$M$87</c:f>
              <c:numCache>
                <c:formatCode>General</c:formatCode>
                <c:ptCount val="85"/>
                <c:pt idx="0">
                  <c:v>351.48616770139085</c:v>
                </c:pt>
                <c:pt idx="1">
                  <c:v>353.63425335786923</c:v>
                </c:pt>
                <c:pt idx="2">
                  <c:v>351.51561830151786</c:v>
                </c:pt>
                <c:pt idx="3">
                  <c:v>357.73497702706607</c:v>
                </c:pt>
                <c:pt idx="4">
                  <c:v>351.51561830151786</c:v>
                </c:pt>
                <c:pt idx="5">
                  <c:v>351.51561830151786</c:v>
                </c:pt>
                <c:pt idx="6">
                  <c:v>354.7898065042429</c:v>
                </c:pt>
                <c:pt idx="7">
                  <c:v>351.51561830151786</c:v>
                </c:pt>
                <c:pt idx="8">
                  <c:v>354.7898065042429</c:v>
                </c:pt>
                <c:pt idx="9">
                  <c:v>353.63425335786923</c:v>
                </c:pt>
                <c:pt idx="10">
                  <c:v>351.51561830151786</c:v>
                </c:pt>
                <c:pt idx="11">
                  <c:v>351.51561830151786</c:v>
                </c:pt>
                <c:pt idx="12">
                  <c:v>351.51561830151786</c:v>
                </c:pt>
                <c:pt idx="13">
                  <c:v>351.51561830151786</c:v>
                </c:pt>
                <c:pt idx="14">
                  <c:v>353.63425335786923</c:v>
                </c:pt>
                <c:pt idx="15">
                  <c:v>350.77863279195475</c:v>
                </c:pt>
                <c:pt idx="16">
                  <c:v>351.51561830151786</c:v>
                </c:pt>
                <c:pt idx="17">
                  <c:v>341.34077799403991</c:v>
                </c:pt>
                <c:pt idx="18">
                  <c:v>343.31329169890699</c:v>
                </c:pt>
                <c:pt idx="19">
                  <c:v>342.70833065664982</c:v>
                </c:pt>
                <c:pt idx="20">
                  <c:v>344.42636587482849</c:v>
                </c:pt>
                <c:pt idx="21">
                  <c:v>345.2679553918623</c:v>
                </c:pt>
                <c:pt idx="22">
                  <c:v>349.18882841396663</c:v>
                </c:pt>
                <c:pt idx="23">
                  <c:v>349.18882841396663</c:v>
                </c:pt>
                <c:pt idx="24">
                  <c:v>346.48642728410653</c:v>
                </c:pt>
                <c:pt idx="25">
                  <c:v>343.31329169890699</c:v>
                </c:pt>
                <c:pt idx="26">
                  <c:v>339.04117907097168</c:v>
                </c:pt>
                <c:pt idx="27">
                  <c:v>343.31329169890699</c:v>
                </c:pt>
                <c:pt idx="28">
                  <c:v>344.42636587482849</c:v>
                </c:pt>
                <c:pt idx="29">
                  <c:v>344.42636587482849</c:v>
                </c:pt>
                <c:pt idx="30">
                  <c:v>344.42636587482849</c:v>
                </c:pt>
                <c:pt idx="31">
                  <c:v>347.97589890126767</c:v>
                </c:pt>
                <c:pt idx="32">
                  <c:v>349.18882841396663</c:v>
                </c:pt>
                <c:pt idx="33">
                  <c:v>346.48642728410653</c:v>
                </c:pt>
                <c:pt idx="34">
                  <c:v>347.97589890126767</c:v>
                </c:pt>
                <c:pt idx="35">
                  <c:v>349.18882841396663</c:v>
                </c:pt>
                <c:pt idx="36">
                  <c:v>343.31329169890699</c:v>
                </c:pt>
                <c:pt idx="37">
                  <c:v>350.77863279195475</c:v>
                </c:pt>
                <c:pt idx="38">
                  <c:v>342.33938175236136</c:v>
                </c:pt>
                <c:pt idx="39">
                  <c:v>347.97589890126767</c:v>
                </c:pt>
                <c:pt idx="40">
                  <c:v>346.48642728410653</c:v>
                </c:pt>
                <c:pt idx="41">
                  <c:v>347.97589890126767</c:v>
                </c:pt>
                <c:pt idx="42">
                  <c:v>346.48642728410653</c:v>
                </c:pt>
                <c:pt idx="43">
                  <c:v>347.97589890126767</c:v>
                </c:pt>
                <c:pt idx="44">
                  <c:v>341.89865622267428</c:v>
                </c:pt>
                <c:pt idx="45">
                  <c:v>349.18882841396663</c:v>
                </c:pt>
                <c:pt idx="46">
                  <c:v>349.18882841396663</c:v>
                </c:pt>
                <c:pt idx="47">
                  <c:v>342.70833065664982</c:v>
                </c:pt>
                <c:pt idx="48">
                  <c:v>343.31329169890699</c:v>
                </c:pt>
                <c:pt idx="49">
                  <c:v>349.18882841396663</c:v>
                </c:pt>
                <c:pt idx="50">
                  <c:v>349.18882841396663</c:v>
                </c:pt>
                <c:pt idx="51">
                  <c:v>354.7898065042429</c:v>
                </c:pt>
                <c:pt idx="52">
                  <c:v>347.97589890126767</c:v>
                </c:pt>
                <c:pt idx="53">
                  <c:v>350.77863279195475</c:v>
                </c:pt>
                <c:pt idx="54">
                  <c:v>349.18882841396663</c:v>
                </c:pt>
                <c:pt idx="55">
                  <c:v>345.2679553918623</c:v>
                </c:pt>
                <c:pt idx="56">
                  <c:v>345.2679553918623</c:v>
                </c:pt>
                <c:pt idx="57">
                  <c:v>344.42636587482849</c:v>
                </c:pt>
                <c:pt idx="58">
                  <c:v>346.48642728410653</c:v>
                </c:pt>
                <c:pt idx="59">
                  <c:v>346.48642728410653</c:v>
                </c:pt>
                <c:pt idx="60">
                  <c:v>349.18882841396663</c:v>
                </c:pt>
                <c:pt idx="61">
                  <c:v>349.18882841396663</c:v>
                </c:pt>
                <c:pt idx="62">
                  <c:v>345.84197363507599</c:v>
                </c:pt>
                <c:pt idx="63">
                  <c:v>347.97589890126767</c:v>
                </c:pt>
                <c:pt idx="64">
                  <c:v>350.77863279195475</c:v>
                </c:pt>
                <c:pt idx="65">
                  <c:v>346.48642728410653</c:v>
                </c:pt>
                <c:pt idx="66">
                  <c:v>347.97589890126767</c:v>
                </c:pt>
                <c:pt idx="67">
                  <c:v>346.48642728410653</c:v>
                </c:pt>
                <c:pt idx="68">
                  <c:v>345.84197363507599</c:v>
                </c:pt>
                <c:pt idx="69">
                  <c:v>345.84197363507599</c:v>
                </c:pt>
                <c:pt idx="70">
                  <c:v>347.97589890126767</c:v>
                </c:pt>
                <c:pt idx="71">
                  <c:v>340.55267303084344</c:v>
                </c:pt>
                <c:pt idx="72">
                  <c:v>346.48642728410653</c:v>
                </c:pt>
                <c:pt idx="73">
                  <c:v>346.48642728410653</c:v>
                </c:pt>
                <c:pt idx="74">
                  <c:v>345.2679553918623</c:v>
                </c:pt>
                <c:pt idx="75">
                  <c:v>346.48642728410653</c:v>
                </c:pt>
                <c:pt idx="76">
                  <c:v>345.84197363507599</c:v>
                </c:pt>
                <c:pt idx="77">
                  <c:v>347.97589890126767</c:v>
                </c:pt>
                <c:pt idx="78">
                  <c:v>349.18882841396663</c:v>
                </c:pt>
                <c:pt idx="79">
                  <c:v>349.18882841396663</c:v>
                </c:pt>
                <c:pt idx="80">
                  <c:v>346.48642728410653</c:v>
                </c:pt>
                <c:pt idx="81">
                  <c:v>347.97589890126767</c:v>
                </c:pt>
                <c:pt idx="82">
                  <c:v>345.84197363507599</c:v>
                </c:pt>
                <c:pt idx="83">
                  <c:v>350.77863279195475</c:v>
                </c:pt>
                <c:pt idx="84">
                  <c:v>346.48642728410653</c:v>
                </c:pt>
              </c:numCache>
            </c:numRef>
          </c:xVal>
          <c:yVal>
            <c:numRef>
              <c:f>'3-middle'!$C$3:$C$87</c:f>
              <c:numCache>
                <c:formatCode>General</c:formatCode>
                <c:ptCount val="85"/>
                <c:pt idx="0">
                  <c:v>352</c:v>
                </c:pt>
                <c:pt idx="1">
                  <c:v>353</c:v>
                </c:pt>
                <c:pt idx="2">
                  <c:v>352</c:v>
                </c:pt>
                <c:pt idx="3">
                  <c:v>356</c:v>
                </c:pt>
                <c:pt idx="4">
                  <c:v>352</c:v>
                </c:pt>
                <c:pt idx="5">
                  <c:v>352</c:v>
                </c:pt>
                <c:pt idx="6">
                  <c:v>354</c:v>
                </c:pt>
                <c:pt idx="7">
                  <c:v>352</c:v>
                </c:pt>
                <c:pt idx="8">
                  <c:v>354</c:v>
                </c:pt>
                <c:pt idx="9">
                  <c:v>353</c:v>
                </c:pt>
                <c:pt idx="10">
                  <c:v>352</c:v>
                </c:pt>
                <c:pt idx="11">
                  <c:v>352</c:v>
                </c:pt>
                <c:pt idx="12">
                  <c:v>352</c:v>
                </c:pt>
                <c:pt idx="13">
                  <c:v>352</c:v>
                </c:pt>
                <c:pt idx="14">
                  <c:v>353</c:v>
                </c:pt>
                <c:pt idx="15">
                  <c:v>351</c:v>
                </c:pt>
                <c:pt idx="16">
                  <c:v>352</c:v>
                </c:pt>
                <c:pt idx="17">
                  <c:v>339</c:v>
                </c:pt>
                <c:pt idx="18">
                  <c:v>344</c:v>
                </c:pt>
                <c:pt idx="19">
                  <c:v>343</c:v>
                </c:pt>
                <c:pt idx="20">
                  <c:v>345</c:v>
                </c:pt>
                <c:pt idx="21">
                  <c:v>346</c:v>
                </c:pt>
                <c:pt idx="22">
                  <c:v>350</c:v>
                </c:pt>
                <c:pt idx="23">
                  <c:v>350</c:v>
                </c:pt>
                <c:pt idx="24">
                  <c:v>348</c:v>
                </c:pt>
                <c:pt idx="25">
                  <c:v>344</c:v>
                </c:pt>
                <c:pt idx="26">
                  <c:v>337</c:v>
                </c:pt>
                <c:pt idx="27">
                  <c:v>344</c:v>
                </c:pt>
                <c:pt idx="28">
                  <c:v>345</c:v>
                </c:pt>
                <c:pt idx="29">
                  <c:v>345</c:v>
                </c:pt>
                <c:pt idx="30">
                  <c:v>345</c:v>
                </c:pt>
                <c:pt idx="31">
                  <c:v>349</c:v>
                </c:pt>
                <c:pt idx="32">
                  <c:v>350</c:v>
                </c:pt>
                <c:pt idx="33">
                  <c:v>348</c:v>
                </c:pt>
                <c:pt idx="34">
                  <c:v>349</c:v>
                </c:pt>
                <c:pt idx="35">
                  <c:v>350</c:v>
                </c:pt>
                <c:pt idx="36">
                  <c:v>344</c:v>
                </c:pt>
                <c:pt idx="37">
                  <c:v>351</c:v>
                </c:pt>
                <c:pt idx="38">
                  <c:v>342</c:v>
                </c:pt>
                <c:pt idx="39">
                  <c:v>349</c:v>
                </c:pt>
                <c:pt idx="40">
                  <c:v>348</c:v>
                </c:pt>
                <c:pt idx="41">
                  <c:v>349</c:v>
                </c:pt>
                <c:pt idx="42">
                  <c:v>348</c:v>
                </c:pt>
                <c:pt idx="43">
                  <c:v>349</c:v>
                </c:pt>
                <c:pt idx="44">
                  <c:v>340</c:v>
                </c:pt>
                <c:pt idx="45">
                  <c:v>350</c:v>
                </c:pt>
                <c:pt idx="46">
                  <c:v>350</c:v>
                </c:pt>
                <c:pt idx="47">
                  <c:v>343</c:v>
                </c:pt>
                <c:pt idx="48">
                  <c:v>344</c:v>
                </c:pt>
                <c:pt idx="49">
                  <c:v>350</c:v>
                </c:pt>
                <c:pt idx="50">
                  <c:v>350</c:v>
                </c:pt>
                <c:pt idx="51">
                  <c:v>354</c:v>
                </c:pt>
                <c:pt idx="52">
                  <c:v>349</c:v>
                </c:pt>
                <c:pt idx="53">
                  <c:v>351</c:v>
                </c:pt>
                <c:pt idx="54">
                  <c:v>350</c:v>
                </c:pt>
                <c:pt idx="55">
                  <c:v>346</c:v>
                </c:pt>
                <c:pt idx="56">
                  <c:v>346</c:v>
                </c:pt>
                <c:pt idx="57">
                  <c:v>345</c:v>
                </c:pt>
                <c:pt idx="58">
                  <c:v>348</c:v>
                </c:pt>
                <c:pt idx="59">
                  <c:v>348</c:v>
                </c:pt>
                <c:pt idx="60">
                  <c:v>350</c:v>
                </c:pt>
                <c:pt idx="61">
                  <c:v>350</c:v>
                </c:pt>
                <c:pt idx="62">
                  <c:v>347</c:v>
                </c:pt>
                <c:pt idx="63">
                  <c:v>349</c:v>
                </c:pt>
                <c:pt idx="64">
                  <c:v>351</c:v>
                </c:pt>
                <c:pt idx="65">
                  <c:v>348</c:v>
                </c:pt>
                <c:pt idx="66">
                  <c:v>349</c:v>
                </c:pt>
                <c:pt idx="67">
                  <c:v>348</c:v>
                </c:pt>
                <c:pt idx="68">
                  <c:v>347</c:v>
                </c:pt>
                <c:pt idx="69">
                  <c:v>347</c:v>
                </c:pt>
                <c:pt idx="70">
                  <c:v>349</c:v>
                </c:pt>
                <c:pt idx="71">
                  <c:v>338</c:v>
                </c:pt>
                <c:pt idx="72">
                  <c:v>348</c:v>
                </c:pt>
                <c:pt idx="73">
                  <c:v>348</c:v>
                </c:pt>
                <c:pt idx="74">
                  <c:v>346</c:v>
                </c:pt>
                <c:pt idx="75">
                  <c:v>348</c:v>
                </c:pt>
                <c:pt idx="76">
                  <c:v>347</c:v>
                </c:pt>
                <c:pt idx="77">
                  <c:v>349</c:v>
                </c:pt>
                <c:pt idx="78">
                  <c:v>350</c:v>
                </c:pt>
                <c:pt idx="79">
                  <c:v>350</c:v>
                </c:pt>
                <c:pt idx="80">
                  <c:v>348</c:v>
                </c:pt>
                <c:pt idx="81">
                  <c:v>349</c:v>
                </c:pt>
                <c:pt idx="82">
                  <c:v>347</c:v>
                </c:pt>
                <c:pt idx="83">
                  <c:v>351</c:v>
                </c:pt>
                <c:pt idx="84">
                  <c:v>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13-4299-BE2B-728BC2A353F7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'3-middle'!$I$3:$I$87</c:f>
              <c:numCache>
                <c:formatCode>General</c:formatCode>
                <c:ptCount val="85"/>
                <c:pt idx="0">
                  <c:v>351.48943320958472</c:v>
                </c:pt>
                <c:pt idx="1">
                  <c:v>353.5406524246896</c:v>
                </c:pt>
                <c:pt idx="2">
                  <c:v>351.48943320958472</c:v>
                </c:pt>
                <c:pt idx="3">
                  <c:v>357.48776521592572</c:v>
                </c:pt>
                <c:pt idx="4">
                  <c:v>351.48943320958472</c:v>
                </c:pt>
                <c:pt idx="5">
                  <c:v>351.48943320958472</c:v>
                </c:pt>
                <c:pt idx="6">
                  <c:v>354.65598831507737</c:v>
                </c:pt>
                <c:pt idx="7">
                  <c:v>351.48943320958472</c:v>
                </c:pt>
                <c:pt idx="8">
                  <c:v>354.65598831507737</c:v>
                </c:pt>
                <c:pt idx="9">
                  <c:v>353.5406524246896</c:v>
                </c:pt>
                <c:pt idx="10">
                  <c:v>351.48943320958472</c:v>
                </c:pt>
                <c:pt idx="11">
                  <c:v>351.48943320958472</c:v>
                </c:pt>
                <c:pt idx="12">
                  <c:v>351.48943320958472</c:v>
                </c:pt>
                <c:pt idx="13">
                  <c:v>351.48943320958472</c:v>
                </c:pt>
                <c:pt idx="14">
                  <c:v>353.5406524246896</c:v>
                </c:pt>
                <c:pt idx="15">
                  <c:v>350.77396870747003</c:v>
                </c:pt>
                <c:pt idx="16">
                  <c:v>351.48943320958472</c:v>
                </c:pt>
                <c:pt idx="17">
                  <c:v>341.52180801809641</c:v>
                </c:pt>
                <c:pt idx="18">
                  <c:v>343.46948936330369</c:v>
                </c:pt>
                <c:pt idx="19">
                  <c:v>342.87294036733164</c:v>
                </c:pt>
                <c:pt idx="20">
                  <c:v>344.56525567930385</c:v>
                </c:pt>
                <c:pt idx="21">
                  <c:v>345.39219102603687</c:v>
                </c:pt>
                <c:pt idx="22">
                  <c:v>349.22717107179437</c:v>
                </c:pt>
                <c:pt idx="23">
                  <c:v>349.22717107179437</c:v>
                </c:pt>
                <c:pt idx="24">
                  <c:v>346.5870668220839</c:v>
                </c:pt>
                <c:pt idx="25">
                  <c:v>343.46948936330369</c:v>
                </c:pt>
                <c:pt idx="26">
                  <c:v>339.24164654878012</c:v>
                </c:pt>
                <c:pt idx="27">
                  <c:v>343.46948936330369</c:v>
                </c:pt>
                <c:pt idx="28">
                  <c:v>344.56525567930385</c:v>
                </c:pt>
                <c:pt idx="29">
                  <c:v>344.56525567930385</c:v>
                </c:pt>
                <c:pt idx="30">
                  <c:v>344.56525567930385</c:v>
                </c:pt>
                <c:pt idx="31">
                  <c:v>348.04389370526314</c:v>
                </c:pt>
                <c:pt idx="32">
                  <c:v>349.22717107179437</c:v>
                </c:pt>
                <c:pt idx="33">
                  <c:v>346.5870668220839</c:v>
                </c:pt>
                <c:pt idx="34">
                  <c:v>348.04389370526314</c:v>
                </c:pt>
                <c:pt idx="35">
                  <c:v>349.22717107179437</c:v>
                </c:pt>
                <c:pt idx="36">
                  <c:v>343.46948936330369</c:v>
                </c:pt>
                <c:pt idx="37">
                  <c:v>350.77396870747003</c:v>
                </c:pt>
                <c:pt idx="38">
                  <c:v>342.50877657082805</c:v>
                </c:pt>
                <c:pt idx="39">
                  <c:v>348.04389370526314</c:v>
                </c:pt>
                <c:pt idx="40">
                  <c:v>346.5870668220839</c:v>
                </c:pt>
                <c:pt idx="41">
                  <c:v>348.04389370526314</c:v>
                </c:pt>
                <c:pt idx="42">
                  <c:v>346.5870668220839</c:v>
                </c:pt>
                <c:pt idx="43">
                  <c:v>348.04389370526314</c:v>
                </c:pt>
                <c:pt idx="44">
                  <c:v>342.07342344962854</c:v>
                </c:pt>
                <c:pt idx="45">
                  <c:v>349.22717107179437</c:v>
                </c:pt>
                <c:pt idx="46">
                  <c:v>349.22717107179437</c:v>
                </c:pt>
                <c:pt idx="47">
                  <c:v>342.87294036733164</c:v>
                </c:pt>
                <c:pt idx="48">
                  <c:v>343.46948936330369</c:v>
                </c:pt>
                <c:pt idx="49">
                  <c:v>349.22717107179437</c:v>
                </c:pt>
                <c:pt idx="50">
                  <c:v>349.22717107179437</c:v>
                </c:pt>
                <c:pt idx="51">
                  <c:v>354.65598831507737</c:v>
                </c:pt>
                <c:pt idx="52">
                  <c:v>348.04389370526314</c:v>
                </c:pt>
                <c:pt idx="53">
                  <c:v>350.77396870747003</c:v>
                </c:pt>
                <c:pt idx="54">
                  <c:v>349.22717107179437</c:v>
                </c:pt>
                <c:pt idx="55">
                  <c:v>345.39219102603687</c:v>
                </c:pt>
                <c:pt idx="56">
                  <c:v>345.39219102603687</c:v>
                </c:pt>
                <c:pt idx="57">
                  <c:v>344.56525567930385</c:v>
                </c:pt>
                <c:pt idx="58">
                  <c:v>346.5870668220839</c:v>
                </c:pt>
                <c:pt idx="59">
                  <c:v>346.5870668220839</c:v>
                </c:pt>
                <c:pt idx="60">
                  <c:v>349.22717107179437</c:v>
                </c:pt>
                <c:pt idx="61">
                  <c:v>349.22717107179437</c:v>
                </c:pt>
                <c:pt idx="62">
                  <c:v>345.95544305723587</c:v>
                </c:pt>
                <c:pt idx="63">
                  <c:v>348.04389370526314</c:v>
                </c:pt>
                <c:pt idx="64">
                  <c:v>350.77396870747003</c:v>
                </c:pt>
                <c:pt idx="65">
                  <c:v>346.5870668220839</c:v>
                </c:pt>
                <c:pt idx="66">
                  <c:v>348.04389370526314</c:v>
                </c:pt>
                <c:pt idx="67">
                  <c:v>346.5870668220839</c:v>
                </c:pt>
                <c:pt idx="68">
                  <c:v>345.95544305723587</c:v>
                </c:pt>
                <c:pt idx="69">
                  <c:v>345.95544305723587</c:v>
                </c:pt>
                <c:pt idx="70">
                  <c:v>348.04389370526314</c:v>
                </c:pt>
                <c:pt idx="71">
                  <c:v>340.74152344400363</c:v>
                </c:pt>
                <c:pt idx="72">
                  <c:v>346.5870668220839</c:v>
                </c:pt>
                <c:pt idx="73">
                  <c:v>346.5870668220839</c:v>
                </c:pt>
                <c:pt idx="74">
                  <c:v>345.39219102603687</c:v>
                </c:pt>
                <c:pt idx="75">
                  <c:v>346.5870668220839</c:v>
                </c:pt>
                <c:pt idx="76">
                  <c:v>345.95544305723587</c:v>
                </c:pt>
                <c:pt idx="77">
                  <c:v>348.04389370526314</c:v>
                </c:pt>
                <c:pt idx="78">
                  <c:v>349.22717107179437</c:v>
                </c:pt>
                <c:pt idx="79">
                  <c:v>349.22717107179437</c:v>
                </c:pt>
                <c:pt idx="80">
                  <c:v>346.5870668220839</c:v>
                </c:pt>
                <c:pt idx="81">
                  <c:v>348.04389370526314</c:v>
                </c:pt>
                <c:pt idx="82">
                  <c:v>345.95544305723587</c:v>
                </c:pt>
                <c:pt idx="83">
                  <c:v>350.77396870747003</c:v>
                </c:pt>
                <c:pt idx="84">
                  <c:v>346.5870668220839</c:v>
                </c:pt>
              </c:numCache>
            </c:numRef>
          </c:xVal>
          <c:yVal>
            <c:numRef>
              <c:f>'3-middle'!$J$3:$J$87</c:f>
              <c:numCache>
                <c:formatCode>General</c:formatCode>
                <c:ptCount val="85"/>
                <c:pt idx="0">
                  <c:v>351.48943320958472</c:v>
                </c:pt>
                <c:pt idx="1">
                  <c:v>353.5406524246896</c:v>
                </c:pt>
                <c:pt idx="2">
                  <c:v>351.48943320958472</c:v>
                </c:pt>
                <c:pt idx="3">
                  <c:v>357.48776521592572</c:v>
                </c:pt>
                <c:pt idx="4">
                  <c:v>351.48943320958472</c:v>
                </c:pt>
                <c:pt idx="5">
                  <c:v>351.48943320958472</c:v>
                </c:pt>
                <c:pt idx="6">
                  <c:v>354.65598831507737</c:v>
                </c:pt>
                <c:pt idx="7">
                  <c:v>351.48943320958472</c:v>
                </c:pt>
                <c:pt idx="8">
                  <c:v>354.65598831507737</c:v>
                </c:pt>
                <c:pt idx="9">
                  <c:v>353.5406524246896</c:v>
                </c:pt>
                <c:pt idx="10">
                  <c:v>351.48943320958472</c:v>
                </c:pt>
                <c:pt idx="11">
                  <c:v>351.48943320958472</c:v>
                </c:pt>
                <c:pt idx="12">
                  <c:v>351.48943320958472</c:v>
                </c:pt>
                <c:pt idx="13">
                  <c:v>351.48943320958472</c:v>
                </c:pt>
                <c:pt idx="14">
                  <c:v>353.5406524246896</c:v>
                </c:pt>
                <c:pt idx="15">
                  <c:v>350.77396870747003</c:v>
                </c:pt>
                <c:pt idx="16">
                  <c:v>351.48943320958472</c:v>
                </c:pt>
                <c:pt idx="17">
                  <c:v>341.52180801809641</c:v>
                </c:pt>
                <c:pt idx="18">
                  <c:v>343.46948936330369</c:v>
                </c:pt>
                <c:pt idx="19">
                  <c:v>342.87294036733164</c:v>
                </c:pt>
                <c:pt idx="20">
                  <c:v>344.56525567930385</c:v>
                </c:pt>
                <c:pt idx="21">
                  <c:v>345.39219102603687</c:v>
                </c:pt>
                <c:pt idx="22">
                  <c:v>349.22717107179437</c:v>
                </c:pt>
                <c:pt idx="23">
                  <c:v>349.22717107179437</c:v>
                </c:pt>
                <c:pt idx="24">
                  <c:v>346.5870668220839</c:v>
                </c:pt>
                <c:pt idx="25">
                  <c:v>343.46948936330369</c:v>
                </c:pt>
                <c:pt idx="26">
                  <c:v>339.24164654878012</c:v>
                </c:pt>
                <c:pt idx="27">
                  <c:v>343.46948936330369</c:v>
                </c:pt>
                <c:pt idx="28">
                  <c:v>344.56525567930385</c:v>
                </c:pt>
                <c:pt idx="29">
                  <c:v>344.56525567930385</c:v>
                </c:pt>
                <c:pt idx="30">
                  <c:v>344.56525567930385</c:v>
                </c:pt>
                <c:pt idx="31">
                  <c:v>348.04389370526314</c:v>
                </c:pt>
                <c:pt idx="32">
                  <c:v>349.22717107179437</c:v>
                </c:pt>
                <c:pt idx="33">
                  <c:v>346.5870668220839</c:v>
                </c:pt>
                <c:pt idx="34">
                  <c:v>348.04389370526314</c:v>
                </c:pt>
                <c:pt idx="35">
                  <c:v>349.22717107179437</c:v>
                </c:pt>
                <c:pt idx="36">
                  <c:v>343.46948936330369</c:v>
                </c:pt>
                <c:pt idx="37">
                  <c:v>350.77396870747003</c:v>
                </c:pt>
                <c:pt idx="38">
                  <c:v>342.50877657082805</c:v>
                </c:pt>
                <c:pt idx="39">
                  <c:v>348.04389370526314</c:v>
                </c:pt>
                <c:pt idx="40">
                  <c:v>346.5870668220839</c:v>
                </c:pt>
                <c:pt idx="41">
                  <c:v>348.04389370526314</c:v>
                </c:pt>
                <c:pt idx="42">
                  <c:v>346.5870668220839</c:v>
                </c:pt>
                <c:pt idx="43">
                  <c:v>348.04389370526314</c:v>
                </c:pt>
                <c:pt idx="44">
                  <c:v>342.07342344962854</c:v>
                </c:pt>
                <c:pt idx="45">
                  <c:v>349.22717107179437</c:v>
                </c:pt>
                <c:pt idx="46">
                  <c:v>349.22717107179437</c:v>
                </c:pt>
                <c:pt idx="47">
                  <c:v>342.87294036733164</c:v>
                </c:pt>
                <c:pt idx="48">
                  <c:v>343.46948936330369</c:v>
                </c:pt>
                <c:pt idx="49">
                  <c:v>349.22717107179437</c:v>
                </c:pt>
                <c:pt idx="50">
                  <c:v>349.22717107179437</c:v>
                </c:pt>
                <c:pt idx="51">
                  <c:v>354.65598831507737</c:v>
                </c:pt>
                <c:pt idx="52">
                  <c:v>348.04389370526314</c:v>
                </c:pt>
                <c:pt idx="53">
                  <c:v>350.77396870747003</c:v>
                </c:pt>
                <c:pt idx="54">
                  <c:v>349.22717107179437</c:v>
                </c:pt>
                <c:pt idx="55">
                  <c:v>345.39219102603687</c:v>
                </c:pt>
                <c:pt idx="56">
                  <c:v>345.39219102603687</c:v>
                </c:pt>
                <c:pt idx="57">
                  <c:v>344.56525567930385</c:v>
                </c:pt>
                <c:pt idx="58">
                  <c:v>346.5870668220839</c:v>
                </c:pt>
                <c:pt idx="59">
                  <c:v>346.5870668220839</c:v>
                </c:pt>
                <c:pt idx="60">
                  <c:v>349.22717107179437</c:v>
                </c:pt>
                <c:pt idx="61">
                  <c:v>349.22717107179437</c:v>
                </c:pt>
                <c:pt idx="62">
                  <c:v>345.95544305723587</c:v>
                </c:pt>
                <c:pt idx="63">
                  <c:v>348.04389370526314</c:v>
                </c:pt>
                <c:pt idx="64">
                  <c:v>350.77396870747003</c:v>
                </c:pt>
                <c:pt idx="65">
                  <c:v>346.5870668220839</c:v>
                </c:pt>
                <c:pt idx="66">
                  <c:v>348.04389370526314</c:v>
                </c:pt>
                <c:pt idx="67">
                  <c:v>346.5870668220839</c:v>
                </c:pt>
                <c:pt idx="68">
                  <c:v>345.95544305723587</c:v>
                </c:pt>
                <c:pt idx="69">
                  <c:v>345.95544305723587</c:v>
                </c:pt>
                <c:pt idx="70">
                  <c:v>348.04389370526314</c:v>
                </c:pt>
                <c:pt idx="71">
                  <c:v>340.74152344400363</c:v>
                </c:pt>
                <c:pt idx="72">
                  <c:v>346.5870668220839</c:v>
                </c:pt>
                <c:pt idx="73">
                  <c:v>346.5870668220839</c:v>
                </c:pt>
                <c:pt idx="74">
                  <c:v>345.39219102603687</c:v>
                </c:pt>
                <c:pt idx="75">
                  <c:v>346.5870668220839</c:v>
                </c:pt>
                <c:pt idx="76">
                  <c:v>345.95544305723587</c:v>
                </c:pt>
                <c:pt idx="77">
                  <c:v>348.04389370526314</c:v>
                </c:pt>
                <c:pt idx="78">
                  <c:v>349.22717107179437</c:v>
                </c:pt>
                <c:pt idx="79">
                  <c:v>349.22717107179437</c:v>
                </c:pt>
                <c:pt idx="80">
                  <c:v>346.5870668220839</c:v>
                </c:pt>
                <c:pt idx="81">
                  <c:v>348.04389370526314</c:v>
                </c:pt>
                <c:pt idx="82">
                  <c:v>345.95544305723587</c:v>
                </c:pt>
                <c:pt idx="83">
                  <c:v>350.77396870747003</c:v>
                </c:pt>
                <c:pt idx="84">
                  <c:v>346.5870668220839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13-4299-BE2B-728BC2A35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27167"/>
        <c:axId val="834419679"/>
      </c:scatterChart>
      <c:valAx>
        <c:axId val="8344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19679"/>
        <c:crosses val="autoZero"/>
        <c:crossBetween val="midCat"/>
      </c:valAx>
      <c:valAx>
        <c:axId val="8344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2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(up)normal distribution Q-Q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'3-up'!$I$3:$I$87</c:f>
              <c:numCache>
                <c:formatCode>General</c:formatCode>
                <c:ptCount val="85"/>
                <c:pt idx="0">
                  <c:v>351.68086705835378</c:v>
                </c:pt>
                <c:pt idx="1">
                  <c:v>353.94416787738771</c:v>
                </c:pt>
                <c:pt idx="2">
                  <c:v>351.68086705835378</c:v>
                </c:pt>
                <c:pt idx="3">
                  <c:v>356.12788487319585</c:v>
                </c:pt>
                <c:pt idx="4">
                  <c:v>350.78602765625362</c:v>
                </c:pt>
                <c:pt idx="5">
                  <c:v>349.31426679937164</c:v>
                </c:pt>
                <c:pt idx="6">
                  <c:v>353.94416787738771</c:v>
                </c:pt>
                <c:pt idx="7">
                  <c:v>351.68086705835378</c:v>
                </c:pt>
                <c:pt idx="8">
                  <c:v>353.94416787738771</c:v>
                </c:pt>
                <c:pt idx="9">
                  <c:v>351.68086705835378</c:v>
                </c:pt>
                <c:pt idx="10">
                  <c:v>353.62059943298721</c:v>
                </c:pt>
                <c:pt idx="11">
                  <c:v>350.78602765625362</c:v>
                </c:pt>
                <c:pt idx="12">
                  <c:v>351.68086705835378</c:v>
                </c:pt>
                <c:pt idx="13">
                  <c:v>351.68086705835378</c:v>
                </c:pt>
                <c:pt idx="14">
                  <c:v>351.68086705835378</c:v>
                </c:pt>
                <c:pt idx="15">
                  <c:v>350.78602765625362</c:v>
                </c:pt>
                <c:pt idx="16">
                  <c:v>351.68086705835378</c:v>
                </c:pt>
                <c:pt idx="17">
                  <c:v>340.5074092444512</c:v>
                </c:pt>
                <c:pt idx="18">
                  <c:v>345.27219351991931</c:v>
                </c:pt>
                <c:pt idx="19">
                  <c:v>343.30231317749281</c:v>
                </c:pt>
                <c:pt idx="20">
                  <c:v>344.22988428151075</c:v>
                </c:pt>
                <c:pt idx="21">
                  <c:v>345.27219351991931</c:v>
                </c:pt>
                <c:pt idx="22">
                  <c:v>346.49638882171581</c:v>
                </c:pt>
                <c:pt idx="23">
                  <c:v>346.49638882171581</c:v>
                </c:pt>
                <c:pt idx="24">
                  <c:v>346.49638882171581</c:v>
                </c:pt>
                <c:pt idx="25">
                  <c:v>343.30231317749281</c:v>
                </c:pt>
                <c:pt idx="26">
                  <c:v>338.97072881751461</c:v>
                </c:pt>
                <c:pt idx="27">
                  <c:v>343.30231317749281</c:v>
                </c:pt>
                <c:pt idx="28">
                  <c:v>344.22988428151075</c:v>
                </c:pt>
                <c:pt idx="29">
                  <c:v>343.30231317749281</c:v>
                </c:pt>
                <c:pt idx="30">
                  <c:v>344.22988428151075</c:v>
                </c:pt>
                <c:pt idx="31">
                  <c:v>348.09868350014733</c:v>
                </c:pt>
                <c:pt idx="32">
                  <c:v>348.09868350014733</c:v>
                </c:pt>
                <c:pt idx="33">
                  <c:v>346.49638882171581</c:v>
                </c:pt>
                <c:pt idx="34">
                  <c:v>346.49638882171581</c:v>
                </c:pt>
                <c:pt idx="35">
                  <c:v>353.94416787738771</c:v>
                </c:pt>
                <c:pt idx="36">
                  <c:v>345.27219351991931</c:v>
                </c:pt>
                <c:pt idx="37">
                  <c:v>349.31426679937164</c:v>
                </c:pt>
                <c:pt idx="38">
                  <c:v>342.31802670117844</c:v>
                </c:pt>
                <c:pt idx="39">
                  <c:v>348.09868350014733</c:v>
                </c:pt>
                <c:pt idx="40">
                  <c:v>348.09868350014733</c:v>
                </c:pt>
                <c:pt idx="41">
                  <c:v>348.09868350014733</c:v>
                </c:pt>
                <c:pt idx="42">
                  <c:v>346.49638882171581</c:v>
                </c:pt>
                <c:pt idx="43">
                  <c:v>348.09868350014733</c:v>
                </c:pt>
                <c:pt idx="44">
                  <c:v>341.87199101499414</c:v>
                </c:pt>
                <c:pt idx="45">
                  <c:v>349.31426679937164</c:v>
                </c:pt>
                <c:pt idx="46">
                  <c:v>348.09868350014733</c:v>
                </c:pt>
                <c:pt idx="47">
                  <c:v>343.01469468465984</c:v>
                </c:pt>
                <c:pt idx="48">
                  <c:v>342.31802670117844</c:v>
                </c:pt>
                <c:pt idx="49">
                  <c:v>349.31426679937164</c:v>
                </c:pt>
                <c:pt idx="50">
                  <c:v>349.31426679937164</c:v>
                </c:pt>
                <c:pt idx="51">
                  <c:v>356.12788487319585</c:v>
                </c:pt>
                <c:pt idx="52">
                  <c:v>348.09868350014733</c:v>
                </c:pt>
                <c:pt idx="53">
                  <c:v>350.78602765625362</c:v>
                </c:pt>
                <c:pt idx="54">
                  <c:v>349.31426679937164</c:v>
                </c:pt>
                <c:pt idx="55">
                  <c:v>344.22988428151075</c:v>
                </c:pt>
                <c:pt idx="56">
                  <c:v>344.22988428151075</c:v>
                </c:pt>
                <c:pt idx="57">
                  <c:v>346.49638882171581</c:v>
                </c:pt>
                <c:pt idx="58">
                  <c:v>346.49638882171581</c:v>
                </c:pt>
                <c:pt idx="59">
                  <c:v>351.68086705835378</c:v>
                </c:pt>
                <c:pt idx="60">
                  <c:v>349.31426679937164</c:v>
                </c:pt>
                <c:pt idx="61">
                  <c:v>349.31426679937164</c:v>
                </c:pt>
                <c:pt idx="62">
                  <c:v>346.49638882171581</c:v>
                </c:pt>
                <c:pt idx="63">
                  <c:v>346.49638882171581</c:v>
                </c:pt>
                <c:pt idx="64">
                  <c:v>350.78602765625362</c:v>
                </c:pt>
                <c:pt idx="65">
                  <c:v>345.98417113666756</c:v>
                </c:pt>
                <c:pt idx="66">
                  <c:v>348.09868350014733</c:v>
                </c:pt>
                <c:pt idx="67">
                  <c:v>345.98417113666756</c:v>
                </c:pt>
                <c:pt idx="68">
                  <c:v>345.98417113666756</c:v>
                </c:pt>
                <c:pt idx="69">
                  <c:v>345.98417113666756</c:v>
                </c:pt>
                <c:pt idx="70">
                  <c:v>348.09868350014733</c:v>
                </c:pt>
                <c:pt idx="71">
                  <c:v>340.5074092444512</c:v>
                </c:pt>
                <c:pt idx="72">
                  <c:v>346.49638882171581</c:v>
                </c:pt>
                <c:pt idx="73">
                  <c:v>346.49638882171581</c:v>
                </c:pt>
                <c:pt idx="74">
                  <c:v>345.27219351991931</c:v>
                </c:pt>
                <c:pt idx="75">
                  <c:v>346.49638882171581</c:v>
                </c:pt>
                <c:pt idx="76">
                  <c:v>345.27219351991931</c:v>
                </c:pt>
                <c:pt idx="77">
                  <c:v>349.31426679937164</c:v>
                </c:pt>
                <c:pt idx="78">
                  <c:v>349.31426679937164</c:v>
                </c:pt>
                <c:pt idx="79">
                  <c:v>349.31426679937164</c:v>
                </c:pt>
                <c:pt idx="80">
                  <c:v>346.49638882171581</c:v>
                </c:pt>
                <c:pt idx="81">
                  <c:v>349.31426679937164</c:v>
                </c:pt>
                <c:pt idx="82">
                  <c:v>344.22988428151075</c:v>
                </c:pt>
                <c:pt idx="83">
                  <c:v>350.78602765625362</c:v>
                </c:pt>
                <c:pt idx="84">
                  <c:v>348.09868350014733</c:v>
                </c:pt>
              </c:numCache>
            </c:numRef>
          </c:xVal>
          <c:yVal>
            <c:numRef>
              <c:f>'3-up'!$B$3:$B$87</c:f>
              <c:numCache>
                <c:formatCode>General</c:formatCode>
                <c:ptCount val="85"/>
                <c:pt idx="0">
                  <c:v>352</c:v>
                </c:pt>
                <c:pt idx="1">
                  <c:v>354</c:v>
                </c:pt>
                <c:pt idx="2">
                  <c:v>352</c:v>
                </c:pt>
                <c:pt idx="3">
                  <c:v>355</c:v>
                </c:pt>
                <c:pt idx="4">
                  <c:v>351</c:v>
                </c:pt>
                <c:pt idx="5">
                  <c:v>350</c:v>
                </c:pt>
                <c:pt idx="6">
                  <c:v>354</c:v>
                </c:pt>
                <c:pt idx="7">
                  <c:v>352</c:v>
                </c:pt>
                <c:pt idx="8">
                  <c:v>354</c:v>
                </c:pt>
                <c:pt idx="9">
                  <c:v>352</c:v>
                </c:pt>
                <c:pt idx="10">
                  <c:v>353</c:v>
                </c:pt>
                <c:pt idx="11">
                  <c:v>351</c:v>
                </c:pt>
                <c:pt idx="12">
                  <c:v>352</c:v>
                </c:pt>
                <c:pt idx="13">
                  <c:v>352</c:v>
                </c:pt>
                <c:pt idx="14">
                  <c:v>352</c:v>
                </c:pt>
                <c:pt idx="15">
                  <c:v>351</c:v>
                </c:pt>
                <c:pt idx="16">
                  <c:v>352</c:v>
                </c:pt>
                <c:pt idx="17">
                  <c:v>338</c:v>
                </c:pt>
                <c:pt idx="18">
                  <c:v>346</c:v>
                </c:pt>
                <c:pt idx="19">
                  <c:v>344</c:v>
                </c:pt>
                <c:pt idx="20">
                  <c:v>345</c:v>
                </c:pt>
                <c:pt idx="21">
                  <c:v>346</c:v>
                </c:pt>
                <c:pt idx="22">
                  <c:v>348</c:v>
                </c:pt>
                <c:pt idx="23">
                  <c:v>348</c:v>
                </c:pt>
                <c:pt idx="24">
                  <c:v>348</c:v>
                </c:pt>
                <c:pt idx="25">
                  <c:v>344</c:v>
                </c:pt>
                <c:pt idx="26">
                  <c:v>337</c:v>
                </c:pt>
                <c:pt idx="27">
                  <c:v>344</c:v>
                </c:pt>
                <c:pt idx="28">
                  <c:v>345</c:v>
                </c:pt>
                <c:pt idx="29">
                  <c:v>344</c:v>
                </c:pt>
                <c:pt idx="30">
                  <c:v>345</c:v>
                </c:pt>
                <c:pt idx="31">
                  <c:v>349</c:v>
                </c:pt>
                <c:pt idx="32">
                  <c:v>349</c:v>
                </c:pt>
                <c:pt idx="33">
                  <c:v>348</c:v>
                </c:pt>
                <c:pt idx="34">
                  <c:v>348</c:v>
                </c:pt>
                <c:pt idx="35">
                  <c:v>354</c:v>
                </c:pt>
                <c:pt idx="36">
                  <c:v>346</c:v>
                </c:pt>
                <c:pt idx="37">
                  <c:v>350</c:v>
                </c:pt>
                <c:pt idx="38">
                  <c:v>342</c:v>
                </c:pt>
                <c:pt idx="39">
                  <c:v>349</c:v>
                </c:pt>
                <c:pt idx="40">
                  <c:v>349</c:v>
                </c:pt>
                <c:pt idx="41">
                  <c:v>349</c:v>
                </c:pt>
                <c:pt idx="42">
                  <c:v>348</c:v>
                </c:pt>
                <c:pt idx="43">
                  <c:v>349</c:v>
                </c:pt>
                <c:pt idx="44">
                  <c:v>339</c:v>
                </c:pt>
                <c:pt idx="45">
                  <c:v>350</c:v>
                </c:pt>
                <c:pt idx="46">
                  <c:v>349</c:v>
                </c:pt>
                <c:pt idx="47">
                  <c:v>343</c:v>
                </c:pt>
                <c:pt idx="48">
                  <c:v>342</c:v>
                </c:pt>
                <c:pt idx="49">
                  <c:v>350</c:v>
                </c:pt>
                <c:pt idx="50">
                  <c:v>350</c:v>
                </c:pt>
                <c:pt idx="51">
                  <c:v>355</c:v>
                </c:pt>
                <c:pt idx="52">
                  <c:v>349</c:v>
                </c:pt>
                <c:pt idx="53">
                  <c:v>351</c:v>
                </c:pt>
                <c:pt idx="54">
                  <c:v>350</c:v>
                </c:pt>
                <c:pt idx="55">
                  <c:v>345</c:v>
                </c:pt>
                <c:pt idx="56">
                  <c:v>345</c:v>
                </c:pt>
                <c:pt idx="57">
                  <c:v>348</c:v>
                </c:pt>
                <c:pt idx="58">
                  <c:v>348</c:v>
                </c:pt>
                <c:pt idx="59">
                  <c:v>352</c:v>
                </c:pt>
                <c:pt idx="60">
                  <c:v>350</c:v>
                </c:pt>
                <c:pt idx="61">
                  <c:v>350</c:v>
                </c:pt>
                <c:pt idx="62">
                  <c:v>348</c:v>
                </c:pt>
                <c:pt idx="63">
                  <c:v>348</c:v>
                </c:pt>
                <c:pt idx="64">
                  <c:v>351</c:v>
                </c:pt>
                <c:pt idx="65">
                  <c:v>347</c:v>
                </c:pt>
                <c:pt idx="66">
                  <c:v>349</c:v>
                </c:pt>
                <c:pt idx="67">
                  <c:v>347</c:v>
                </c:pt>
                <c:pt idx="68">
                  <c:v>347</c:v>
                </c:pt>
                <c:pt idx="69">
                  <c:v>347</c:v>
                </c:pt>
                <c:pt idx="70">
                  <c:v>349</c:v>
                </c:pt>
                <c:pt idx="71">
                  <c:v>338</c:v>
                </c:pt>
                <c:pt idx="72">
                  <c:v>348</c:v>
                </c:pt>
                <c:pt idx="73">
                  <c:v>348</c:v>
                </c:pt>
                <c:pt idx="74">
                  <c:v>346</c:v>
                </c:pt>
                <c:pt idx="75">
                  <c:v>348</c:v>
                </c:pt>
                <c:pt idx="76">
                  <c:v>346</c:v>
                </c:pt>
                <c:pt idx="77">
                  <c:v>350</c:v>
                </c:pt>
                <c:pt idx="78">
                  <c:v>350</c:v>
                </c:pt>
                <c:pt idx="79">
                  <c:v>350</c:v>
                </c:pt>
                <c:pt idx="80">
                  <c:v>348</c:v>
                </c:pt>
                <c:pt idx="81">
                  <c:v>350</c:v>
                </c:pt>
                <c:pt idx="82">
                  <c:v>345</c:v>
                </c:pt>
                <c:pt idx="83">
                  <c:v>351</c:v>
                </c:pt>
                <c:pt idx="84">
                  <c:v>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31-4A9C-ACC0-84E904F5DE48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'3-up'!$I$3:$I$87</c:f>
              <c:numCache>
                <c:formatCode>General</c:formatCode>
                <c:ptCount val="85"/>
                <c:pt idx="0">
                  <c:v>351.68086705835378</c:v>
                </c:pt>
                <c:pt idx="1">
                  <c:v>353.94416787738771</c:v>
                </c:pt>
                <c:pt idx="2">
                  <c:v>351.68086705835378</c:v>
                </c:pt>
                <c:pt idx="3">
                  <c:v>356.12788487319585</c:v>
                </c:pt>
                <c:pt idx="4">
                  <c:v>350.78602765625362</c:v>
                </c:pt>
                <c:pt idx="5">
                  <c:v>349.31426679937164</c:v>
                </c:pt>
                <c:pt idx="6">
                  <c:v>353.94416787738771</c:v>
                </c:pt>
                <c:pt idx="7">
                  <c:v>351.68086705835378</c:v>
                </c:pt>
                <c:pt idx="8">
                  <c:v>353.94416787738771</c:v>
                </c:pt>
                <c:pt idx="9">
                  <c:v>351.68086705835378</c:v>
                </c:pt>
                <c:pt idx="10">
                  <c:v>353.62059943298721</c:v>
                </c:pt>
                <c:pt idx="11">
                  <c:v>350.78602765625362</c:v>
                </c:pt>
                <c:pt idx="12">
                  <c:v>351.68086705835378</c:v>
                </c:pt>
                <c:pt idx="13">
                  <c:v>351.68086705835378</c:v>
                </c:pt>
                <c:pt idx="14">
                  <c:v>351.68086705835378</c:v>
                </c:pt>
                <c:pt idx="15">
                  <c:v>350.78602765625362</c:v>
                </c:pt>
                <c:pt idx="16">
                  <c:v>351.68086705835378</c:v>
                </c:pt>
                <c:pt idx="17">
                  <c:v>340.5074092444512</c:v>
                </c:pt>
                <c:pt idx="18">
                  <c:v>345.27219351991931</c:v>
                </c:pt>
                <c:pt idx="19">
                  <c:v>343.30231317749281</c:v>
                </c:pt>
                <c:pt idx="20">
                  <c:v>344.22988428151075</c:v>
                </c:pt>
                <c:pt idx="21">
                  <c:v>345.27219351991931</c:v>
                </c:pt>
                <c:pt idx="22">
                  <c:v>346.49638882171581</c:v>
                </c:pt>
                <c:pt idx="23">
                  <c:v>346.49638882171581</c:v>
                </c:pt>
                <c:pt idx="24">
                  <c:v>346.49638882171581</c:v>
                </c:pt>
                <c:pt idx="25">
                  <c:v>343.30231317749281</c:v>
                </c:pt>
                <c:pt idx="26">
                  <c:v>338.97072881751461</c:v>
                </c:pt>
                <c:pt idx="27">
                  <c:v>343.30231317749281</c:v>
                </c:pt>
                <c:pt idx="28">
                  <c:v>344.22988428151075</c:v>
                </c:pt>
                <c:pt idx="29">
                  <c:v>343.30231317749281</c:v>
                </c:pt>
                <c:pt idx="30">
                  <c:v>344.22988428151075</c:v>
                </c:pt>
                <c:pt idx="31">
                  <c:v>348.09868350014733</c:v>
                </c:pt>
                <c:pt idx="32">
                  <c:v>348.09868350014733</c:v>
                </c:pt>
                <c:pt idx="33">
                  <c:v>346.49638882171581</c:v>
                </c:pt>
                <c:pt idx="34">
                  <c:v>346.49638882171581</c:v>
                </c:pt>
                <c:pt idx="35">
                  <c:v>353.94416787738771</c:v>
                </c:pt>
                <c:pt idx="36">
                  <c:v>345.27219351991931</c:v>
                </c:pt>
                <c:pt idx="37">
                  <c:v>349.31426679937164</c:v>
                </c:pt>
                <c:pt idx="38">
                  <c:v>342.31802670117844</c:v>
                </c:pt>
                <c:pt idx="39">
                  <c:v>348.09868350014733</c:v>
                </c:pt>
                <c:pt idx="40">
                  <c:v>348.09868350014733</c:v>
                </c:pt>
                <c:pt idx="41">
                  <c:v>348.09868350014733</c:v>
                </c:pt>
                <c:pt idx="42">
                  <c:v>346.49638882171581</c:v>
                </c:pt>
                <c:pt idx="43">
                  <c:v>348.09868350014733</c:v>
                </c:pt>
                <c:pt idx="44">
                  <c:v>341.87199101499414</c:v>
                </c:pt>
                <c:pt idx="45">
                  <c:v>349.31426679937164</c:v>
                </c:pt>
                <c:pt idx="46">
                  <c:v>348.09868350014733</c:v>
                </c:pt>
                <c:pt idx="47">
                  <c:v>343.01469468465984</c:v>
                </c:pt>
                <c:pt idx="48">
                  <c:v>342.31802670117844</c:v>
                </c:pt>
                <c:pt idx="49">
                  <c:v>349.31426679937164</c:v>
                </c:pt>
                <c:pt idx="50">
                  <c:v>349.31426679937164</c:v>
                </c:pt>
                <c:pt idx="51">
                  <c:v>356.12788487319585</c:v>
                </c:pt>
                <c:pt idx="52">
                  <c:v>348.09868350014733</c:v>
                </c:pt>
                <c:pt idx="53">
                  <c:v>350.78602765625362</c:v>
                </c:pt>
                <c:pt idx="54">
                  <c:v>349.31426679937164</c:v>
                </c:pt>
                <c:pt idx="55">
                  <c:v>344.22988428151075</c:v>
                </c:pt>
                <c:pt idx="56">
                  <c:v>344.22988428151075</c:v>
                </c:pt>
                <c:pt idx="57">
                  <c:v>346.49638882171581</c:v>
                </c:pt>
                <c:pt idx="58">
                  <c:v>346.49638882171581</c:v>
                </c:pt>
                <c:pt idx="59">
                  <c:v>351.68086705835378</c:v>
                </c:pt>
                <c:pt idx="60">
                  <c:v>349.31426679937164</c:v>
                </c:pt>
                <c:pt idx="61">
                  <c:v>349.31426679937164</c:v>
                </c:pt>
                <c:pt idx="62">
                  <c:v>346.49638882171581</c:v>
                </c:pt>
                <c:pt idx="63">
                  <c:v>346.49638882171581</c:v>
                </c:pt>
                <c:pt idx="64">
                  <c:v>350.78602765625362</c:v>
                </c:pt>
                <c:pt idx="65">
                  <c:v>345.98417113666756</c:v>
                </c:pt>
                <c:pt idx="66">
                  <c:v>348.09868350014733</c:v>
                </c:pt>
                <c:pt idx="67">
                  <c:v>345.98417113666756</c:v>
                </c:pt>
                <c:pt idx="68">
                  <c:v>345.98417113666756</c:v>
                </c:pt>
                <c:pt idx="69">
                  <c:v>345.98417113666756</c:v>
                </c:pt>
                <c:pt idx="70">
                  <c:v>348.09868350014733</c:v>
                </c:pt>
                <c:pt idx="71">
                  <c:v>340.5074092444512</c:v>
                </c:pt>
                <c:pt idx="72">
                  <c:v>346.49638882171581</c:v>
                </c:pt>
                <c:pt idx="73">
                  <c:v>346.49638882171581</c:v>
                </c:pt>
                <c:pt idx="74">
                  <c:v>345.27219351991931</c:v>
                </c:pt>
                <c:pt idx="75">
                  <c:v>346.49638882171581</c:v>
                </c:pt>
                <c:pt idx="76">
                  <c:v>345.27219351991931</c:v>
                </c:pt>
                <c:pt idx="77">
                  <c:v>349.31426679937164</c:v>
                </c:pt>
                <c:pt idx="78">
                  <c:v>349.31426679937164</c:v>
                </c:pt>
                <c:pt idx="79">
                  <c:v>349.31426679937164</c:v>
                </c:pt>
                <c:pt idx="80">
                  <c:v>346.49638882171581</c:v>
                </c:pt>
                <c:pt idx="81">
                  <c:v>349.31426679937164</c:v>
                </c:pt>
                <c:pt idx="82">
                  <c:v>344.22988428151075</c:v>
                </c:pt>
                <c:pt idx="83">
                  <c:v>350.78602765625362</c:v>
                </c:pt>
                <c:pt idx="84">
                  <c:v>348.09868350014733</c:v>
                </c:pt>
              </c:numCache>
            </c:numRef>
          </c:xVal>
          <c:yVal>
            <c:numRef>
              <c:f>'3-up'!$J$3:$J$87</c:f>
              <c:numCache>
                <c:formatCode>General</c:formatCode>
                <c:ptCount val="85"/>
                <c:pt idx="0">
                  <c:v>351.68086705835378</c:v>
                </c:pt>
                <c:pt idx="1">
                  <c:v>353.94416787738771</c:v>
                </c:pt>
                <c:pt idx="2">
                  <c:v>351.68086705835378</c:v>
                </c:pt>
                <c:pt idx="3">
                  <c:v>356.12788487319585</c:v>
                </c:pt>
                <c:pt idx="4">
                  <c:v>350.78602765625362</c:v>
                </c:pt>
                <c:pt idx="5">
                  <c:v>349.31426679937164</c:v>
                </c:pt>
                <c:pt idx="6">
                  <c:v>353.94416787738771</c:v>
                </c:pt>
                <c:pt idx="7">
                  <c:v>351.68086705835378</c:v>
                </c:pt>
                <c:pt idx="8">
                  <c:v>353.94416787738771</c:v>
                </c:pt>
                <c:pt idx="9">
                  <c:v>351.68086705835378</c:v>
                </c:pt>
                <c:pt idx="10">
                  <c:v>353.62059943298721</c:v>
                </c:pt>
                <c:pt idx="11">
                  <c:v>350.78602765625362</c:v>
                </c:pt>
                <c:pt idx="12">
                  <c:v>351.68086705835378</c:v>
                </c:pt>
                <c:pt idx="13">
                  <c:v>351.68086705835378</c:v>
                </c:pt>
                <c:pt idx="14">
                  <c:v>351.68086705835378</c:v>
                </c:pt>
                <c:pt idx="15">
                  <c:v>350.78602765625362</c:v>
                </c:pt>
                <c:pt idx="16">
                  <c:v>351.68086705835378</c:v>
                </c:pt>
                <c:pt idx="17">
                  <c:v>340.5074092444512</c:v>
                </c:pt>
                <c:pt idx="18">
                  <c:v>345.27219351991931</c:v>
                </c:pt>
                <c:pt idx="19">
                  <c:v>343.30231317749281</c:v>
                </c:pt>
                <c:pt idx="20">
                  <c:v>344.22988428151075</c:v>
                </c:pt>
                <c:pt idx="21">
                  <c:v>345.27219351991931</c:v>
                </c:pt>
                <c:pt idx="22">
                  <c:v>346.49638882171581</c:v>
                </c:pt>
                <c:pt idx="23">
                  <c:v>346.49638882171581</c:v>
                </c:pt>
                <c:pt idx="24">
                  <c:v>346.49638882171581</c:v>
                </c:pt>
                <c:pt idx="25">
                  <c:v>343.30231317749281</c:v>
                </c:pt>
                <c:pt idx="26">
                  <c:v>338.97072881751461</c:v>
                </c:pt>
                <c:pt idx="27">
                  <c:v>343.30231317749281</c:v>
                </c:pt>
                <c:pt idx="28">
                  <c:v>344.22988428151075</c:v>
                </c:pt>
                <c:pt idx="29">
                  <c:v>343.30231317749281</c:v>
                </c:pt>
                <c:pt idx="30">
                  <c:v>344.22988428151075</c:v>
                </c:pt>
                <c:pt idx="31">
                  <c:v>348.09868350014733</c:v>
                </c:pt>
                <c:pt idx="32">
                  <c:v>348.09868350014733</c:v>
                </c:pt>
                <c:pt idx="33">
                  <c:v>346.49638882171581</c:v>
                </c:pt>
                <c:pt idx="34">
                  <c:v>346.49638882171581</c:v>
                </c:pt>
                <c:pt idx="35">
                  <c:v>353.94416787738771</c:v>
                </c:pt>
                <c:pt idx="36">
                  <c:v>345.27219351991931</c:v>
                </c:pt>
                <c:pt idx="37">
                  <c:v>349.31426679937164</c:v>
                </c:pt>
                <c:pt idx="38">
                  <c:v>342.31802670117844</c:v>
                </c:pt>
                <c:pt idx="39">
                  <c:v>348.09868350014733</c:v>
                </c:pt>
                <c:pt idx="40">
                  <c:v>348.09868350014733</c:v>
                </c:pt>
                <c:pt idx="41">
                  <c:v>348.09868350014733</c:v>
                </c:pt>
                <c:pt idx="42">
                  <c:v>346.49638882171581</c:v>
                </c:pt>
                <c:pt idx="43">
                  <c:v>348.09868350014733</c:v>
                </c:pt>
                <c:pt idx="44">
                  <c:v>341.87199101499414</c:v>
                </c:pt>
                <c:pt idx="45">
                  <c:v>349.31426679937164</c:v>
                </c:pt>
                <c:pt idx="46">
                  <c:v>348.09868350014733</c:v>
                </c:pt>
                <c:pt idx="47">
                  <c:v>343.01469468465984</c:v>
                </c:pt>
                <c:pt idx="48">
                  <c:v>342.31802670117844</c:v>
                </c:pt>
                <c:pt idx="49">
                  <c:v>349.31426679937164</c:v>
                </c:pt>
                <c:pt idx="50">
                  <c:v>349.31426679937164</c:v>
                </c:pt>
                <c:pt idx="51">
                  <c:v>356.12788487319585</c:v>
                </c:pt>
                <c:pt idx="52">
                  <c:v>348.09868350014733</c:v>
                </c:pt>
                <c:pt idx="53">
                  <c:v>350.78602765625362</c:v>
                </c:pt>
                <c:pt idx="54">
                  <c:v>349.31426679937164</c:v>
                </c:pt>
                <c:pt idx="55">
                  <c:v>344.22988428151075</c:v>
                </c:pt>
                <c:pt idx="56">
                  <c:v>344.22988428151075</c:v>
                </c:pt>
                <c:pt idx="57">
                  <c:v>346.49638882171581</c:v>
                </c:pt>
                <c:pt idx="58">
                  <c:v>346.49638882171581</c:v>
                </c:pt>
                <c:pt idx="59">
                  <c:v>351.68086705835378</c:v>
                </c:pt>
                <c:pt idx="60">
                  <c:v>349.31426679937164</c:v>
                </c:pt>
                <c:pt idx="61">
                  <c:v>349.31426679937164</c:v>
                </c:pt>
                <c:pt idx="62">
                  <c:v>346.49638882171581</c:v>
                </c:pt>
                <c:pt idx="63">
                  <c:v>346.49638882171581</c:v>
                </c:pt>
                <c:pt idx="64">
                  <c:v>350.78602765625362</c:v>
                </c:pt>
                <c:pt idx="65">
                  <c:v>345.98417113666756</c:v>
                </c:pt>
                <c:pt idx="66">
                  <c:v>348.09868350014733</c:v>
                </c:pt>
                <c:pt idx="67">
                  <c:v>345.98417113666756</c:v>
                </c:pt>
                <c:pt idx="68">
                  <c:v>345.98417113666756</c:v>
                </c:pt>
                <c:pt idx="69">
                  <c:v>345.98417113666756</c:v>
                </c:pt>
                <c:pt idx="70">
                  <c:v>348.09868350014733</c:v>
                </c:pt>
                <c:pt idx="71">
                  <c:v>340.5074092444512</c:v>
                </c:pt>
                <c:pt idx="72">
                  <c:v>346.49638882171581</c:v>
                </c:pt>
                <c:pt idx="73">
                  <c:v>346.49638882171581</c:v>
                </c:pt>
                <c:pt idx="74">
                  <c:v>345.27219351991931</c:v>
                </c:pt>
                <c:pt idx="75">
                  <c:v>346.49638882171581</c:v>
                </c:pt>
                <c:pt idx="76">
                  <c:v>345.27219351991931</c:v>
                </c:pt>
                <c:pt idx="77">
                  <c:v>349.31426679937164</c:v>
                </c:pt>
                <c:pt idx="78">
                  <c:v>349.31426679937164</c:v>
                </c:pt>
                <c:pt idx="79">
                  <c:v>349.31426679937164</c:v>
                </c:pt>
                <c:pt idx="80">
                  <c:v>346.49638882171581</c:v>
                </c:pt>
                <c:pt idx="81">
                  <c:v>349.31426679937164</c:v>
                </c:pt>
                <c:pt idx="82">
                  <c:v>344.22988428151075</c:v>
                </c:pt>
                <c:pt idx="83">
                  <c:v>350.78602765625362</c:v>
                </c:pt>
                <c:pt idx="84">
                  <c:v>348.09868350014733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31-4A9C-ACC0-84E904F5D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27167"/>
        <c:axId val="834419679"/>
      </c:scatterChart>
      <c:valAx>
        <c:axId val="8344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19679"/>
        <c:crosses val="autoZero"/>
        <c:crossBetween val="midCat"/>
      </c:valAx>
      <c:valAx>
        <c:axId val="8344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2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(up)exponential distribution Q-Q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'3-up'!$K$3:$K$87</c:f>
              <c:numCache>
                <c:formatCode>General</c:formatCode>
                <c:ptCount val="85"/>
                <c:pt idx="0">
                  <c:v>592.77088426535727</c:v>
                </c:pt>
                <c:pt idx="1">
                  <c:v>953.65998804712638</c:v>
                </c:pt>
                <c:pt idx="2">
                  <c:v>592.77088426535727</c:v>
                </c:pt>
                <c:pt idx="3">
                  <c:v>1406.2231799429446</c:v>
                </c:pt>
                <c:pt idx="4">
                  <c:v>478.79685294597408</c:v>
                </c:pt>
                <c:pt idx="5">
                  <c:v>324.32058756986777</c:v>
                </c:pt>
                <c:pt idx="6">
                  <c:v>953.65998804712638</c:v>
                </c:pt>
                <c:pt idx="7">
                  <c:v>592.77088426535727</c:v>
                </c:pt>
                <c:pt idx="8">
                  <c:v>953.65998804712638</c:v>
                </c:pt>
                <c:pt idx="9">
                  <c:v>592.77088426535727</c:v>
                </c:pt>
                <c:pt idx="10">
                  <c:v>895.47210234568706</c:v>
                </c:pt>
                <c:pt idx="11">
                  <c:v>478.79685294597408</c:v>
                </c:pt>
                <c:pt idx="12">
                  <c:v>592.77088426535727</c:v>
                </c:pt>
                <c:pt idx="13">
                  <c:v>592.77088426535727</c:v>
                </c:pt>
                <c:pt idx="14">
                  <c:v>592.77088426535727</c:v>
                </c:pt>
                <c:pt idx="15">
                  <c:v>478.79685294597408</c:v>
                </c:pt>
                <c:pt idx="16">
                  <c:v>592.77088426535727</c:v>
                </c:pt>
                <c:pt idx="17">
                  <c:v>6.2016649591086237</c:v>
                </c:pt>
                <c:pt idx="18">
                  <c:v>80.295458359064952</c:v>
                </c:pt>
                <c:pt idx="19">
                  <c:v>32.17525751904666</c:v>
                </c:pt>
                <c:pt idx="20">
                  <c:v>50.633490929282978</c:v>
                </c:pt>
                <c:pt idx="21">
                  <c:v>80.295458359064952</c:v>
                </c:pt>
                <c:pt idx="22">
                  <c:v>130.14000750811687</c:v>
                </c:pt>
                <c:pt idx="23">
                  <c:v>130.14000750811687</c:v>
                </c:pt>
                <c:pt idx="24">
                  <c:v>130.14000750811687</c:v>
                </c:pt>
                <c:pt idx="25">
                  <c:v>32.17525751904666</c:v>
                </c:pt>
                <c:pt idx="26">
                  <c:v>2.0549773296430955</c:v>
                </c:pt>
                <c:pt idx="27">
                  <c:v>32.17525751904666</c:v>
                </c:pt>
                <c:pt idx="28">
                  <c:v>50.633490929282978</c:v>
                </c:pt>
                <c:pt idx="29">
                  <c:v>32.17525751904666</c:v>
                </c:pt>
                <c:pt idx="30">
                  <c:v>50.633490929282978</c:v>
                </c:pt>
                <c:pt idx="31">
                  <c:v>225.41796855397223</c:v>
                </c:pt>
                <c:pt idx="32">
                  <c:v>225.41796855397223</c:v>
                </c:pt>
                <c:pt idx="33">
                  <c:v>130.14000750811687</c:v>
                </c:pt>
                <c:pt idx="34">
                  <c:v>130.14000750811687</c:v>
                </c:pt>
                <c:pt idx="35">
                  <c:v>953.65998804712638</c:v>
                </c:pt>
                <c:pt idx="36">
                  <c:v>80.295458359064952</c:v>
                </c:pt>
                <c:pt idx="37">
                  <c:v>324.32058756986777</c:v>
                </c:pt>
                <c:pt idx="38">
                  <c:v>18.946415195907118</c:v>
                </c:pt>
                <c:pt idx="39">
                  <c:v>225.41796855397223</c:v>
                </c:pt>
                <c:pt idx="40">
                  <c:v>225.41796855397223</c:v>
                </c:pt>
                <c:pt idx="41">
                  <c:v>225.41796855397223</c:v>
                </c:pt>
                <c:pt idx="42">
                  <c:v>130.14000750811687</c:v>
                </c:pt>
                <c:pt idx="43">
                  <c:v>225.41796855397223</c:v>
                </c:pt>
                <c:pt idx="44">
                  <c:v>14.646142711309251</c:v>
                </c:pt>
                <c:pt idx="45">
                  <c:v>324.32058756986777</c:v>
                </c:pt>
                <c:pt idx="46">
                  <c:v>225.41796855397223</c:v>
                </c:pt>
                <c:pt idx="47">
                  <c:v>27.709585491761665</c:v>
                </c:pt>
                <c:pt idx="48">
                  <c:v>18.946415195907118</c:v>
                </c:pt>
                <c:pt idx="49">
                  <c:v>324.32058756986777</c:v>
                </c:pt>
                <c:pt idx="50">
                  <c:v>324.32058756986777</c:v>
                </c:pt>
                <c:pt idx="51">
                  <c:v>1406.2231799429446</c:v>
                </c:pt>
                <c:pt idx="52">
                  <c:v>225.41796855397223</c:v>
                </c:pt>
                <c:pt idx="53">
                  <c:v>478.79685294597408</c:v>
                </c:pt>
                <c:pt idx="54">
                  <c:v>324.32058756986777</c:v>
                </c:pt>
                <c:pt idx="55">
                  <c:v>50.633490929282978</c:v>
                </c:pt>
                <c:pt idx="56">
                  <c:v>50.633490929282978</c:v>
                </c:pt>
                <c:pt idx="57">
                  <c:v>130.14000750811687</c:v>
                </c:pt>
                <c:pt idx="58">
                  <c:v>130.14000750811687</c:v>
                </c:pt>
                <c:pt idx="59">
                  <c:v>592.77088426535727</c:v>
                </c:pt>
                <c:pt idx="60">
                  <c:v>324.32058756986777</c:v>
                </c:pt>
                <c:pt idx="61">
                  <c:v>324.32058756986777</c:v>
                </c:pt>
                <c:pt idx="62">
                  <c:v>130.14000750811687</c:v>
                </c:pt>
                <c:pt idx="63">
                  <c:v>130.14000750811687</c:v>
                </c:pt>
                <c:pt idx="64">
                  <c:v>478.79685294597408</c:v>
                </c:pt>
                <c:pt idx="65">
                  <c:v>107.10234712279845</c:v>
                </c:pt>
                <c:pt idx="66">
                  <c:v>225.41796855397223</c:v>
                </c:pt>
                <c:pt idx="67">
                  <c:v>107.10234712279845</c:v>
                </c:pt>
                <c:pt idx="68">
                  <c:v>107.10234712279845</c:v>
                </c:pt>
                <c:pt idx="69">
                  <c:v>107.10234712279845</c:v>
                </c:pt>
                <c:pt idx="70">
                  <c:v>225.41796855397223</c:v>
                </c:pt>
                <c:pt idx="71">
                  <c:v>6.2016649591086237</c:v>
                </c:pt>
                <c:pt idx="72">
                  <c:v>130.14000750811687</c:v>
                </c:pt>
                <c:pt idx="73">
                  <c:v>130.14000750811687</c:v>
                </c:pt>
                <c:pt idx="74">
                  <c:v>80.295458359064952</c:v>
                </c:pt>
                <c:pt idx="75">
                  <c:v>130.14000750811687</c:v>
                </c:pt>
                <c:pt idx="76">
                  <c:v>80.295458359064952</c:v>
                </c:pt>
                <c:pt idx="77">
                  <c:v>324.32058756986777</c:v>
                </c:pt>
                <c:pt idx="78">
                  <c:v>324.32058756986777</c:v>
                </c:pt>
                <c:pt idx="79">
                  <c:v>324.32058756986777</c:v>
                </c:pt>
                <c:pt idx="80">
                  <c:v>130.14000750811687</c:v>
                </c:pt>
                <c:pt idx="81">
                  <c:v>324.32058756986777</c:v>
                </c:pt>
                <c:pt idx="82">
                  <c:v>50.633490929282978</c:v>
                </c:pt>
                <c:pt idx="83">
                  <c:v>478.79685294597408</c:v>
                </c:pt>
                <c:pt idx="84">
                  <c:v>225.41796855397223</c:v>
                </c:pt>
              </c:numCache>
            </c:numRef>
          </c:xVal>
          <c:yVal>
            <c:numRef>
              <c:f>'3-up'!$B$3:$B$87</c:f>
              <c:numCache>
                <c:formatCode>General</c:formatCode>
                <c:ptCount val="85"/>
                <c:pt idx="0">
                  <c:v>352</c:v>
                </c:pt>
                <c:pt idx="1">
                  <c:v>354</c:v>
                </c:pt>
                <c:pt idx="2">
                  <c:v>352</c:v>
                </c:pt>
                <c:pt idx="3">
                  <c:v>355</c:v>
                </c:pt>
                <c:pt idx="4">
                  <c:v>351</c:v>
                </c:pt>
                <c:pt idx="5">
                  <c:v>350</c:v>
                </c:pt>
                <c:pt idx="6">
                  <c:v>354</c:v>
                </c:pt>
                <c:pt idx="7">
                  <c:v>352</c:v>
                </c:pt>
                <c:pt idx="8">
                  <c:v>354</c:v>
                </c:pt>
                <c:pt idx="9">
                  <c:v>352</c:v>
                </c:pt>
                <c:pt idx="10">
                  <c:v>353</c:v>
                </c:pt>
                <c:pt idx="11">
                  <c:v>351</c:v>
                </c:pt>
                <c:pt idx="12">
                  <c:v>352</c:v>
                </c:pt>
                <c:pt idx="13">
                  <c:v>352</c:v>
                </c:pt>
                <c:pt idx="14">
                  <c:v>352</c:v>
                </c:pt>
                <c:pt idx="15">
                  <c:v>351</c:v>
                </c:pt>
                <c:pt idx="16">
                  <c:v>352</c:v>
                </c:pt>
                <c:pt idx="17">
                  <c:v>338</c:v>
                </c:pt>
                <c:pt idx="18">
                  <c:v>346</c:v>
                </c:pt>
                <c:pt idx="19">
                  <c:v>344</c:v>
                </c:pt>
                <c:pt idx="20">
                  <c:v>345</c:v>
                </c:pt>
                <c:pt idx="21">
                  <c:v>346</c:v>
                </c:pt>
                <c:pt idx="22">
                  <c:v>348</c:v>
                </c:pt>
                <c:pt idx="23">
                  <c:v>348</c:v>
                </c:pt>
                <c:pt idx="24">
                  <c:v>348</c:v>
                </c:pt>
                <c:pt idx="25">
                  <c:v>344</c:v>
                </c:pt>
                <c:pt idx="26">
                  <c:v>337</c:v>
                </c:pt>
                <c:pt idx="27">
                  <c:v>344</c:v>
                </c:pt>
                <c:pt idx="28">
                  <c:v>345</c:v>
                </c:pt>
                <c:pt idx="29">
                  <c:v>344</c:v>
                </c:pt>
                <c:pt idx="30">
                  <c:v>345</c:v>
                </c:pt>
                <c:pt idx="31">
                  <c:v>349</c:v>
                </c:pt>
                <c:pt idx="32">
                  <c:v>349</c:v>
                </c:pt>
                <c:pt idx="33">
                  <c:v>348</c:v>
                </c:pt>
                <c:pt idx="34">
                  <c:v>348</c:v>
                </c:pt>
                <c:pt idx="35">
                  <c:v>354</c:v>
                </c:pt>
                <c:pt idx="36">
                  <c:v>346</c:v>
                </c:pt>
                <c:pt idx="37">
                  <c:v>350</c:v>
                </c:pt>
                <c:pt idx="38">
                  <c:v>342</c:v>
                </c:pt>
                <c:pt idx="39">
                  <c:v>349</c:v>
                </c:pt>
                <c:pt idx="40">
                  <c:v>349</c:v>
                </c:pt>
                <c:pt idx="41">
                  <c:v>349</c:v>
                </c:pt>
                <c:pt idx="42">
                  <c:v>348</c:v>
                </c:pt>
                <c:pt idx="43">
                  <c:v>349</c:v>
                </c:pt>
                <c:pt idx="44">
                  <c:v>339</c:v>
                </c:pt>
                <c:pt idx="45">
                  <c:v>350</c:v>
                </c:pt>
                <c:pt idx="46">
                  <c:v>349</c:v>
                </c:pt>
                <c:pt idx="47">
                  <c:v>343</c:v>
                </c:pt>
                <c:pt idx="48">
                  <c:v>342</c:v>
                </c:pt>
                <c:pt idx="49">
                  <c:v>350</c:v>
                </c:pt>
                <c:pt idx="50">
                  <c:v>350</c:v>
                </c:pt>
                <c:pt idx="51">
                  <c:v>355</c:v>
                </c:pt>
                <c:pt idx="52">
                  <c:v>349</c:v>
                </c:pt>
                <c:pt idx="53">
                  <c:v>351</c:v>
                </c:pt>
                <c:pt idx="54">
                  <c:v>350</c:v>
                </c:pt>
                <c:pt idx="55">
                  <c:v>345</c:v>
                </c:pt>
                <c:pt idx="56">
                  <c:v>345</c:v>
                </c:pt>
                <c:pt idx="57">
                  <c:v>348</c:v>
                </c:pt>
                <c:pt idx="58">
                  <c:v>348</c:v>
                </c:pt>
                <c:pt idx="59">
                  <c:v>352</c:v>
                </c:pt>
                <c:pt idx="60">
                  <c:v>350</c:v>
                </c:pt>
                <c:pt idx="61">
                  <c:v>350</c:v>
                </c:pt>
                <c:pt idx="62">
                  <c:v>348</c:v>
                </c:pt>
                <c:pt idx="63">
                  <c:v>348</c:v>
                </c:pt>
                <c:pt idx="64">
                  <c:v>351</c:v>
                </c:pt>
                <c:pt idx="65">
                  <c:v>347</c:v>
                </c:pt>
                <c:pt idx="66">
                  <c:v>349</c:v>
                </c:pt>
                <c:pt idx="67">
                  <c:v>347</c:v>
                </c:pt>
                <c:pt idx="68">
                  <c:v>347</c:v>
                </c:pt>
                <c:pt idx="69">
                  <c:v>347</c:v>
                </c:pt>
                <c:pt idx="70">
                  <c:v>349</c:v>
                </c:pt>
                <c:pt idx="71">
                  <c:v>338</c:v>
                </c:pt>
                <c:pt idx="72">
                  <c:v>348</c:v>
                </c:pt>
                <c:pt idx="73">
                  <c:v>348</c:v>
                </c:pt>
                <c:pt idx="74">
                  <c:v>346</c:v>
                </c:pt>
                <c:pt idx="75">
                  <c:v>348</c:v>
                </c:pt>
                <c:pt idx="76">
                  <c:v>346</c:v>
                </c:pt>
                <c:pt idx="77">
                  <c:v>350</c:v>
                </c:pt>
                <c:pt idx="78">
                  <c:v>350</c:v>
                </c:pt>
                <c:pt idx="79">
                  <c:v>350</c:v>
                </c:pt>
                <c:pt idx="80">
                  <c:v>348</c:v>
                </c:pt>
                <c:pt idx="81">
                  <c:v>350</c:v>
                </c:pt>
                <c:pt idx="82">
                  <c:v>345</c:v>
                </c:pt>
                <c:pt idx="83">
                  <c:v>351</c:v>
                </c:pt>
                <c:pt idx="84">
                  <c:v>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24-4AAB-9A75-439B921D8824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'3-up'!$K$3:$K$87</c:f>
              <c:numCache>
                <c:formatCode>General</c:formatCode>
                <c:ptCount val="85"/>
                <c:pt idx="0">
                  <c:v>592.77088426535727</c:v>
                </c:pt>
                <c:pt idx="1">
                  <c:v>953.65998804712638</c:v>
                </c:pt>
                <c:pt idx="2">
                  <c:v>592.77088426535727</c:v>
                </c:pt>
                <c:pt idx="3">
                  <c:v>1406.2231799429446</c:v>
                </c:pt>
                <c:pt idx="4">
                  <c:v>478.79685294597408</c:v>
                </c:pt>
                <c:pt idx="5">
                  <c:v>324.32058756986777</c:v>
                </c:pt>
                <c:pt idx="6">
                  <c:v>953.65998804712638</c:v>
                </c:pt>
                <c:pt idx="7">
                  <c:v>592.77088426535727</c:v>
                </c:pt>
                <c:pt idx="8">
                  <c:v>953.65998804712638</c:v>
                </c:pt>
                <c:pt idx="9">
                  <c:v>592.77088426535727</c:v>
                </c:pt>
                <c:pt idx="10">
                  <c:v>895.47210234568706</c:v>
                </c:pt>
                <c:pt idx="11">
                  <c:v>478.79685294597408</c:v>
                </c:pt>
                <c:pt idx="12">
                  <c:v>592.77088426535727</c:v>
                </c:pt>
                <c:pt idx="13">
                  <c:v>592.77088426535727</c:v>
                </c:pt>
                <c:pt idx="14">
                  <c:v>592.77088426535727</c:v>
                </c:pt>
                <c:pt idx="15">
                  <c:v>478.79685294597408</c:v>
                </c:pt>
                <c:pt idx="16">
                  <c:v>592.77088426535727</c:v>
                </c:pt>
                <c:pt idx="17">
                  <c:v>6.2016649591086237</c:v>
                </c:pt>
                <c:pt idx="18">
                  <c:v>80.295458359064952</c:v>
                </c:pt>
                <c:pt idx="19">
                  <c:v>32.17525751904666</c:v>
                </c:pt>
                <c:pt idx="20">
                  <c:v>50.633490929282978</c:v>
                </c:pt>
                <c:pt idx="21">
                  <c:v>80.295458359064952</c:v>
                </c:pt>
                <c:pt idx="22">
                  <c:v>130.14000750811687</c:v>
                </c:pt>
                <c:pt idx="23">
                  <c:v>130.14000750811687</c:v>
                </c:pt>
                <c:pt idx="24">
                  <c:v>130.14000750811687</c:v>
                </c:pt>
                <c:pt idx="25">
                  <c:v>32.17525751904666</c:v>
                </c:pt>
                <c:pt idx="26">
                  <c:v>2.0549773296430955</c:v>
                </c:pt>
                <c:pt idx="27">
                  <c:v>32.17525751904666</c:v>
                </c:pt>
                <c:pt idx="28">
                  <c:v>50.633490929282978</c:v>
                </c:pt>
                <c:pt idx="29">
                  <c:v>32.17525751904666</c:v>
                </c:pt>
                <c:pt idx="30">
                  <c:v>50.633490929282978</c:v>
                </c:pt>
                <c:pt idx="31">
                  <c:v>225.41796855397223</c:v>
                </c:pt>
                <c:pt idx="32">
                  <c:v>225.41796855397223</c:v>
                </c:pt>
                <c:pt idx="33">
                  <c:v>130.14000750811687</c:v>
                </c:pt>
                <c:pt idx="34">
                  <c:v>130.14000750811687</c:v>
                </c:pt>
                <c:pt idx="35">
                  <c:v>953.65998804712638</c:v>
                </c:pt>
                <c:pt idx="36">
                  <c:v>80.295458359064952</c:v>
                </c:pt>
                <c:pt idx="37">
                  <c:v>324.32058756986777</c:v>
                </c:pt>
                <c:pt idx="38">
                  <c:v>18.946415195907118</c:v>
                </c:pt>
                <c:pt idx="39">
                  <c:v>225.41796855397223</c:v>
                </c:pt>
                <c:pt idx="40">
                  <c:v>225.41796855397223</c:v>
                </c:pt>
                <c:pt idx="41">
                  <c:v>225.41796855397223</c:v>
                </c:pt>
                <c:pt idx="42">
                  <c:v>130.14000750811687</c:v>
                </c:pt>
                <c:pt idx="43">
                  <c:v>225.41796855397223</c:v>
                </c:pt>
                <c:pt idx="44">
                  <c:v>14.646142711309251</c:v>
                </c:pt>
                <c:pt idx="45">
                  <c:v>324.32058756986777</c:v>
                </c:pt>
                <c:pt idx="46">
                  <c:v>225.41796855397223</c:v>
                </c:pt>
                <c:pt idx="47">
                  <c:v>27.709585491761665</c:v>
                </c:pt>
                <c:pt idx="48">
                  <c:v>18.946415195907118</c:v>
                </c:pt>
                <c:pt idx="49">
                  <c:v>324.32058756986777</c:v>
                </c:pt>
                <c:pt idx="50">
                  <c:v>324.32058756986777</c:v>
                </c:pt>
                <c:pt idx="51">
                  <c:v>1406.2231799429446</c:v>
                </c:pt>
                <c:pt idx="52">
                  <c:v>225.41796855397223</c:v>
                </c:pt>
                <c:pt idx="53">
                  <c:v>478.79685294597408</c:v>
                </c:pt>
                <c:pt idx="54">
                  <c:v>324.32058756986777</c:v>
                </c:pt>
                <c:pt idx="55">
                  <c:v>50.633490929282978</c:v>
                </c:pt>
                <c:pt idx="56">
                  <c:v>50.633490929282978</c:v>
                </c:pt>
                <c:pt idx="57">
                  <c:v>130.14000750811687</c:v>
                </c:pt>
                <c:pt idx="58">
                  <c:v>130.14000750811687</c:v>
                </c:pt>
                <c:pt idx="59">
                  <c:v>592.77088426535727</c:v>
                </c:pt>
                <c:pt idx="60">
                  <c:v>324.32058756986777</c:v>
                </c:pt>
                <c:pt idx="61">
                  <c:v>324.32058756986777</c:v>
                </c:pt>
                <c:pt idx="62">
                  <c:v>130.14000750811687</c:v>
                </c:pt>
                <c:pt idx="63">
                  <c:v>130.14000750811687</c:v>
                </c:pt>
                <c:pt idx="64">
                  <c:v>478.79685294597408</c:v>
                </c:pt>
                <c:pt idx="65">
                  <c:v>107.10234712279845</c:v>
                </c:pt>
                <c:pt idx="66">
                  <c:v>225.41796855397223</c:v>
                </c:pt>
                <c:pt idx="67">
                  <c:v>107.10234712279845</c:v>
                </c:pt>
                <c:pt idx="68">
                  <c:v>107.10234712279845</c:v>
                </c:pt>
                <c:pt idx="69">
                  <c:v>107.10234712279845</c:v>
                </c:pt>
                <c:pt idx="70">
                  <c:v>225.41796855397223</c:v>
                </c:pt>
                <c:pt idx="71">
                  <c:v>6.2016649591086237</c:v>
                </c:pt>
                <c:pt idx="72">
                  <c:v>130.14000750811687</c:v>
                </c:pt>
                <c:pt idx="73">
                  <c:v>130.14000750811687</c:v>
                </c:pt>
                <c:pt idx="74">
                  <c:v>80.295458359064952</c:v>
                </c:pt>
                <c:pt idx="75">
                  <c:v>130.14000750811687</c:v>
                </c:pt>
                <c:pt idx="76">
                  <c:v>80.295458359064952</c:v>
                </c:pt>
                <c:pt idx="77">
                  <c:v>324.32058756986777</c:v>
                </c:pt>
                <c:pt idx="78">
                  <c:v>324.32058756986777</c:v>
                </c:pt>
                <c:pt idx="79">
                  <c:v>324.32058756986777</c:v>
                </c:pt>
                <c:pt idx="80">
                  <c:v>130.14000750811687</c:v>
                </c:pt>
                <c:pt idx="81">
                  <c:v>324.32058756986777</c:v>
                </c:pt>
                <c:pt idx="82">
                  <c:v>50.633490929282978</c:v>
                </c:pt>
                <c:pt idx="83">
                  <c:v>478.79685294597408</c:v>
                </c:pt>
                <c:pt idx="84">
                  <c:v>225.41796855397223</c:v>
                </c:pt>
              </c:numCache>
            </c:numRef>
          </c:xVal>
          <c:yVal>
            <c:numRef>
              <c:f>'3-up'!$L$3:$L$87</c:f>
              <c:numCache>
                <c:formatCode>General</c:formatCode>
                <c:ptCount val="85"/>
                <c:pt idx="0">
                  <c:v>592.77088426535727</c:v>
                </c:pt>
                <c:pt idx="1">
                  <c:v>953.65998804712638</c:v>
                </c:pt>
                <c:pt idx="2">
                  <c:v>592.77088426535727</c:v>
                </c:pt>
                <c:pt idx="3">
                  <c:v>1406.2231799429446</c:v>
                </c:pt>
                <c:pt idx="4">
                  <c:v>478.79685294597408</c:v>
                </c:pt>
                <c:pt idx="5">
                  <c:v>324.32058756986777</c:v>
                </c:pt>
                <c:pt idx="6">
                  <c:v>953.65998804712638</c:v>
                </c:pt>
                <c:pt idx="7">
                  <c:v>592.77088426535727</c:v>
                </c:pt>
                <c:pt idx="8">
                  <c:v>953.65998804712638</c:v>
                </c:pt>
                <c:pt idx="9">
                  <c:v>592.77088426535727</c:v>
                </c:pt>
                <c:pt idx="10">
                  <c:v>895.47210234568706</c:v>
                </c:pt>
                <c:pt idx="11">
                  <c:v>478.79685294597408</c:v>
                </c:pt>
                <c:pt idx="12">
                  <c:v>592.77088426535727</c:v>
                </c:pt>
                <c:pt idx="13">
                  <c:v>592.77088426535727</c:v>
                </c:pt>
                <c:pt idx="14">
                  <c:v>592.77088426535727</c:v>
                </c:pt>
                <c:pt idx="15">
                  <c:v>478.79685294597408</c:v>
                </c:pt>
                <c:pt idx="16">
                  <c:v>592.77088426535727</c:v>
                </c:pt>
                <c:pt idx="17">
                  <c:v>6.2016649591086237</c:v>
                </c:pt>
                <c:pt idx="18">
                  <c:v>80.295458359064952</c:v>
                </c:pt>
                <c:pt idx="19">
                  <c:v>32.17525751904666</c:v>
                </c:pt>
                <c:pt idx="20">
                  <c:v>50.633490929282978</c:v>
                </c:pt>
                <c:pt idx="21">
                  <c:v>80.295458359064952</c:v>
                </c:pt>
                <c:pt idx="22">
                  <c:v>130.14000750811687</c:v>
                </c:pt>
                <c:pt idx="23">
                  <c:v>130.14000750811687</c:v>
                </c:pt>
                <c:pt idx="24">
                  <c:v>130.14000750811687</c:v>
                </c:pt>
                <c:pt idx="25">
                  <c:v>32.17525751904666</c:v>
                </c:pt>
                <c:pt idx="26">
                  <c:v>2.0549773296430955</c:v>
                </c:pt>
                <c:pt idx="27">
                  <c:v>32.17525751904666</c:v>
                </c:pt>
                <c:pt idx="28">
                  <c:v>50.633490929282978</c:v>
                </c:pt>
                <c:pt idx="29">
                  <c:v>32.17525751904666</c:v>
                </c:pt>
                <c:pt idx="30">
                  <c:v>50.633490929282978</c:v>
                </c:pt>
                <c:pt idx="31">
                  <c:v>225.41796855397223</c:v>
                </c:pt>
                <c:pt idx="32">
                  <c:v>225.41796855397223</c:v>
                </c:pt>
                <c:pt idx="33">
                  <c:v>130.14000750811687</c:v>
                </c:pt>
                <c:pt idx="34">
                  <c:v>130.14000750811687</c:v>
                </c:pt>
                <c:pt idx="35">
                  <c:v>953.65998804712638</c:v>
                </c:pt>
                <c:pt idx="36">
                  <c:v>80.295458359064952</c:v>
                </c:pt>
                <c:pt idx="37">
                  <c:v>324.32058756986777</c:v>
                </c:pt>
                <c:pt idx="38">
                  <c:v>18.946415195907118</c:v>
                </c:pt>
                <c:pt idx="39">
                  <c:v>225.41796855397223</c:v>
                </c:pt>
                <c:pt idx="40">
                  <c:v>225.41796855397223</c:v>
                </c:pt>
                <c:pt idx="41">
                  <c:v>225.41796855397223</c:v>
                </c:pt>
                <c:pt idx="42">
                  <c:v>130.14000750811687</c:v>
                </c:pt>
                <c:pt idx="43">
                  <c:v>225.41796855397223</c:v>
                </c:pt>
                <c:pt idx="44">
                  <c:v>14.646142711309251</c:v>
                </c:pt>
                <c:pt idx="45">
                  <c:v>324.32058756986777</c:v>
                </c:pt>
                <c:pt idx="46">
                  <c:v>225.41796855397223</c:v>
                </c:pt>
                <c:pt idx="47">
                  <c:v>27.709585491761665</c:v>
                </c:pt>
                <c:pt idx="48">
                  <c:v>18.946415195907118</c:v>
                </c:pt>
                <c:pt idx="49">
                  <c:v>324.32058756986777</c:v>
                </c:pt>
                <c:pt idx="50">
                  <c:v>324.32058756986777</c:v>
                </c:pt>
                <c:pt idx="51">
                  <c:v>1406.2231799429446</c:v>
                </c:pt>
                <c:pt idx="52">
                  <c:v>225.41796855397223</c:v>
                </c:pt>
                <c:pt idx="53">
                  <c:v>478.79685294597408</c:v>
                </c:pt>
                <c:pt idx="54">
                  <c:v>324.32058756986777</c:v>
                </c:pt>
                <c:pt idx="55">
                  <c:v>50.633490929282978</c:v>
                </c:pt>
                <c:pt idx="56">
                  <c:v>50.633490929282978</c:v>
                </c:pt>
                <c:pt idx="57">
                  <c:v>130.14000750811687</c:v>
                </c:pt>
                <c:pt idx="58">
                  <c:v>130.14000750811687</c:v>
                </c:pt>
                <c:pt idx="59">
                  <c:v>592.77088426535727</c:v>
                </c:pt>
                <c:pt idx="60">
                  <c:v>324.32058756986777</c:v>
                </c:pt>
                <c:pt idx="61">
                  <c:v>324.32058756986777</c:v>
                </c:pt>
                <c:pt idx="62">
                  <c:v>130.14000750811687</c:v>
                </c:pt>
                <c:pt idx="63">
                  <c:v>130.14000750811687</c:v>
                </c:pt>
                <c:pt idx="64">
                  <c:v>478.79685294597408</c:v>
                </c:pt>
                <c:pt idx="65">
                  <c:v>107.10234712279845</c:v>
                </c:pt>
                <c:pt idx="66">
                  <c:v>225.41796855397223</c:v>
                </c:pt>
                <c:pt idx="67">
                  <c:v>107.10234712279845</c:v>
                </c:pt>
                <c:pt idx="68">
                  <c:v>107.10234712279845</c:v>
                </c:pt>
                <c:pt idx="69">
                  <c:v>107.10234712279845</c:v>
                </c:pt>
                <c:pt idx="70">
                  <c:v>225.41796855397223</c:v>
                </c:pt>
                <c:pt idx="71">
                  <c:v>6.2016649591086237</c:v>
                </c:pt>
                <c:pt idx="72">
                  <c:v>130.14000750811687</c:v>
                </c:pt>
                <c:pt idx="73">
                  <c:v>130.14000750811687</c:v>
                </c:pt>
                <c:pt idx="74">
                  <c:v>80.295458359064952</c:v>
                </c:pt>
                <c:pt idx="75">
                  <c:v>130.14000750811687</c:v>
                </c:pt>
                <c:pt idx="76">
                  <c:v>80.295458359064952</c:v>
                </c:pt>
                <c:pt idx="77">
                  <c:v>324.32058756986777</c:v>
                </c:pt>
                <c:pt idx="78">
                  <c:v>324.32058756986777</c:v>
                </c:pt>
                <c:pt idx="79">
                  <c:v>324.32058756986777</c:v>
                </c:pt>
                <c:pt idx="80">
                  <c:v>130.14000750811687</c:v>
                </c:pt>
                <c:pt idx="81">
                  <c:v>324.32058756986777</c:v>
                </c:pt>
                <c:pt idx="82">
                  <c:v>50.633490929282978</c:v>
                </c:pt>
                <c:pt idx="83">
                  <c:v>478.79685294597408</c:v>
                </c:pt>
                <c:pt idx="84">
                  <c:v>225.41796855397223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24-4AAB-9A75-439B921D8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27167"/>
        <c:axId val="834419679"/>
      </c:scatterChart>
      <c:valAx>
        <c:axId val="8344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19679"/>
        <c:crosses val="autoZero"/>
        <c:crossBetween val="midCat"/>
      </c:valAx>
      <c:valAx>
        <c:axId val="8344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2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(up)Gama distribution Q-Q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'3-up'!$M$3:$M$87</c:f>
              <c:numCache>
                <c:formatCode>General</c:formatCode>
                <c:ptCount val="85"/>
                <c:pt idx="0">
                  <c:v>351.67845155171045</c:v>
                </c:pt>
                <c:pt idx="1">
                  <c:v>353.96120557217625</c:v>
                </c:pt>
                <c:pt idx="2">
                  <c:v>351.67845155171045</c:v>
                </c:pt>
                <c:pt idx="3">
                  <c:v>356.17302217264893</c:v>
                </c:pt>
                <c:pt idx="4">
                  <c:v>350.77863279195475</c:v>
                </c:pt>
                <c:pt idx="5">
                  <c:v>349.30202093937277</c:v>
                </c:pt>
                <c:pt idx="6">
                  <c:v>353.96120557217625</c:v>
                </c:pt>
                <c:pt idx="7">
                  <c:v>351.67845155171045</c:v>
                </c:pt>
                <c:pt idx="8">
                  <c:v>353.96120557217625</c:v>
                </c:pt>
                <c:pt idx="9">
                  <c:v>351.67845155171045</c:v>
                </c:pt>
                <c:pt idx="10">
                  <c:v>353.63425335786923</c:v>
                </c:pt>
                <c:pt idx="11">
                  <c:v>350.77863279195475</c:v>
                </c:pt>
                <c:pt idx="12">
                  <c:v>351.67845155171045</c:v>
                </c:pt>
                <c:pt idx="13">
                  <c:v>351.67845155171045</c:v>
                </c:pt>
                <c:pt idx="14">
                  <c:v>351.67845155171045</c:v>
                </c:pt>
                <c:pt idx="15">
                  <c:v>350.77863279195475</c:v>
                </c:pt>
                <c:pt idx="16">
                  <c:v>351.67845155171045</c:v>
                </c:pt>
                <c:pt idx="17">
                  <c:v>340.55267303084344</c:v>
                </c:pt>
                <c:pt idx="18">
                  <c:v>345.2679553918623</c:v>
                </c:pt>
                <c:pt idx="19">
                  <c:v>343.31329169890699</c:v>
                </c:pt>
                <c:pt idx="20">
                  <c:v>344.23277511053988</c:v>
                </c:pt>
                <c:pt idx="21">
                  <c:v>345.2679553918623</c:v>
                </c:pt>
                <c:pt idx="22">
                  <c:v>346.48642728410653</c:v>
                </c:pt>
                <c:pt idx="23">
                  <c:v>346.48642728410653</c:v>
                </c:pt>
                <c:pt idx="24">
                  <c:v>346.48642728410653</c:v>
                </c:pt>
                <c:pt idx="25">
                  <c:v>343.31329169890699</c:v>
                </c:pt>
                <c:pt idx="26">
                  <c:v>339.04117907097168</c:v>
                </c:pt>
                <c:pt idx="27">
                  <c:v>343.31329169890699</c:v>
                </c:pt>
                <c:pt idx="28">
                  <c:v>344.23277511053988</c:v>
                </c:pt>
                <c:pt idx="29">
                  <c:v>343.31329169890699</c:v>
                </c:pt>
                <c:pt idx="30">
                  <c:v>344.23277511053988</c:v>
                </c:pt>
                <c:pt idx="31">
                  <c:v>348.08555959487194</c:v>
                </c:pt>
                <c:pt idx="32">
                  <c:v>348.08555959487194</c:v>
                </c:pt>
                <c:pt idx="33">
                  <c:v>346.48642728410653</c:v>
                </c:pt>
                <c:pt idx="34">
                  <c:v>346.48642728410653</c:v>
                </c:pt>
                <c:pt idx="35">
                  <c:v>353.96120557217625</c:v>
                </c:pt>
                <c:pt idx="36">
                  <c:v>345.2679553918623</c:v>
                </c:pt>
                <c:pt idx="37">
                  <c:v>349.30202093937277</c:v>
                </c:pt>
                <c:pt idx="38">
                  <c:v>342.33938175236136</c:v>
                </c:pt>
                <c:pt idx="39">
                  <c:v>348.08555959487194</c:v>
                </c:pt>
                <c:pt idx="40">
                  <c:v>348.08555959487194</c:v>
                </c:pt>
                <c:pt idx="41">
                  <c:v>348.08555959487194</c:v>
                </c:pt>
                <c:pt idx="42">
                  <c:v>346.48642728410653</c:v>
                </c:pt>
                <c:pt idx="43">
                  <c:v>348.08555959487194</c:v>
                </c:pt>
                <c:pt idx="44">
                  <c:v>341.89865622267428</c:v>
                </c:pt>
                <c:pt idx="45">
                  <c:v>349.30202093937277</c:v>
                </c:pt>
                <c:pt idx="46">
                  <c:v>348.08555959487194</c:v>
                </c:pt>
                <c:pt idx="47">
                  <c:v>343.02851433098891</c:v>
                </c:pt>
                <c:pt idx="48">
                  <c:v>342.33938175236136</c:v>
                </c:pt>
                <c:pt idx="49">
                  <c:v>349.30202093937277</c:v>
                </c:pt>
                <c:pt idx="50">
                  <c:v>349.30202093937277</c:v>
                </c:pt>
                <c:pt idx="51">
                  <c:v>356.17302217264893</c:v>
                </c:pt>
                <c:pt idx="52">
                  <c:v>348.08555959487194</c:v>
                </c:pt>
                <c:pt idx="53">
                  <c:v>350.77863279195475</c:v>
                </c:pt>
                <c:pt idx="54">
                  <c:v>349.30202093937277</c:v>
                </c:pt>
                <c:pt idx="55">
                  <c:v>344.23277511053988</c:v>
                </c:pt>
                <c:pt idx="56">
                  <c:v>344.23277511053988</c:v>
                </c:pt>
                <c:pt idx="57">
                  <c:v>346.48642728410653</c:v>
                </c:pt>
                <c:pt idx="58">
                  <c:v>346.48642728410653</c:v>
                </c:pt>
                <c:pt idx="59">
                  <c:v>351.67845155171045</c:v>
                </c:pt>
                <c:pt idx="60">
                  <c:v>349.30202093937277</c:v>
                </c:pt>
                <c:pt idx="61">
                  <c:v>349.30202093937277</c:v>
                </c:pt>
                <c:pt idx="62">
                  <c:v>346.48642728410653</c:v>
                </c:pt>
                <c:pt idx="63">
                  <c:v>346.48642728410653</c:v>
                </c:pt>
                <c:pt idx="64">
                  <c:v>350.77863279195475</c:v>
                </c:pt>
                <c:pt idx="65">
                  <c:v>345.97625594515631</c:v>
                </c:pt>
                <c:pt idx="66">
                  <c:v>348.08555959487194</c:v>
                </c:pt>
                <c:pt idx="67">
                  <c:v>345.97625594515631</c:v>
                </c:pt>
                <c:pt idx="68">
                  <c:v>345.97625594515631</c:v>
                </c:pt>
                <c:pt idx="69">
                  <c:v>345.97625594515631</c:v>
                </c:pt>
                <c:pt idx="70">
                  <c:v>348.08555959487194</c:v>
                </c:pt>
                <c:pt idx="71">
                  <c:v>340.55267303084344</c:v>
                </c:pt>
                <c:pt idx="72">
                  <c:v>346.48642728410653</c:v>
                </c:pt>
                <c:pt idx="73">
                  <c:v>346.48642728410653</c:v>
                </c:pt>
                <c:pt idx="74">
                  <c:v>345.2679553918623</c:v>
                </c:pt>
                <c:pt idx="75">
                  <c:v>346.48642728410653</c:v>
                </c:pt>
                <c:pt idx="76">
                  <c:v>345.2679553918623</c:v>
                </c:pt>
                <c:pt idx="77">
                  <c:v>349.30202093937277</c:v>
                </c:pt>
                <c:pt idx="78">
                  <c:v>349.30202093937277</c:v>
                </c:pt>
                <c:pt idx="79">
                  <c:v>349.30202093937277</c:v>
                </c:pt>
                <c:pt idx="80">
                  <c:v>346.48642728410653</c:v>
                </c:pt>
                <c:pt idx="81">
                  <c:v>349.30202093937277</c:v>
                </c:pt>
                <c:pt idx="82">
                  <c:v>344.23277511053988</c:v>
                </c:pt>
                <c:pt idx="83">
                  <c:v>350.77863279195475</c:v>
                </c:pt>
                <c:pt idx="84">
                  <c:v>348.08555959487194</c:v>
                </c:pt>
              </c:numCache>
            </c:numRef>
          </c:xVal>
          <c:yVal>
            <c:numRef>
              <c:f>'3-up'!$B$3:$B$87</c:f>
              <c:numCache>
                <c:formatCode>General</c:formatCode>
                <c:ptCount val="85"/>
                <c:pt idx="0">
                  <c:v>352</c:v>
                </c:pt>
                <c:pt idx="1">
                  <c:v>354</c:v>
                </c:pt>
                <c:pt idx="2">
                  <c:v>352</c:v>
                </c:pt>
                <c:pt idx="3">
                  <c:v>355</c:v>
                </c:pt>
                <c:pt idx="4">
                  <c:v>351</c:v>
                </c:pt>
                <c:pt idx="5">
                  <c:v>350</c:v>
                </c:pt>
                <c:pt idx="6">
                  <c:v>354</c:v>
                </c:pt>
                <c:pt idx="7">
                  <c:v>352</c:v>
                </c:pt>
                <c:pt idx="8">
                  <c:v>354</c:v>
                </c:pt>
                <c:pt idx="9">
                  <c:v>352</c:v>
                </c:pt>
                <c:pt idx="10">
                  <c:v>353</c:v>
                </c:pt>
                <c:pt idx="11">
                  <c:v>351</c:v>
                </c:pt>
                <c:pt idx="12">
                  <c:v>352</c:v>
                </c:pt>
                <c:pt idx="13">
                  <c:v>352</c:v>
                </c:pt>
                <c:pt idx="14">
                  <c:v>352</c:v>
                </c:pt>
                <c:pt idx="15">
                  <c:v>351</c:v>
                </c:pt>
                <c:pt idx="16">
                  <c:v>352</c:v>
                </c:pt>
                <c:pt idx="17">
                  <c:v>338</c:v>
                </c:pt>
                <c:pt idx="18">
                  <c:v>346</c:v>
                </c:pt>
                <c:pt idx="19">
                  <c:v>344</c:v>
                </c:pt>
                <c:pt idx="20">
                  <c:v>345</c:v>
                </c:pt>
                <c:pt idx="21">
                  <c:v>346</c:v>
                </c:pt>
                <c:pt idx="22">
                  <c:v>348</c:v>
                </c:pt>
                <c:pt idx="23">
                  <c:v>348</c:v>
                </c:pt>
                <c:pt idx="24">
                  <c:v>348</c:v>
                </c:pt>
                <c:pt idx="25">
                  <c:v>344</c:v>
                </c:pt>
                <c:pt idx="26">
                  <c:v>337</c:v>
                </c:pt>
                <c:pt idx="27">
                  <c:v>344</c:v>
                </c:pt>
                <c:pt idx="28">
                  <c:v>345</c:v>
                </c:pt>
                <c:pt idx="29">
                  <c:v>344</c:v>
                </c:pt>
                <c:pt idx="30">
                  <c:v>345</c:v>
                </c:pt>
                <c:pt idx="31">
                  <c:v>349</c:v>
                </c:pt>
                <c:pt idx="32">
                  <c:v>349</c:v>
                </c:pt>
                <c:pt idx="33">
                  <c:v>348</c:v>
                </c:pt>
                <c:pt idx="34">
                  <c:v>348</c:v>
                </c:pt>
                <c:pt idx="35">
                  <c:v>354</c:v>
                </c:pt>
                <c:pt idx="36">
                  <c:v>346</c:v>
                </c:pt>
                <c:pt idx="37">
                  <c:v>350</c:v>
                </c:pt>
                <c:pt idx="38">
                  <c:v>342</c:v>
                </c:pt>
                <c:pt idx="39">
                  <c:v>349</c:v>
                </c:pt>
                <c:pt idx="40">
                  <c:v>349</c:v>
                </c:pt>
                <c:pt idx="41">
                  <c:v>349</c:v>
                </c:pt>
                <c:pt idx="42">
                  <c:v>348</c:v>
                </c:pt>
                <c:pt idx="43">
                  <c:v>349</c:v>
                </c:pt>
                <c:pt idx="44">
                  <c:v>339</c:v>
                </c:pt>
                <c:pt idx="45">
                  <c:v>350</c:v>
                </c:pt>
                <c:pt idx="46">
                  <c:v>349</c:v>
                </c:pt>
                <c:pt idx="47">
                  <c:v>343</c:v>
                </c:pt>
                <c:pt idx="48">
                  <c:v>342</c:v>
                </c:pt>
                <c:pt idx="49">
                  <c:v>350</c:v>
                </c:pt>
                <c:pt idx="50">
                  <c:v>350</c:v>
                </c:pt>
                <c:pt idx="51">
                  <c:v>355</c:v>
                </c:pt>
                <c:pt idx="52">
                  <c:v>349</c:v>
                </c:pt>
                <c:pt idx="53">
                  <c:v>351</c:v>
                </c:pt>
                <c:pt idx="54">
                  <c:v>350</c:v>
                </c:pt>
                <c:pt idx="55">
                  <c:v>345</c:v>
                </c:pt>
                <c:pt idx="56">
                  <c:v>345</c:v>
                </c:pt>
                <c:pt idx="57">
                  <c:v>348</c:v>
                </c:pt>
                <c:pt idx="58">
                  <c:v>348</c:v>
                </c:pt>
                <c:pt idx="59">
                  <c:v>352</c:v>
                </c:pt>
                <c:pt idx="60">
                  <c:v>350</c:v>
                </c:pt>
                <c:pt idx="61">
                  <c:v>350</c:v>
                </c:pt>
                <c:pt idx="62">
                  <c:v>348</c:v>
                </c:pt>
                <c:pt idx="63">
                  <c:v>348</c:v>
                </c:pt>
                <c:pt idx="64">
                  <c:v>351</c:v>
                </c:pt>
                <c:pt idx="65">
                  <c:v>347</c:v>
                </c:pt>
                <c:pt idx="66">
                  <c:v>349</c:v>
                </c:pt>
                <c:pt idx="67">
                  <c:v>347</c:v>
                </c:pt>
                <c:pt idx="68">
                  <c:v>347</c:v>
                </c:pt>
                <c:pt idx="69">
                  <c:v>347</c:v>
                </c:pt>
                <c:pt idx="70">
                  <c:v>349</c:v>
                </c:pt>
                <c:pt idx="71">
                  <c:v>338</c:v>
                </c:pt>
                <c:pt idx="72">
                  <c:v>348</c:v>
                </c:pt>
                <c:pt idx="73">
                  <c:v>348</c:v>
                </c:pt>
                <c:pt idx="74">
                  <c:v>346</c:v>
                </c:pt>
                <c:pt idx="75">
                  <c:v>348</c:v>
                </c:pt>
                <c:pt idx="76">
                  <c:v>346</c:v>
                </c:pt>
                <c:pt idx="77">
                  <c:v>350</c:v>
                </c:pt>
                <c:pt idx="78">
                  <c:v>350</c:v>
                </c:pt>
                <c:pt idx="79">
                  <c:v>350</c:v>
                </c:pt>
                <c:pt idx="80">
                  <c:v>348</c:v>
                </c:pt>
                <c:pt idx="81">
                  <c:v>350</c:v>
                </c:pt>
                <c:pt idx="82">
                  <c:v>345</c:v>
                </c:pt>
                <c:pt idx="83">
                  <c:v>351</c:v>
                </c:pt>
                <c:pt idx="84">
                  <c:v>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B6-4C7A-92D4-A4648E703FA9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'3-up'!$I$3:$I$87</c:f>
              <c:numCache>
                <c:formatCode>General</c:formatCode>
                <c:ptCount val="85"/>
                <c:pt idx="0">
                  <c:v>351.68086705835378</c:v>
                </c:pt>
                <c:pt idx="1">
                  <c:v>353.94416787738771</c:v>
                </c:pt>
                <c:pt idx="2">
                  <c:v>351.68086705835378</c:v>
                </c:pt>
                <c:pt idx="3">
                  <c:v>356.12788487319585</c:v>
                </c:pt>
                <c:pt idx="4">
                  <c:v>350.78602765625362</c:v>
                </c:pt>
                <c:pt idx="5">
                  <c:v>349.31426679937164</c:v>
                </c:pt>
                <c:pt idx="6">
                  <c:v>353.94416787738771</c:v>
                </c:pt>
                <c:pt idx="7">
                  <c:v>351.68086705835378</c:v>
                </c:pt>
                <c:pt idx="8">
                  <c:v>353.94416787738771</c:v>
                </c:pt>
                <c:pt idx="9">
                  <c:v>351.68086705835378</c:v>
                </c:pt>
                <c:pt idx="10">
                  <c:v>353.62059943298721</c:v>
                </c:pt>
                <c:pt idx="11">
                  <c:v>350.78602765625362</c:v>
                </c:pt>
                <c:pt idx="12">
                  <c:v>351.68086705835378</c:v>
                </c:pt>
                <c:pt idx="13">
                  <c:v>351.68086705835378</c:v>
                </c:pt>
                <c:pt idx="14">
                  <c:v>351.68086705835378</c:v>
                </c:pt>
                <c:pt idx="15">
                  <c:v>350.78602765625362</c:v>
                </c:pt>
                <c:pt idx="16">
                  <c:v>351.68086705835378</c:v>
                </c:pt>
                <c:pt idx="17">
                  <c:v>340.5074092444512</c:v>
                </c:pt>
                <c:pt idx="18">
                  <c:v>345.27219351991931</c:v>
                </c:pt>
                <c:pt idx="19">
                  <c:v>343.30231317749281</c:v>
                </c:pt>
                <c:pt idx="20">
                  <c:v>344.22988428151075</c:v>
                </c:pt>
                <c:pt idx="21">
                  <c:v>345.27219351991931</c:v>
                </c:pt>
                <c:pt idx="22">
                  <c:v>346.49638882171581</c:v>
                </c:pt>
                <c:pt idx="23">
                  <c:v>346.49638882171581</c:v>
                </c:pt>
                <c:pt idx="24">
                  <c:v>346.49638882171581</c:v>
                </c:pt>
                <c:pt idx="25">
                  <c:v>343.30231317749281</c:v>
                </c:pt>
                <c:pt idx="26">
                  <c:v>338.97072881751461</c:v>
                </c:pt>
                <c:pt idx="27">
                  <c:v>343.30231317749281</c:v>
                </c:pt>
                <c:pt idx="28">
                  <c:v>344.22988428151075</c:v>
                </c:pt>
                <c:pt idx="29">
                  <c:v>343.30231317749281</c:v>
                </c:pt>
                <c:pt idx="30">
                  <c:v>344.22988428151075</c:v>
                </c:pt>
                <c:pt idx="31">
                  <c:v>348.09868350014733</c:v>
                </c:pt>
                <c:pt idx="32">
                  <c:v>348.09868350014733</c:v>
                </c:pt>
                <c:pt idx="33">
                  <c:v>346.49638882171581</c:v>
                </c:pt>
                <c:pt idx="34">
                  <c:v>346.49638882171581</c:v>
                </c:pt>
                <c:pt idx="35">
                  <c:v>353.94416787738771</c:v>
                </c:pt>
                <c:pt idx="36">
                  <c:v>345.27219351991931</c:v>
                </c:pt>
                <c:pt idx="37">
                  <c:v>349.31426679937164</c:v>
                </c:pt>
                <c:pt idx="38">
                  <c:v>342.31802670117844</c:v>
                </c:pt>
                <c:pt idx="39">
                  <c:v>348.09868350014733</c:v>
                </c:pt>
                <c:pt idx="40">
                  <c:v>348.09868350014733</c:v>
                </c:pt>
                <c:pt idx="41">
                  <c:v>348.09868350014733</c:v>
                </c:pt>
                <c:pt idx="42">
                  <c:v>346.49638882171581</c:v>
                </c:pt>
                <c:pt idx="43">
                  <c:v>348.09868350014733</c:v>
                </c:pt>
                <c:pt idx="44">
                  <c:v>341.87199101499414</c:v>
                </c:pt>
                <c:pt idx="45">
                  <c:v>349.31426679937164</c:v>
                </c:pt>
                <c:pt idx="46">
                  <c:v>348.09868350014733</c:v>
                </c:pt>
                <c:pt idx="47">
                  <c:v>343.01469468465984</c:v>
                </c:pt>
                <c:pt idx="48">
                  <c:v>342.31802670117844</c:v>
                </c:pt>
                <c:pt idx="49">
                  <c:v>349.31426679937164</c:v>
                </c:pt>
                <c:pt idx="50">
                  <c:v>349.31426679937164</c:v>
                </c:pt>
                <c:pt idx="51">
                  <c:v>356.12788487319585</c:v>
                </c:pt>
                <c:pt idx="52">
                  <c:v>348.09868350014733</c:v>
                </c:pt>
                <c:pt idx="53">
                  <c:v>350.78602765625362</c:v>
                </c:pt>
                <c:pt idx="54">
                  <c:v>349.31426679937164</c:v>
                </c:pt>
                <c:pt idx="55">
                  <c:v>344.22988428151075</c:v>
                </c:pt>
                <c:pt idx="56">
                  <c:v>344.22988428151075</c:v>
                </c:pt>
                <c:pt idx="57">
                  <c:v>346.49638882171581</c:v>
                </c:pt>
                <c:pt idx="58">
                  <c:v>346.49638882171581</c:v>
                </c:pt>
                <c:pt idx="59">
                  <c:v>351.68086705835378</c:v>
                </c:pt>
                <c:pt idx="60">
                  <c:v>349.31426679937164</c:v>
                </c:pt>
                <c:pt idx="61">
                  <c:v>349.31426679937164</c:v>
                </c:pt>
                <c:pt idx="62">
                  <c:v>346.49638882171581</c:v>
                </c:pt>
                <c:pt idx="63">
                  <c:v>346.49638882171581</c:v>
                </c:pt>
                <c:pt idx="64">
                  <c:v>350.78602765625362</c:v>
                </c:pt>
                <c:pt idx="65">
                  <c:v>345.98417113666756</c:v>
                </c:pt>
                <c:pt idx="66">
                  <c:v>348.09868350014733</c:v>
                </c:pt>
                <c:pt idx="67">
                  <c:v>345.98417113666756</c:v>
                </c:pt>
                <c:pt idx="68">
                  <c:v>345.98417113666756</c:v>
                </c:pt>
                <c:pt idx="69">
                  <c:v>345.98417113666756</c:v>
                </c:pt>
                <c:pt idx="70">
                  <c:v>348.09868350014733</c:v>
                </c:pt>
                <c:pt idx="71">
                  <c:v>340.5074092444512</c:v>
                </c:pt>
                <c:pt idx="72">
                  <c:v>346.49638882171581</c:v>
                </c:pt>
                <c:pt idx="73">
                  <c:v>346.49638882171581</c:v>
                </c:pt>
                <c:pt idx="74">
                  <c:v>345.27219351991931</c:v>
                </c:pt>
                <c:pt idx="75">
                  <c:v>346.49638882171581</c:v>
                </c:pt>
                <c:pt idx="76">
                  <c:v>345.27219351991931</c:v>
                </c:pt>
                <c:pt idx="77">
                  <c:v>349.31426679937164</c:v>
                </c:pt>
                <c:pt idx="78">
                  <c:v>349.31426679937164</c:v>
                </c:pt>
                <c:pt idx="79">
                  <c:v>349.31426679937164</c:v>
                </c:pt>
                <c:pt idx="80">
                  <c:v>346.49638882171581</c:v>
                </c:pt>
                <c:pt idx="81">
                  <c:v>349.31426679937164</c:v>
                </c:pt>
                <c:pt idx="82">
                  <c:v>344.22988428151075</c:v>
                </c:pt>
                <c:pt idx="83">
                  <c:v>350.78602765625362</c:v>
                </c:pt>
                <c:pt idx="84">
                  <c:v>348.09868350014733</c:v>
                </c:pt>
              </c:numCache>
            </c:numRef>
          </c:xVal>
          <c:yVal>
            <c:numRef>
              <c:f>'3-up'!$J$3:$J$87</c:f>
              <c:numCache>
                <c:formatCode>General</c:formatCode>
                <c:ptCount val="85"/>
                <c:pt idx="0">
                  <c:v>351.68086705835378</c:v>
                </c:pt>
                <c:pt idx="1">
                  <c:v>353.94416787738771</c:v>
                </c:pt>
                <c:pt idx="2">
                  <c:v>351.68086705835378</c:v>
                </c:pt>
                <c:pt idx="3">
                  <c:v>356.12788487319585</c:v>
                </c:pt>
                <c:pt idx="4">
                  <c:v>350.78602765625362</c:v>
                </c:pt>
                <c:pt idx="5">
                  <c:v>349.31426679937164</c:v>
                </c:pt>
                <c:pt idx="6">
                  <c:v>353.94416787738771</c:v>
                </c:pt>
                <c:pt idx="7">
                  <c:v>351.68086705835378</c:v>
                </c:pt>
                <c:pt idx="8">
                  <c:v>353.94416787738771</c:v>
                </c:pt>
                <c:pt idx="9">
                  <c:v>351.68086705835378</c:v>
                </c:pt>
                <c:pt idx="10">
                  <c:v>353.62059943298721</c:v>
                </c:pt>
                <c:pt idx="11">
                  <c:v>350.78602765625362</c:v>
                </c:pt>
                <c:pt idx="12">
                  <c:v>351.68086705835378</c:v>
                </c:pt>
                <c:pt idx="13">
                  <c:v>351.68086705835378</c:v>
                </c:pt>
                <c:pt idx="14">
                  <c:v>351.68086705835378</c:v>
                </c:pt>
                <c:pt idx="15">
                  <c:v>350.78602765625362</c:v>
                </c:pt>
                <c:pt idx="16">
                  <c:v>351.68086705835378</c:v>
                </c:pt>
                <c:pt idx="17">
                  <c:v>340.5074092444512</c:v>
                </c:pt>
                <c:pt idx="18">
                  <c:v>345.27219351991931</c:v>
                </c:pt>
                <c:pt idx="19">
                  <c:v>343.30231317749281</c:v>
                </c:pt>
                <c:pt idx="20">
                  <c:v>344.22988428151075</c:v>
                </c:pt>
                <c:pt idx="21">
                  <c:v>345.27219351991931</c:v>
                </c:pt>
                <c:pt idx="22">
                  <c:v>346.49638882171581</c:v>
                </c:pt>
                <c:pt idx="23">
                  <c:v>346.49638882171581</c:v>
                </c:pt>
                <c:pt idx="24">
                  <c:v>346.49638882171581</c:v>
                </c:pt>
                <c:pt idx="25">
                  <c:v>343.30231317749281</c:v>
                </c:pt>
                <c:pt idx="26">
                  <c:v>338.97072881751461</c:v>
                </c:pt>
                <c:pt idx="27">
                  <c:v>343.30231317749281</c:v>
                </c:pt>
                <c:pt idx="28">
                  <c:v>344.22988428151075</c:v>
                </c:pt>
                <c:pt idx="29">
                  <c:v>343.30231317749281</c:v>
                </c:pt>
                <c:pt idx="30">
                  <c:v>344.22988428151075</c:v>
                </c:pt>
                <c:pt idx="31">
                  <c:v>348.09868350014733</c:v>
                </c:pt>
                <c:pt idx="32">
                  <c:v>348.09868350014733</c:v>
                </c:pt>
                <c:pt idx="33">
                  <c:v>346.49638882171581</c:v>
                </c:pt>
                <c:pt idx="34">
                  <c:v>346.49638882171581</c:v>
                </c:pt>
                <c:pt idx="35">
                  <c:v>353.94416787738771</c:v>
                </c:pt>
                <c:pt idx="36">
                  <c:v>345.27219351991931</c:v>
                </c:pt>
                <c:pt idx="37">
                  <c:v>349.31426679937164</c:v>
                </c:pt>
                <c:pt idx="38">
                  <c:v>342.31802670117844</c:v>
                </c:pt>
                <c:pt idx="39">
                  <c:v>348.09868350014733</c:v>
                </c:pt>
                <c:pt idx="40">
                  <c:v>348.09868350014733</c:v>
                </c:pt>
                <c:pt idx="41">
                  <c:v>348.09868350014733</c:v>
                </c:pt>
                <c:pt idx="42">
                  <c:v>346.49638882171581</c:v>
                </c:pt>
                <c:pt idx="43">
                  <c:v>348.09868350014733</c:v>
                </c:pt>
                <c:pt idx="44">
                  <c:v>341.87199101499414</c:v>
                </c:pt>
                <c:pt idx="45">
                  <c:v>349.31426679937164</c:v>
                </c:pt>
                <c:pt idx="46">
                  <c:v>348.09868350014733</c:v>
                </c:pt>
                <c:pt idx="47">
                  <c:v>343.01469468465984</c:v>
                </c:pt>
                <c:pt idx="48">
                  <c:v>342.31802670117844</c:v>
                </c:pt>
                <c:pt idx="49">
                  <c:v>349.31426679937164</c:v>
                </c:pt>
                <c:pt idx="50">
                  <c:v>349.31426679937164</c:v>
                </c:pt>
                <c:pt idx="51">
                  <c:v>356.12788487319585</c:v>
                </c:pt>
                <c:pt idx="52">
                  <c:v>348.09868350014733</c:v>
                </c:pt>
                <c:pt idx="53">
                  <c:v>350.78602765625362</c:v>
                </c:pt>
                <c:pt idx="54">
                  <c:v>349.31426679937164</c:v>
                </c:pt>
                <c:pt idx="55">
                  <c:v>344.22988428151075</c:v>
                </c:pt>
                <c:pt idx="56">
                  <c:v>344.22988428151075</c:v>
                </c:pt>
                <c:pt idx="57">
                  <c:v>346.49638882171581</c:v>
                </c:pt>
                <c:pt idx="58">
                  <c:v>346.49638882171581</c:v>
                </c:pt>
                <c:pt idx="59">
                  <c:v>351.68086705835378</c:v>
                </c:pt>
                <c:pt idx="60">
                  <c:v>349.31426679937164</c:v>
                </c:pt>
                <c:pt idx="61">
                  <c:v>349.31426679937164</c:v>
                </c:pt>
                <c:pt idx="62">
                  <c:v>346.49638882171581</c:v>
                </c:pt>
                <c:pt idx="63">
                  <c:v>346.49638882171581</c:v>
                </c:pt>
                <c:pt idx="64">
                  <c:v>350.78602765625362</c:v>
                </c:pt>
                <c:pt idx="65">
                  <c:v>345.98417113666756</c:v>
                </c:pt>
                <c:pt idx="66">
                  <c:v>348.09868350014733</c:v>
                </c:pt>
                <c:pt idx="67">
                  <c:v>345.98417113666756</c:v>
                </c:pt>
                <c:pt idx="68">
                  <c:v>345.98417113666756</c:v>
                </c:pt>
                <c:pt idx="69">
                  <c:v>345.98417113666756</c:v>
                </c:pt>
                <c:pt idx="70">
                  <c:v>348.09868350014733</c:v>
                </c:pt>
                <c:pt idx="71">
                  <c:v>340.5074092444512</c:v>
                </c:pt>
                <c:pt idx="72">
                  <c:v>346.49638882171581</c:v>
                </c:pt>
                <c:pt idx="73">
                  <c:v>346.49638882171581</c:v>
                </c:pt>
                <c:pt idx="74">
                  <c:v>345.27219351991931</c:v>
                </c:pt>
                <c:pt idx="75">
                  <c:v>346.49638882171581</c:v>
                </c:pt>
                <c:pt idx="76">
                  <c:v>345.27219351991931</c:v>
                </c:pt>
                <c:pt idx="77">
                  <c:v>349.31426679937164</c:v>
                </c:pt>
                <c:pt idx="78">
                  <c:v>349.31426679937164</c:v>
                </c:pt>
                <c:pt idx="79">
                  <c:v>349.31426679937164</c:v>
                </c:pt>
                <c:pt idx="80">
                  <c:v>346.49638882171581</c:v>
                </c:pt>
                <c:pt idx="81">
                  <c:v>349.31426679937164</c:v>
                </c:pt>
                <c:pt idx="82">
                  <c:v>344.22988428151075</c:v>
                </c:pt>
                <c:pt idx="83">
                  <c:v>350.78602765625362</c:v>
                </c:pt>
                <c:pt idx="84">
                  <c:v>348.09868350014733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B6-4C7A-92D4-A4648E703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27167"/>
        <c:axId val="834419679"/>
      </c:scatterChart>
      <c:valAx>
        <c:axId val="8344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19679"/>
        <c:crosses val="autoZero"/>
        <c:crossBetween val="midCat"/>
      </c:valAx>
      <c:valAx>
        <c:axId val="8344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2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(right)exponential distribution Q-Q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'3-right'!$K$3:$K$87</c:f>
              <c:numCache>
                <c:formatCode>General</c:formatCode>
                <c:ptCount val="85"/>
                <c:pt idx="0">
                  <c:v>670.38166552616428</c:v>
                </c:pt>
                <c:pt idx="1">
                  <c:v>670.38166552616428</c:v>
                </c:pt>
                <c:pt idx="2">
                  <c:v>533.27762904110432</c:v>
                </c:pt>
                <c:pt idx="3">
                  <c:v>1115.5602264580916</c:v>
                </c:pt>
                <c:pt idx="4">
                  <c:v>533.27762904110432</c:v>
                </c:pt>
                <c:pt idx="5">
                  <c:v>449.61478507438687</c:v>
                </c:pt>
                <c:pt idx="6">
                  <c:v>957.49305247707912</c:v>
                </c:pt>
                <c:pt idx="7">
                  <c:v>533.27762904110432</c:v>
                </c:pt>
                <c:pt idx="8">
                  <c:v>670.38166552616428</c:v>
                </c:pt>
                <c:pt idx="9">
                  <c:v>670.38166552616428</c:v>
                </c:pt>
                <c:pt idx="10">
                  <c:v>533.27762904110432</c:v>
                </c:pt>
                <c:pt idx="11">
                  <c:v>533.27762904110432</c:v>
                </c:pt>
                <c:pt idx="12">
                  <c:v>315.33758098938762</c:v>
                </c:pt>
                <c:pt idx="13">
                  <c:v>449.61478507438687</c:v>
                </c:pt>
                <c:pt idx="14">
                  <c:v>670.38166552616428</c:v>
                </c:pt>
                <c:pt idx="15">
                  <c:v>315.33758098938762</c:v>
                </c:pt>
                <c:pt idx="16">
                  <c:v>670.38166552616428</c:v>
                </c:pt>
                <c:pt idx="17">
                  <c:v>6.2265914335955337</c:v>
                </c:pt>
                <c:pt idx="18">
                  <c:v>23.394094406558573</c:v>
                </c:pt>
                <c:pt idx="19">
                  <c:v>23.394094406558573</c:v>
                </c:pt>
                <c:pt idx="20">
                  <c:v>23.394094406558573</c:v>
                </c:pt>
                <c:pt idx="21">
                  <c:v>65.410680451466504</c:v>
                </c:pt>
                <c:pt idx="22">
                  <c:v>203.50823364751062</c:v>
                </c:pt>
                <c:pt idx="23">
                  <c:v>203.50823364751062</c:v>
                </c:pt>
                <c:pt idx="24">
                  <c:v>136.69284578858952</c:v>
                </c:pt>
                <c:pt idx="25">
                  <c:v>50.837003119663116</c:v>
                </c:pt>
                <c:pt idx="26">
                  <c:v>2.063236940621159</c:v>
                </c:pt>
                <c:pt idx="27">
                  <c:v>50.837003119663116</c:v>
                </c:pt>
                <c:pt idx="28">
                  <c:v>91.13680835621939</c:v>
                </c:pt>
                <c:pt idx="29">
                  <c:v>50.837003119663116</c:v>
                </c:pt>
                <c:pt idx="30">
                  <c:v>65.410680451466504</c:v>
                </c:pt>
                <c:pt idx="31">
                  <c:v>203.50823364751062</c:v>
                </c:pt>
                <c:pt idx="32">
                  <c:v>136.69284578858952</c:v>
                </c:pt>
                <c:pt idx="33">
                  <c:v>136.69284578858952</c:v>
                </c:pt>
                <c:pt idx="34">
                  <c:v>91.13680835621939</c:v>
                </c:pt>
                <c:pt idx="35">
                  <c:v>1796.0793451735954</c:v>
                </c:pt>
                <c:pt idx="36">
                  <c:v>23.394094406558573</c:v>
                </c:pt>
                <c:pt idx="37">
                  <c:v>670.38166552616428</c:v>
                </c:pt>
                <c:pt idx="38">
                  <c:v>19.022566896799237</c:v>
                </c:pt>
                <c:pt idx="39">
                  <c:v>315.33758098938762</c:v>
                </c:pt>
                <c:pt idx="40">
                  <c:v>203.50823364751062</c:v>
                </c:pt>
                <c:pt idx="41">
                  <c:v>136.69284578858952</c:v>
                </c:pt>
                <c:pt idx="42">
                  <c:v>136.69284578858952</c:v>
                </c:pt>
                <c:pt idx="43">
                  <c:v>203.50823364751062</c:v>
                </c:pt>
                <c:pt idx="44">
                  <c:v>14.705010242050152</c:v>
                </c:pt>
                <c:pt idx="45">
                  <c:v>315.33758098938762</c:v>
                </c:pt>
                <c:pt idx="46">
                  <c:v>315.33758098938762</c:v>
                </c:pt>
                <c:pt idx="47">
                  <c:v>23.394094406558573</c:v>
                </c:pt>
                <c:pt idx="48">
                  <c:v>23.394094406558573</c:v>
                </c:pt>
                <c:pt idx="49">
                  <c:v>203.50823364751062</c:v>
                </c:pt>
                <c:pt idx="50">
                  <c:v>203.50823364751062</c:v>
                </c:pt>
                <c:pt idx="51">
                  <c:v>1115.5602264580916</c:v>
                </c:pt>
                <c:pt idx="52">
                  <c:v>203.50823364751062</c:v>
                </c:pt>
                <c:pt idx="53">
                  <c:v>449.61478507438687</c:v>
                </c:pt>
                <c:pt idx="54">
                  <c:v>315.33758098938762</c:v>
                </c:pt>
                <c:pt idx="55">
                  <c:v>1115.5602264580916</c:v>
                </c:pt>
                <c:pt idx="56">
                  <c:v>957.49305247707912</c:v>
                </c:pt>
                <c:pt idx="57">
                  <c:v>91.13680835621939</c:v>
                </c:pt>
                <c:pt idx="58">
                  <c:v>136.69284578858952</c:v>
                </c:pt>
                <c:pt idx="59">
                  <c:v>533.27762904110432</c:v>
                </c:pt>
                <c:pt idx="60">
                  <c:v>315.33758098938762</c:v>
                </c:pt>
                <c:pt idx="61">
                  <c:v>315.33758098938762</c:v>
                </c:pt>
                <c:pt idx="62">
                  <c:v>91.13680835621939</c:v>
                </c:pt>
                <c:pt idx="63">
                  <c:v>203.50823364751062</c:v>
                </c:pt>
                <c:pt idx="64">
                  <c:v>449.61478507438687</c:v>
                </c:pt>
                <c:pt idx="65">
                  <c:v>136.69284578858952</c:v>
                </c:pt>
                <c:pt idx="66">
                  <c:v>136.69284578858952</c:v>
                </c:pt>
                <c:pt idx="67">
                  <c:v>91.13680835621939</c:v>
                </c:pt>
                <c:pt idx="68">
                  <c:v>91.13680835621939</c:v>
                </c:pt>
                <c:pt idx="69">
                  <c:v>65.410680451466504</c:v>
                </c:pt>
                <c:pt idx="70">
                  <c:v>203.50823364751062</c:v>
                </c:pt>
                <c:pt idx="71">
                  <c:v>6.2265914335955337</c:v>
                </c:pt>
                <c:pt idx="72">
                  <c:v>136.69284578858952</c:v>
                </c:pt>
                <c:pt idx="73">
                  <c:v>91.13680835621939</c:v>
                </c:pt>
                <c:pt idx="74">
                  <c:v>65.410680451466504</c:v>
                </c:pt>
                <c:pt idx="75">
                  <c:v>136.69284578858952</c:v>
                </c:pt>
                <c:pt idx="76">
                  <c:v>91.13680835621939</c:v>
                </c:pt>
                <c:pt idx="77">
                  <c:v>203.50823364751062</c:v>
                </c:pt>
                <c:pt idx="78">
                  <c:v>315.33758098938762</c:v>
                </c:pt>
                <c:pt idx="79">
                  <c:v>315.33758098938762</c:v>
                </c:pt>
                <c:pt idx="80">
                  <c:v>203.50823364751062</c:v>
                </c:pt>
                <c:pt idx="81">
                  <c:v>203.50823364751062</c:v>
                </c:pt>
                <c:pt idx="82">
                  <c:v>65.410680451466504</c:v>
                </c:pt>
                <c:pt idx="83">
                  <c:v>449.61478507438687</c:v>
                </c:pt>
                <c:pt idx="84">
                  <c:v>315.33758098938762</c:v>
                </c:pt>
              </c:numCache>
            </c:numRef>
          </c:xVal>
          <c:yVal>
            <c:numRef>
              <c:f>'3-right'!$F$3:$F$87</c:f>
              <c:numCache>
                <c:formatCode>General</c:formatCode>
                <c:ptCount val="85"/>
                <c:pt idx="0">
                  <c:v>354</c:v>
                </c:pt>
                <c:pt idx="1">
                  <c:v>354</c:v>
                </c:pt>
                <c:pt idx="2">
                  <c:v>353</c:v>
                </c:pt>
                <c:pt idx="3">
                  <c:v>356</c:v>
                </c:pt>
                <c:pt idx="4">
                  <c:v>353</c:v>
                </c:pt>
                <c:pt idx="5">
                  <c:v>352</c:v>
                </c:pt>
                <c:pt idx="6">
                  <c:v>355</c:v>
                </c:pt>
                <c:pt idx="7">
                  <c:v>353</c:v>
                </c:pt>
                <c:pt idx="8">
                  <c:v>354</c:v>
                </c:pt>
                <c:pt idx="9">
                  <c:v>354</c:v>
                </c:pt>
                <c:pt idx="10">
                  <c:v>353</c:v>
                </c:pt>
                <c:pt idx="11">
                  <c:v>353</c:v>
                </c:pt>
                <c:pt idx="12">
                  <c:v>351</c:v>
                </c:pt>
                <c:pt idx="13">
                  <c:v>352</c:v>
                </c:pt>
                <c:pt idx="14">
                  <c:v>354</c:v>
                </c:pt>
                <c:pt idx="15">
                  <c:v>351</c:v>
                </c:pt>
                <c:pt idx="16">
                  <c:v>354</c:v>
                </c:pt>
                <c:pt idx="17">
                  <c:v>340</c:v>
                </c:pt>
                <c:pt idx="18">
                  <c:v>345</c:v>
                </c:pt>
                <c:pt idx="19">
                  <c:v>345</c:v>
                </c:pt>
                <c:pt idx="20">
                  <c:v>345</c:v>
                </c:pt>
                <c:pt idx="21">
                  <c:v>347</c:v>
                </c:pt>
                <c:pt idx="22">
                  <c:v>350</c:v>
                </c:pt>
                <c:pt idx="23">
                  <c:v>350</c:v>
                </c:pt>
                <c:pt idx="24">
                  <c:v>349</c:v>
                </c:pt>
                <c:pt idx="25">
                  <c:v>346</c:v>
                </c:pt>
                <c:pt idx="26">
                  <c:v>339</c:v>
                </c:pt>
                <c:pt idx="27">
                  <c:v>346</c:v>
                </c:pt>
                <c:pt idx="28">
                  <c:v>348</c:v>
                </c:pt>
                <c:pt idx="29">
                  <c:v>346</c:v>
                </c:pt>
                <c:pt idx="30">
                  <c:v>347</c:v>
                </c:pt>
                <c:pt idx="31">
                  <c:v>350</c:v>
                </c:pt>
                <c:pt idx="32">
                  <c:v>349</c:v>
                </c:pt>
                <c:pt idx="33">
                  <c:v>349</c:v>
                </c:pt>
                <c:pt idx="34">
                  <c:v>348</c:v>
                </c:pt>
                <c:pt idx="35">
                  <c:v>359</c:v>
                </c:pt>
                <c:pt idx="36">
                  <c:v>345</c:v>
                </c:pt>
                <c:pt idx="37">
                  <c:v>354</c:v>
                </c:pt>
                <c:pt idx="38">
                  <c:v>344</c:v>
                </c:pt>
                <c:pt idx="39">
                  <c:v>351</c:v>
                </c:pt>
                <c:pt idx="40">
                  <c:v>350</c:v>
                </c:pt>
                <c:pt idx="41">
                  <c:v>349</c:v>
                </c:pt>
                <c:pt idx="42">
                  <c:v>349</c:v>
                </c:pt>
                <c:pt idx="43">
                  <c:v>350</c:v>
                </c:pt>
                <c:pt idx="44">
                  <c:v>342</c:v>
                </c:pt>
                <c:pt idx="45">
                  <c:v>351</c:v>
                </c:pt>
                <c:pt idx="46">
                  <c:v>351</c:v>
                </c:pt>
                <c:pt idx="47">
                  <c:v>345</c:v>
                </c:pt>
                <c:pt idx="48">
                  <c:v>345</c:v>
                </c:pt>
                <c:pt idx="49">
                  <c:v>350</c:v>
                </c:pt>
                <c:pt idx="50">
                  <c:v>350</c:v>
                </c:pt>
                <c:pt idx="51">
                  <c:v>356</c:v>
                </c:pt>
                <c:pt idx="52">
                  <c:v>350</c:v>
                </c:pt>
                <c:pt idx="53">
                  <c:v>352</c:v>
                </c:pt>
                <c:pt idx="54">
                  <c:v>351</c:v>
                </c:pt>
                <c:pt idx="55">
                  <c:v>356</c:v>
                </c:pt>
                <c:pt idx="56">
                  <c:v>355</c:v>
                </c:pt>
                <c:pt idx="57">
                  <c:v>348</c:v>
                </c:pt>
                <c:pt idx="58">
                  <c:v>349</c:v>
                </c:pt>
                <c:pt idx="59">
                  <c:v>353</c:v>
                </c:pt>
                <c:pt idx="60">
                  <c:v>351</c:v>
                </c:pt>
                <c:pt idx="61">
                  <c:v>351</c:v>
                </c:pt>
                <c:pt idx="62">
                  <c:v>348</c:v>
                </c:pt>
                <c:pt idx="63">
                  <c:v>350</c:v>
                </c:pt>
                <c:pt idx="64">
                  <c:v>352</c:v>
                </c:pt>
                <c:pt idx="65">
                  <c:v>349</c:v>
                </c:pt>
                <c:pt idx="66">
                  <c:v>349</c:v>
                </c:pt>
                <c:pt idx="67">
                  <c:v>348</c:v>
                </c:pt>
                <c:pt idx="68">
                  <c:v>348</c:v>
                </c:pt>
                <c:pt idx="69">
                  <c:v>347</c:v>
                </c:pt>
                <c:pt idx="70">
                  <c:v>350</c:v>
                </c:pt>
                <c:pt idx="71">
                  <c:v>340</c:v>
                </c:pt>
                <c:pt idx="72">
                  <c:v>349</c:v>
                </c:pt>
                <c:pt idx="73">
                  <c:v>348</c:v>
                </c:pt>
                <c:pt idx="74">
                  <c:v>347</c:v>
                </c:pt>
                <c:pt idx="75">
                  <c:v>349</c:v>
                </c:pt>
                <c:pt idx="76">
                  <c:v>348</c:v>
                </c:pt>
                <c:pt idx="77">
                  <c:v>350</c:v>
                </c:pt>
                <c:pt idx="78">
                  <c:v>351</c:v>
                </c:pt>
                <c:pt idx="79">
                  <c:v>351</c:v>
                </c:pt>
                <c:pt idx="80">
                  <c:v>350</c:v>
                </c:pt>
                <c:pt idx="81">
                  <c:v>350</c:v>
                </c:pt>
                <c:pt idx="82">
                  <c:v>347</c:v>
                </c:pt>
                <c:pt idx="83">
                  <c:v>352</c:v>
                </c:pt>
                <c:pt idx="84">
                  <c:v>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55-4C0E-8F00-19941485F2BB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'3-right'!$K$3:$K$87</c:f>
              <c:numCache>
                <c:formatCode>General</c:formatCode>
                <c:ptCount val="85"/>
                <c:pt idx="0">
                  <c:v>670.38166552616428</c:v>
                </c:pt>
                <c:pt idx="1">
                  <c:v>670.38166552616428</c:v>
                </c:pt>
                <c:pt idx="2">
                  <c:v>533.27762904110432</c:v>
                </c:pt>
                <c:pt idx="3">
                  <c:v>1115.5602264580916</c:v>
                </c:pt>
                <c:pt idx="4">
                  <c:v>533.27762904110432</c:v>
                </c:pt>
                <c:pt idx="5">
                  <c:v>449.61478507438687</c:v>
                </c:pt>
                <c:pt idx="6">
                  <c:v>957.49305247707912</c:v>
                </c:pt>
                <c:pt idx="7">
                  <c:v>533.27762904110432</c:v>
                </c:pt>
                <c:pt idx="8">
                  <c:v>670.38166552616428</c:v>
                </c:pt>
                <c:pt idx="9">
                  <c:v>670.38166552616428</c:v>
                </c:pt>
                <c:pt idx="10">
                  <c:v>533.27762904110432</c:v>
                </c:pt>
                <c:pt idx="11">
                  <c:v>533.27762904110432</c:v>
                </c:pt>
                <c:pt idx="12">
                  <c:v>315.33758098938762</c:v>
                </c:pt>
                <c:pt idx="13">
                  <c:v>449.61478507438687</c:v>
                </c:pt>
                <c:pt idx="14">
                  <c:v>670.38166552616428</c:v>
                </c:pt>
                <c:pt idx="15">
                  <c:v>315.33758098938762</c:v>
                </c:pt>
                <c:pt idx="16">
                  <c:v>670.38166552616428</c:v>
                </c:pt>
                <c:pt idx="17">
                  <c:v>6.2265914335955337</c:v>
                </c:pt>
                <c:pt idx="18">
                  <c:v>23.394094406558573</c:v>
                </c:pt>
                <c:pt idx="19">
                  <c:v>23.394094406558573</c:v>
                </c:pt>
                <c:pt idx="20">
                  <c:v>23.394094406558573</c:v>
                </c:pt>
                <c:pt idx="21">
                  <c:v>65.410680451466504</c:v>
                </c:pt>
                <c:pt idx="22">
                  <c:v>203.50823364751062</c:v>
                </c:pt>
                <c:pt idx="23">
                  <c:v>203.50823364751062</c:v>
                </c:pt>
                <c:pt idx="24">
                  <c:v>136.69284578858952</c:v>
                </c:pt>
                <c:pt idx="25">
                  <c:v>50.837003119663116</c:v>
                </c:pt>
                <c:pt idx="26">
                  <c:v>2.063236940621159</c:v>
                </c:pt>
                <c:pt idx="27">
                  <c:v>50.837003119663116</c:v>
                </c:pt>
                <c:pt idx="28">
                  <c:v>91.13680835621939</c:v>
                </c:pt>
                <c:pt idx="29">
                  <c:v>50.837003119663116</c:v>
                </c:pt>
                <c:pt idx="30">
                  <c:v>65.410680451466504</c:v>
                </c:pt>
                <c:pt idx="31">
                  <c:v>203.50823364751062</c:v>
                </c:pt>
                <c:pt idx="32">
                  <c:v>136.69284578858952</c:v>
                </c:pt>
                <c:pt idx="33">
                  <c:v>136.69284578858952</c:v>
                </c:pt>
                <c:pt idx="34">
                  <c:v>91.13680835621939</c:v>
                </c:pt>
                <c:pt idx="35">
                  <c:v>1796.0793451735954</c:v>
                </c:pt>
                <c:pt idx="36">
                  <c:v>23.394094406558573</c:v>
                </c:pt>
                <c:pt idx="37">
                  <c:v>670.38166552616428</c:v>
                </c:pt>
                <c:pt idx="38">
                  <c:v>19.022566896799237</c:v>
                </c:pt>
                <c:pt idx="39">
                  <c:v>315.33758098938762</c:v>
                </c:pt>
                <c:pt idx="40">
                  <c:v>203.50823364751062</c:v>
                </c:pt>
                <c:pt idx="41">
                  <c:v>136.69284578858952</c:v>
                </c:pt>
                <c:pt idx="42">
                  <c:v>136.69284578858952</c:v>
                </c:pt>
                <c:pt idx="43">
                  <c:v>203.50823364751062</c:v>
                </c:pt>
                <c:pt idx="44">
                  <c:v>14.705010242050152</c:v>
                </c:pt>
                <c:pt idx="45">
                  <c:v>315.33758098938762</c:v>
                </c:pt>
                <c:pt idx="46">
                  <c:v>315.33758098938762</c:v>
                </c:pt>
                <c:pt idx="47">
                  <c:v>23.394094406558573</c:v>
                </c:pt>
                <c:pt idx="48">
                  <c:v>23.394094406558573</c:v>
                </c:pt>
                <c:pt idx="49">
                  <c:v>203.50823364751062</c:v>
                </c:pt>
                <c:pt idx="50">
                  <c:v>203.50823364751062</c:v>
                </c:pt>
                <c:pt idx="51">
                  <c:v>1115.5602264580916</c:v>
                </c:pt>
                <c:pt idx="52">
                  <c:v>203.50823364751062</c:v>
                </c:pt>
                <c:pt idx="53">
                  <c:v>449.61478507438687</c:v>
                </c:pt>
                <c:pt idx="54">
                  <c:v>315.33758098938762</c:v>
                </c:pt>
                <c:pt idx="55">
                  <c:v>1115.5602264580916</c:v>
                </c:pt>
                <c:pt idx="56">
                  <c:v>957.49305247707912</c:v>
                </c:pt>
                <c:pt idx="57">
                  <c:v>91.13680835621939</c:v>
                </c:pt>
                <c:pt idx="58">
                  <c:v>136.69284578858952</c:v>
                </c:pt>
                <c:pt idx="59">
                  <c:v>533.27762904110432</c:v>
                </c:pt>
                <c:pt idx="60">
                  <c:v>315.33758098938762</c:v>
                </c:pt>
                <c:pt idx="61">
                  <c:v>315.33758098938762</c:v>
                </c:pt>
                <c:pt idx="62">
                  <c:v>91.13680835621939</c:v>
                </c:pt>
                <c:pt idx="63">
                  <c:v>203.50823364751062</c:v>
                </c:pt>
                <c:pt idx="64">
                  <c:v>449.61478507438687</c:v>
                </c:pt>
                <c:pt idx="65">
                  <c:v>136.69284578858952</c:v>
                </c:pt>
                <c:pt idx="66">
                  <c:v>136.69284578858952</c:v>
                </c:pt>
                <c:pt idx="67">
                  <c:v>91.13680835621939</c:v>
                </c:pt>
                <c:pt idx="68">
                  <c:v>91.13680835621939</c:v>
                </c:pt>
                <c:pt idx="69">
                  <c:v>65.410680451466504</c:v>
                </c:pt>
                <c:pt idx="70">
                  <c:v>203.50823364751062</c:v>
                </c:pt>
                <c:pt idx="71">
                  <c:v>6.2265914335955337</c:v>
                </c:pt>
                <c:pt idx="72">
                  <c:v>136.69284578858952</c:v>
                </c:pt>
                <c:pt idx="73">
                  <c:v>91.13680835621939</c:v>
                </c:pt>
                <c:pt idx="74">
                  <c:v>65.410680451466504</c:v>
                </c:pt>
                <c:pt idx="75">
                  <c:v>136.69284578858952</c:v>
                </c:pt>
                <c:pt idx="76">
                  <c:v>91.13680835621939</c:v>
                </c:pt>
                <c:pt idx="77">
                  <c:v>203.50823364751062</c:v>
                </c:pt>
                <c:pt idx="78">
                  <c:v>315.33758098938762</c:v>
                </c:pt>
                <c:pt idx="79">
                  <c:v>315.33758098938762</c:v>
                </c:pt>
                <c:pt idx="80">
                  <c:v>203.50823364751062</c:v>
                </c:pt>
                <c:pt idx="81">
                  <c:v>203.50823364751062</c:v>
                </c:pt>
                <c:pt idx="82">
                  <c:v>65.410680451466504</c:v>
                </c:pt>
                <c:pt idx="83">
                  <c:v>449.61478507438687</c:v>
                </c:pt>
                <c:pt idx="84">
                  <c:v>315.33758098938762</c:v>
                </c:pt>
              </c:numCache>
            </c:numRef>
          </c:xVal>
          <c:yVal>
            <c:numRef>
              <c:f>'3-right'!$L$3:$L$87</c:f>
              <c:numCache>
                <c:formatCode>General</c:formatCode>
                <c:ptCount val="85"/>
                <c:pt idx="0">
                  <c:v>670.38166552616428</c:v>
                </c:pt>
                <c:pt idx="1">
                  <c:v>670.38166552616428</c:v>
                </c:pt>
                <c:pt idx="2">
                  <c:v>533.27762904110432</c:v>
                </c:pt>
                <c:pt idx="3">
                  <c:v>1115.5602264580916</c:v>
                </c:pt>
                <c:pt idx="4">
                  <c:v>533.27762904110432</c:v>
                </c:pt>
                <c:pt idx="5">
                  <c:v>449.61478507438687</c:v>
                </c:pt>
                <c:pt idx="6">
                  <c:v>957.49305247707912</c:v>
                </c:pt>
                <c:pt idx="7">
                  <c:v>533.27762904110432</c:v>
                </c:pt>
                <c:pt idx="8">
                  <c:v>670.38166552616428</c:v>
                </c:pt>
                <c:pt idx="9">
                  <c:v>670.38166552616428</c:v>
                </c:pt>
                <c:pt idx="10">
                  <c:v>533.27762904110432</c:v>
                </c:pt>
                <c:pt idx="11">
                  <c:v>533.27762904110432</c:v>
                </c:pt>
                <c:pt idx="12">
                  <c:v>315.33758098938762</c:v>
                </c:pt>
                <c:pt idx="13">
                  <c:v>449.61478507438687</c:v>
                </c:pt>
                <c:pt idx="14">
                  <c:v>670.38166552616428</c:v>
                </c:pt>
                <c:pt idx="15">
                  <c:v>315.33758098938762</c:v>
                </c:pt>
                <c:pt idx="16">
                  <c:v>670.38166552616428</c:v>
                </c:pt>
                <c:pt idx="17">
                  <c:v>6.2265914335955337</c:v>
                </c:pt>
                <c:pt idx="18">
                  <c:v>23.394094406558573</c:v>
                </c:pt>
                <c:pt idx="19">
                  <c:v>23.394094406558573</c:v>
                </c:pt>
                <c:pt idx="20">
                  <c:v>23.394094406558573</c:v>
                </c:pt>
                <c:pt idx="21">
                  <c:v>65.410680451466504</c:v>
                </c:pt>
                <c:pt idx="22">
                  <c:v>203.50823364751062</c:v>
                </c:pt>
                <c:pt idx="23">
                  <c:v>203.50823364751062</c:v>
                </c:pt>
                <c:pt idx="24">
                  <c:v>136.69284578858952</c:v>
                </c:pt>
                <c:pt idx="25">
                  <c:v>50.837003119663116</c:v>
                </c:pt>
                <c:pt idx="26">
                  <c:v>2.063236940621159</c:v>
                </c:pt>
                <c:pt idx="27">
                  <c:v>50.837003119663116</c:v>
                </c:pt>
                <c:pt idx="28">
                  <c:v>91.13680835621939</c:v>
                </c:pt>
                <c:pt idx="29">
                  <c:v>50.837003119663116</c:v>
                </c:pt>
                <c:pt idx="30">
                  <c:v>65.410680451466504</c:v>
                </c:pt>
                <c:pt idx="31">
                  <c:v>203.50823364751062</c:v>
                </c:pt>
                <c:pt idx="32">
                  <c:v>136.69284578858952</c:v>
                </c:pt>
                <c:pt idx="33">
                  <c:v>136.69284578858952</c:v>
                </c:pt>
                <c:pt idx="34">
                  <c:v>91.13680835621939</c:v>
                </c:pt>
                <c:pt idx="35">
                  <c:v>1796.0793451735954</c:v>
                </c:pt>
                <c:pt idx="36">
                  <c:v>23.394094406558573</c:v>
                </c:pt>
                <c:pt idx="37">
                  <c:v>670.38166552616428</c:v>
                </c:pt>
                <c:pt idx="38">
                  <c:v>19.022566896799237</c:v>
                </c:pt>
                <c:pt idx="39">
                  <c:v>315.33758098938762</c:v>
                </c:pt>
                <c:pt idx="40">
                  <c:v>203.50823364751062</c:v>
                </c:pt>
                <c:pt idx="41">
                  <c:v>136.69284578858952</c:v>
                </c:pt>
                <c:pt idx="42">
                  <c:v>136.69284578858952</c:v>
                </c:pt>
                <c:pt idx="43">
                  <c:v>203.50823364751062</c:v>
                </c:pt>
                <c:pt idx="44">
                  <c:v>14.705010242050152</c:v>
                </c:pt>
                <c:pt idx="45">
                  <c:v>315.33758098938762</c:v>
                </c:pt>
                <c:pt idx="46">
                  <c:v>315.33758098938762</c:v>
                </c:pt>
                <c:pt idx="47">
                  <c:v>23.394094406558573</c:v>
                </c:pt>
                <c:pt idx="48">
                  <c:v>23.394094406558573</c:v>
                </c:pt>
                <c:pt idx="49">
                  <c:v>203.50823364751062</c:v>
                </c:pt>
                <c:pt idx="50">
                  <c:v>203.50823364751062</c:v>
                </c:pt>
                <c:pt idx="51">
                  <c:v>1115.5602264580916</c:v>
                </c:pt>
                <c:pt idx="52">
                  <c:v>203.50823364751062</c:v>
                </c:pt>
                <c:pt idx="53">
                  <c:v>449.61478507438687</c:v>
                </c:pt>
                <c:pt idx="54">
                  <c:v>315.33758098938762</c:v>
                </c:pt>
                <c:pt idx="55">
                  <c:v>1115.5602264580916</c:v>
                </c:pt>
                <c:pt idx="56">
                  <c:v>957.49305247707912</c:v>
                </c:pt>
                <c:pt idx="57">
                  <c:v>91.13680835621939</c:v>
                </c:pt>
                <c:pt idx="58">
                  <c:v>136.69284578858952</c:v>
                </c:pt>
                <c:pt idx="59">
                  <c:v>533.27762904110432</c:v>
                </c:pt>
                <c:pt idx="60">
                  <c:v>315.33758098938762</c:v>
                </c:pt>
                <c:pt idx="61">
                  <c:v>315.33758098938762</c:v>
                </c:pt>
                <c:pt idx="62">
                  <c:v>91.13680835621939</c:v>
                </c:pt>
                <c:pt idx="63">
                  <c:v>203.50823364751062</c:v>
                </c:pt>
                <c:pt idx="64">
                  <c:v>449.61478507438687</c:v>
                </c:pt>
                <c:pt idx="65">
                  <c:v>136.69284578858952</c:v>
                </c:pt>
                <c:pt idx="66">
                  <c:v>136.69284578858952</c:v>
                </c:pt>
                <c:pt idx="67">
                  <c:v>91.13680835621939</c:v>
                </c:pt>
                <c:pt idx="68">
                  <c:v>91.13680835621939</c:v>
                </c:pt>
                <c:pt idx="69">
                  <c:v>65.410680451466504</c:v>
                </c:pt>
                <c:pt idx="70">
                  <c:v>203.50823364751062</c:v>
                </c:pt>
                <c:pt idx="71">
                  <c:v>6.2265914335955337</c:v>
                </c:pt>
                <c:pt idx="72">
                  <c:v>136.69284578858952</c:v>
                </c:pt>
                <c:pt idx="73">
                  <c:v>91.13680835621939</c:v>
                </c:pt>
                <c:pt idx="74">
                  <c:v>65.410680451466504</c:v>
                </c:pt>
                <c:pt idx="75">
                  <c:v>136.69284578858952</c:v>
                </c:pt>
                <c:pt idx="76">
                  <c:v>91.13680835621939</c:v>
                </c:pt>
                <c:pt idx="77">
                  <c:v>203.50823364751062</c:v>
                </c:pt>
                <c:pt idx="78">
                  <c:v>315.33758098938762</c:v>
                </c:pt>
                <c:pt idx="79">
                  <c:v>315.33758098938762</c:v>
                </c:pt>
                <c:pt idx="80">
                  <c:v>203.50823364751062</c:v>
                </c:pt>
                <c:pt idx="81">
                  <c:v>203.50823364751062</c:v>
                </c:pt>
                <c:pt idx="82">
                  <c:v>65.410680451466504</c:v>
                </c:pt>
                <c:pt idx="83">
                  <c:v>449.61478507438687</c:v>
                </c:pt>
                <c:pt idx="84">
                  <c:v>315.33758098938762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55-4C0E-8F00-19941485F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27167"/>
        <c:axId val="834419679"/>
      </c:scatterChart>
      <c:valAx>
        <c:axId val="8344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19679"/>
        <c:crosses val="autoZero"/>
        <c:crossBetween val="midCat"/>
      </c:valAx>
      <c:valAx>
        <c:axId val="8344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2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(right)Gama distribution Q-Q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'3-right'!$M$3:$M$87</c:f>
              <c:numCache>
                <c:formatCode>General</c:formatCode>
                <c:ptCount val="85"/>
                <c:pt idx="0">
                  <c:v>353.57570798236355</c:v>
                </c:pt>
                <c:pt idx="1">
                  <c:v>353.57570798236355</c:v>
                </c:pt>
                <c:pt idx="2">
                  <c:v>352.58060280566843</c:v>
                </c:pt>
                <c:pt idx="3">
                  <c:v>356.1298621161734</c:v>
                </c:pt>
                <c:pt idx="4">
                  <c:v>352.58060280566843</c:v>
                </c:pt>
                <c:pt idx="5">
                  <c:v>351.89057101377534</c:v>
                </c:pt>
                <c:pt idx="6">
                  <c:v>355.30901502238407</c:v>
                </c:pt>
                <c:pt idx="7">
                  <c:v>352.58060280566843</c:v>
                </c:pt>
                <c:pt idx="8">
                  <c:v>353.57570798236355</c:v>
                </c:pt>
                <c:pt idx="9">
                  <c:v>353.57570798236355</c:v>
                </c:pt>
                <c:pt idx="10">
                  <c:v>352.58060280566843</c:v>
                </c:pt>
                <c:pt idx="11">
                  <c:v>352.58060280566843</c:v>
                </c:pt>
                <c:pt idx="12">
                  <c:v>350.58096878338307</c:v>
                </c:pt>
                <c:pt idx="13">
                  <c:v>351.89057101377534</c:v>
                </c:pt>
                <c:pt idx="14">
                  <c:v>353.57570798236355</c:v>
                </c:pt>
                <c:pt idx="15">
                  <c:v>350.58096878338307</c:v>
                </c:pt>
                <c:pt idx="16">
                  <c:v>353.57570798236355</c:v>
                </c:pt>
                <c:pt idx="17">
                  <c:v>342.02358583963871</c:v>
                </c:pt>
                <c:pt idx="18">
                  <c:v>344.1597589053967</c:v>
                </c:pt>
                <c:pt idx="19">
                  <c:v>344.1597589053967</c:v>
                </c:pt>
                <c:pt idx="20">
                  <c:v>344.1597589053967</c:v>
                </c:pt>
                <c:pt idx="21">
                  <c:v>346.21732006222709</c:v>
                </c:pt>
                <c:pt idx="22">
                  <c:v>349.16102687778277</c:v>
                </c:pt>
                <c:pt idx="23">
                  <c:v>349.16102687778277</c:v>
                </c:pt>
                <c:pt idx="24">
                  <c:v>348.02433841546042</c:v>
                </c:pt>
                <c:pt idx="25">
                  <c:v>345.67035232890038</c:v>
                </c:pt>
                <c:pt idx="26">
                  <c:v>340.52568241178204</c:v>
                </c:pt>
                <c:pt idx="27">
                  <c:v>345.67035232890038</c:v>
                </c:pt>
                <c:pt idx="28">
                  <c:v>346.9886009229196</c:v>
                </c:pt>
                <c:pt idx="29">
                  <c:v>345.67035232890038</c:v>
                </c:pt>
                <c:pt idx="30">
                  <c:v>346.21732006222709</c:v>
                </c:pt>
                <c:pt idx="31">
                  <c:v>349.16102687778277</c:v>
                </c:pt>
                <c:pt idx="32">
                  <c:v>348.02433841546042</c:v>
                </c:pt>
                <c:pt idx="33">
                  <c:v>348.02433841546042</c:v>
                </c:pt>
                <c:pt idx="34">
                  <c:v>346.9886009229196</c:v>
                </c:pt>
                <c:pt idx="35">
                  <c:v>359.04733782751259</c:v>
                </c:pt>
                <c:pt idx="36">
                  <c:v>344.1597589053967</c:v>
                </c:pt>
                <c:pt idx="37">
                  <c:v>353.57570798236355</c:v>
                </c:pt>
                <c:pt idx="38">
                  <c:v>343.79415332632266</c:v>
                </c:pt>
                <c:pt idx="39">
                  <c:v>350.58096878338307</c:v>
                </c:pt>
                <c:pt idx="40">
                  <c:v>349.16102687778277</c:v>
                </c:pt>
                <c:pt idx="41">
                  <c:v>348.02433841546042</c:v>
                </c:pt>
                <c:pt idx="42">
                  <c:v>348.02433841546042</c:v>
                </c:pt>
                <c:pt idx="43">
                  <c:v>349.16102687778277</c:v>
                </c:pt>
                <c:pt idx="44">
                  <c:v>343.35741696842058</c:v>
                </c:pt>
                <c:pt idx="45">
                  <c:v>350.58096878338307</c:v>
                </c:pt>
                <c:pt idx="46">
                  <c:v>350.58096878338307</c:v>
                </c:pt>
                <c:pt idx="47">
                  <c:v>344.1597589053967</c:v>
                </c:pt>
                <c:pt idx="48">
                  <c:v>344.1597589053967</c:v>
                </c:pt>
                <c:pt idx="49">
                  <c:v>349.16102687778277</c:v>
                </c:pt>
                <c:pt idx="50">
                  <c:v>349.16102687778277</c:v>
                </c:pt>
                <c:pt idx="51">
                  <c:v>356.1298621161734</c:v>
                </c:pt>
                <c:pt idx="52">
                  <c:v>349.16102687778277</c:v>
                </c:pt>
                <c:pt idx="53">
                  <c:v>351.89057101377534</c:v>
                </c:pt>
                <c:pt idx="54">
                  <c:v>350.58096878338307</c:v>
                </c:pt>
                <c:pt idx="55">
                  <c:v>356.1298621161734</c:v>
                </c:pt>
                <c:pt idx="56">
                  <c:v>355.30901502238407</c:v>
                </c:pt>
                <c:pt idx="57">
                  <c:v>346.9886009229196</c:v>
                </c:pt>
                <c:pt idx="58">
                  <c:v>348.02433841546042</c:v>
                </c:pt>
                <c:pt idx="59">
                  <c:v>352.58060280566843</c:v>
                </c:pt>
                <c:pt idx="60">
                  <c:v>350.58096878338307</c:v>
                </c:pt>
                <c:pt idx="61">
                  <c:v>350.58096878338307</c:v>
                </c:pt>
                <c:pt idx="62">
                  <c:v>346.9886009229196</c:v>
                </c:pt>
                <c:pt idx="63">
                  <c:v>349.16102687778277</c:v>
                </c:pt>
                <c:pt idx="64">
                  <c:v>351.89057101377534</c:v>
                </c:pt>
                <c:pt idx="65">
                  <c:v>348.02433841546042</c:v>
                </c:pt>
                <c:pt idx="66">
                  <c:v>348.02433841546042</c:v>
                </c:pt>
                <c:pt idx="67">
                  <c:v>346.9886009229196</c:v>
                </c:pt>
                <c:pt idx="68">
                  <c:v>346.9886009229196</c:v>
                </c:pt>
                <c:pt idx="69">
                  <c:v>346.21732006222709</c:v>
                </c:pt>
                <c:pt idx="70">
                  <c:v>349.16102687778277</c:v>
                </c:pt>
                <c:pt idx="71">
                  <c:v>342.02358583963871</c:v>
                </c:pt>
                <c:pt idx="72">
                  <c:v>348.02433841546042</c:v>
                </c:pt>
                <c:pt idx="73">
                  <c:v>346.9886009229196</c:v>
                </c:pt>
                <c:pt idx="74">
                  <c:v>346.21732006222709</c:v>
                </c:pt>
                <c:pt idx="75">
                  <c:v>348.02433841546042</c:v>
                </c:pt>
                <c:pt idx="76">
                  <c:v>346.9886009229196</c:v>
                </c:pt>
                <c:pt idx="77">
                  <c:v>349.16102687778277</c:v>
                </c:pt>
                <c:pt idx="78">
                  <c:v>350.58096878338307</c:v>
                </c:pt>
                <c:pt idx="79">
                  <c:v>350.58096878338307</c:v>
                </c:pt>
                <c:pt idx="80">
                  <c:v>349.16102687778277</c:v>
                </c:pt>
                <c:pt idx="81">
                  <c:v>349.16102687778277</c:v>
                </c:pt>
                <c:pt idx="82">
                  <c:v>346.21732006222709</c:v>
                </c:pt>
                <c:pt idx="83">
                  <c:v>351.89057101377534</c:v>
                </c:pt>
                <c:pt idx="84">
                  <c:v>350.58096878338307</c:v>
                </c:pt>
              </c:numCache>
            </c:numRef>
          </c:xVal>
          <c:yVal>
            <c:numRef>
              <c:f>'3-right'!$F$3:$F$87</c:f>
              <c:numCache>
                <c:formatCode>General</c:formatCode>
                <c:ptCount val="85"/>
                <c:pt idx="0">
                  <c:v>354</c:v>
                </c:pt>
                <c:pt idx="1">
                  <c:v>354</c:v>
                </c:pt>
                <c:pt idx="2">
                  <c:v>353</c:v>
                </c:pt>
                <c:pt idx="3">
                  <c:v>356</c:v>
                </c:pt>
                <c:pt idx="4">
                  <c:v>353</c:v>
                </c:pt>
                <c:pt idx="5">
                  <c:v>352</c:v>
                </c:pt>
                <c:pt idx="6">
                  <c:v>355</c:v>
                </c:pt>
                <c:pt idx="7">
                  <c:v>353</c:v>
                </c:pt>
                <c:pt idx="8">
                  <c:v>354</c:v>
                </c:pt>
                <c:pt idx="9">
                  <c:v>354</c:v>
                </c:pt>
                <c:pt idx="10">
                  <c:v>353</c:v>
                </c:pt>
                <c:pt idx="11">
                  <c:v>353</c:v>
                </c:pt>
                <c:pt idx="12">
                  <c:v>351</c:v>
                </c:pt>
                <c:pt idx="13">
                  <c:v>352</c:v>
                </c:pt>
                <c:pt idx="14">
                  <c:v>354</c:v>
                </c:pt>
                <c:pt idx="15">
                  <c:v>351</c:v>
                </c:pt>
                <c:pt idx="16">
                  <c:v>354</c:v>
                </c:pt>
                <c:pt idx="17">
                  <c:v>340</c:v>
                </c:pt>
                <c:pt idx="18">
                  <c:v>345</c:v>
                </c:pt>
                <c:pt idx="19">
                  <c:v>345</c:v>
                </c:pt>
                <c:pt idx="20">
                  <c:v>345</c:v>
                </c:pt>
                <c:pt idx="21">
                  <c:v>347</c:v>
                </c:pt>
                <c:pt idx="22">
                  <c:v>350</c:v>
                </c:pt>
                <c:pt idx="23">
                  <c:v>350</c:v>
                </c:pt>
                <c:pt idx="24">
                  <c:v>349</c:v>
                </c:pt>
                <c:pt idx="25">
                  <c:v>346</c:v>
                </c:pt>
                <c:pt idx="26">
                  <c:v>339</c:v>
                </c:pt>
                <c:pt idx="27">
                  <c:v>346</c:v>
                </c:pt>
                <c:pt idx="28">
                  <c:v>348</c:v>
                </c:pt>
                <c:pt idx="29">
                  <c:v>346</c:v>
                </c:pt>
                <c:pt idx="30">
                  <c:v>347</c:v>
                </c:pt>
                <c:pt idx="31">
                  <c:v>350</c:v>
                </c:pt>
                <c:pt idx="32">
                  <c:v>349</c:v>
                </c:pt>
                <c:pt idx="33">
                  <c:v>349</c:v>
                </c:pt>
                <c:pt idx="34">
                  <c:v>348</c:v>
                </c:pt>
                <c:pt idx="35">
                  <c:v>359</c:v>
                </c:pt>
                <c:pt idx="36">
                  <c:v>345</c:v>
                </c:pt>
                <c:pt idx="37">
                  <c:v>354</c:v>
                </c:pt>
                <c:pt idx="38">
                  <c:v>344</c:v>
                </c:pt>
                <c:pt idx="39">
                  <c:v>351</c:v>
                </c:pt>
                <c:pt idx="40">
                  <c:v>350</c:v>
                </c:pt>
                <c:pt idx="41">
                  <c:v>349</c:v>
                </c:pt>
                <c:pt idx="42">
                  <c:v>349</c:v>
                </c:pt>
                <c:pt idx="43">
                  <c:v>350</c:v>
                </c:pt>
                <c:pt idx="44">
                  <c:v>342</c:v>
                </c:pt>
                <c:pt idx="45">
                  <c:v>351</c:v>
                </c:pt>
                <c:pt idx="46">
                  <c:v>351</c:v>
                </c:pt>
                <c:pt idx="47">
                  <c:v>345</c:v>
                </c:pt>
                <c:pt idx="48">
                  <c:v>345</c:v>
                </c:pt>
                <c:pt idx="49">
                  <c:v>350</c:v>
                </c:pt>
                <c:pt idx="50">
                  <c:v>350</c:v>
                </c:pt>
                <c:pt idx="51">
                  <c:v>356</c:v>
                </c:pt>
                <c:pt idx="52">
                  <c:v>350</c:v>
                </c:pt>
                <c:pt idx="53">
                  <c:v>352</c:v>
                </c:pt>
                <c:pt idx="54">
                  <c:v>351</c:v>
                </c:pt>
                <c:pt idx="55">
                  <c:v>356</c:v>
                </c:pt>
                <c:pt idx="56">
                  <c:v>355</c:v>
                </c:pt>
                <c:pt idx="57">
                  <c:v>348</c:v>
                </c:pt>
                <c:pt idx="58">
                  <c:v>349</c:v>
                </c:pt>
                <c:pt idx="59">
                  <c:v>353</c:v>
                </c:pt>
                <c:pt idx="60">
                  <c:v>351</c:v>
                </c:pt>
                <c:pt idx="61">
                  <c:v>351</c:v>
                </c:pt>
                <c:pt idx="62">
                  <c:v>348</c:v>
                </c:pt>
                <c:pt idx="63">
                  <c:v>350</c:v>
                </c:pt>
                <c:pt idx="64">
                  <c:v>352</c:v>
                </c:pt>
                <c:pt idx="65">
                  <c:v>349</c:v>
                </c:pt>
                <c:pt idx="66">
                  <c:v>349</c:v>
                </c:pt>
                <c:pt idx="67">
                  <c:v>348</c:v>
                </c:pt>
                <c:pt idx="68">
                  <c:v>348</c:v>
                </c:pt>
                <c:pt idx="69">
                  <c:v>347</c:v>
                </c:pt>
                <c:pt idx="70">
                  <c:v>350</c:v>
                </c:pt>
                <c:pt idx="71">
                  <c:v>340</c:v>
                </c:pt>
                <c:pt idx="72">
                  <c:v>349</c:v>
                </c:pt>
                <c:pt idx="73">
                  <c:v>348</c:v>
                </c:pt>
                <c:pt idx="74">
                  <c:v>347</c:v>
                </c:pt>
                <c:pt idx="75">
                  <c:v>349</c:v>
                </c:pt>
                <c:pt idx="76">
                  <c:v>348</c:v>
                </c:pt>
                <c:pt idx="77">
                  <c:v>350</c:v>
                </c:pt>
                <c:pt idx="78">
                  <c:v>351</c:v>
                </c:pt>
                <c:pt idx="79">
                  <c:v>351</c:v>
                </c:pt>
                <c:pt idx="80">
                  <c:v>350</c:v>
                </c:pt>
                <c:pt idx="81">
                  <c:v>350</c:v>
                </c:pt>
                <c:pt idx="82">
                  <c:v>347</c:v>
                </c:pt>
                <c:pt idx="83">
                  <c:v>352</c:v>
                </c:pt>
                <c:pt idx="84">
                  <c:v>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8-467B-942C-B194FE1E052D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'3-right'!$I$3:$I$87</c:f>
              <c:numCache>
                <c:formatCode>General</c:formatCode>
                <c:ptCount val="85"/>
                <c:pt idx="0">
                  <c:v>353.57448093949972</c:v>
                </c:pt>
                <c:pt idx="1">
                  <c:v>353.57448093949972</c:v>
                </c:pt>
                <c:pt idx="2">
                  <c:v>352.58570007066226</c:v>
                </c:pt>
                <c:pt idx="3">
                  <c:v>356.10394769252105</c:v>
                </c:pt>
                <c:pt idx="4">
                  <c:v>352.58570007066226</c:v>
                </c:pt>
                <c:pt idx="5">
                  <c:v>351.89896164834914</c:v>
                </c:pt>
                <c:pt idx="6">
                  <c:v>355.29235554850601</c:v>
                </c:pt>
                <c:pt idx="7">
                  <c:v>352.58570007066226</c:v>
                </c:pt>
                <c:pt idx="8">
                  <c:v>353.57448093949972</c:v>
                </c:pt>
                <c:pt idx="9">
                  <c:v>353.57448093949972</c:v>
                </c:pt>
                <c:pt idx="10">
                  <c:v>352.58570007066226</c:v>
                </c:pt>
                <c:pt idx="11">
                  <c:v>352.58570007066226</c:v>
                </c:pt>
                <c:pt idx="12">
                  <c:v>350.59313819195432</c:v>
                </c:pt>
                <c:pt idx="13">
                  <c:v>351.89896164834914</c:v>
                </c:pt>
                <c:pt idx="14">
                  <c:v>353.57448093949972</c:v>
                </c:pt>
                <c:pt idx="15">
                  <c:v>350.59313819195432</c:v>
                </c:pt>
                <c:pt idx="16">
                  <c:v>353.57448093949972</c:v>
                </c:pt>
                <c:pt idx="17">
                  <c:v>341.97933052997229</c:v>
                </c:pt>
                <c:pt idx="18">
                  <c:v>344.14293856914099</c:v>
                </c:pt>
                <c:pt idx="19">
                  <c:v>344.14293856914099</c:v>
                </c:pt>
                <c:pt idx="20">
                  <c:v>344.14293856914099</c:v>
                </c:pt>
                <c:pt idx="21">
                  <c:v>346.21846535036269</c:v>
                </c:pt>
                <c:pt idx="22">
                  <c:v>349.17361444307903</c:v>
                </c:pt>
                <c:pt idx="23">
                  <c:v>349.17361444307903</c:v>
                </c:pt>
                <c:pt idx="24">
                  <c:v>348.034484355573</c:v>
                </c:pt>
                <c:pt idx="25">
                  <c:v>345.66752681696704</c:v>
                </c:pt>
                <c:pt idx="26">
                  <c:v>340.45680076456068</c:v>
                </c:pt>
                <c:pt idx="27">
                  <c:v>345.66752681696704</c:v>
                </c:pt>
                <c:pt idx="28">
                  <c:v>346.99435950298727</c:v>
                </c:pt>
                <c:pt idx="29">
                  <c:v>345.66752681696704</c:v>
                </c:pt>
                <c:pt idx="30">
                  <c:v>346.21846535036269</c:v>
                </c:pt>
                <c:pt idx="31">
                  <c:v>349.17361444307903</c:v>
                </c:pt>
                <c:pt idx="32">
                  <c:v>348.034484355573</c:v>
                </c:pt>
                <c:pt idx="33">
                  <c:v>348.034484355573</c:v>
                </c:pt>
                <c:pt idx="34">
                  <c:v>346.99435950298727</c:v>
                </c:pt>
                <c:pt idx="35">
                  <c:v>358.97849335308626</c:v>
                </c:pt>
                <c:pt idx="36">
                  <c:v>344.14293856914099</c:v>
                </c:pt>
                <c:pt idx="37">
                  <c:v>353.57448093949972</c:v>
                </c:pt>
                <c:pt idx="38">
                  <c:v>343.77327475111184</c:v>
                </c:pt>
                <c:pt idx="39">
                  <c:v>350.59313819195432</c:v>
                </c:pt>
                <c:pt idx="40">
                  <c:v>349.17361444307903</c:v>
                </c:pt>
                <c:pt idx="41">
                  <c:v>348.034484355573</c:v>
                </c:pt>
                <c:pt idx="42">
                  <c:v>348.034484355573</c:v>
                </c:pt>
                <c:pt idx="43">
                  <c:v>349.17361444307903</c:v>
                </c:pt>
                <c:pt idx="44">
                  <c:v>343.33134642512596</c:v>
                </c:pt>
                <c:pt idx="45">
                  <c:v>350.59313819195432</c:v>
                </c:pt>
                <c:pt idx="46">
                  <c:v>350.59313819195432</c:v>
                </c:pt>
                <c:pt idx="47">
                  <c:v>344.14293856914099</c:v>
                </c:pt>
                <c:pt idx="48">
                  <c:v>344.14293856914099</c:v>
                </c:pt>
                <c:pt idx="49">
                  <c:v>349.17361444307903</c:v>
                </c:pt>
                <c:pt idx="50">
                  <c:v>349.17361444307903</c:v>
                </c:pt>
                <c:pt idx="51">
                  <c:v>356.10394769252105</c:v>
                </c:pt>
                <c:pt idx="52">
                  <c:v>349.17361444307903</c:v>
                </c:pt>
                <c:pt idx="53">
                  <c:v>351.89896164834914</c:v>
                </c:pt>
                <c:pt idx="54">
                  <c:v>350.59313819195432</c:v>
                </c:pt>
                <c:pt idx="55">
                  <c:v>356.10394769252105</c:v>
                </c:pt>
                <c:pt idx="56">
                  <c:v>355.29235554850601</c:v>
                </c:pt>
                <c:pt idx="57">
                  <c:v>346.99435950298727</c:v>
                </c:pt>
                <c:pt idx="58">
                  <c:v>348.034484355573</c:v>
                </c:pt>
                <c:pt idx="59">
                  <c:v>352.58570007066226</c:v>
                </c:pt>
                <c:pt idx="60">
                  <c:v>350.59313819195432</c:v>
                </c:pt>
                <c:pt idx="61">
                  <c:v>350.59313819195432</c:v>
                </c:pt>
                <c:pt idx="62">
                  <c:v>346.99435950298727</c:v>
                </c:pt>
                <c:pt idx="63">
                  <c:v>349.17361444307903</c:v>
                </c:pt>
                <c:pt idx="64">
                  <c:v>351.89896164834914</c:v>
                </c:pt>
                <c:pt idx="65">
                  <c:v>348.034484355573</c:v>
                </c:pt>
                <c:pt idx="66">
                  <c:v>348.034484355573</c:v>
                </c:pt>
                <c:pt idx="67">
                  <c:v>346.99435950298727</c:v>
                </c:pt>
                <c:pt idx="68">
                  <c:v>346.99435950298727</c:v>
                </c:pt>
                <c:pt idx="69">
                  <c:v>346.21846535036269</c:v>
                </c:pt>
                <c:pt idx="70">
                  <c:v>349.17361444307903</c:v>
                </c:pt>
                <c:pt idx="71">
                  <c:v>341.97933052997229</c:v>
                </c:pt>
                <c:pt idx="72">
                  <c:v>348.034484355573</c:v>
                </c:pt>
                <c:pt idx="73">
                  <c:v>346.99435950298727</c:v>
                </c:pt>
                <c:pt idx="74">
                  <c:v>346.21846535036269</c:v>
                </c:pt>
                <c:pt idx="75">
                  <c:v>348.034484355573</c:v>
                </c:pt>
                <c:pt idx="76">
                  <c:v>346.99435950298727</c:v>
                </c:pt>
                <c:pt idx="77">
                  <c:v>349.17361444307903</c:v>
                </c:pt>
                <c:pt idx="78">
                  <c:v>350.59313819195432</c:v>
                </c:pt>
                <c:pt idx="79">
                  <c:v>350.59313819195432</c:v>
                </c:pt>
                <c:pt idx="80">
                  <c:v>349.17361444307903</c:v>
                </c:pt>
                <c:pt idx="81">
                  <c:v>349.17361444307903</c:v>
                </c:pt>
                <c:pt idx="82">
                  <c:v>346.21846535036269</c:v>
                </c:pt>
                <c:pt idx="83">
                  <c:v>351.89896164834914</c:v>
                </c:pt>
                <c:pt idx="84">
                  <c:v>350.59313819195432</c:v>
                </c:pt>
              </c:numCache>
            </c:numRef>
          </c:xVal>
          <c:yVal>
            <c:numRef>
              <c:f>'3-right'!$J$3:$J$87</c:f>
              <c:numCache>
                <c:formatCode>General</c:formatCode>
                <c:ptCount val="85"/>
                <c:pt idx="0">
                  <c:v>353.57448093949972</c:v>
                </c:pt>
                <c:pt idx="1">
                  <c:v>353.57448093949972</c:v>
                </c:pt>
                <c:pt idx="2">
                  <c:v>352.58570007066226</c:v>
                </c:pt>
                <c:pt idx="3">
                  <c:v>356.10394769252105</c:v>
                </c:pt>
                <c:pt idx="4">
                  <c:v>352.58570007066226</c:v>
                </c:pt>
                <c:pt idx="5">
                  <c:v>351.89896164834914</c:v>
                </c:pt>
                <c:pt idx="6">
                  <c:v>355.29235554850601</c:v>
                </c:pt>
                <c:pt idx="7">
                  <c:v>352.58570007066226</c:v>
                </c:pt>
                <c:pt idx="8">
                  <c:v>353.57448093949972</c:v>
                </c:pt>
                <c:pt idx="9">
                  <c:v>353.57448093949972</c:v>
                </c:pt>
                <c:pt idx="10">
                  <c:v>352.58570007066226</c:v>
                </c:pt>
                <c:pt idx="11">
                  <c:v>352.58570007066226</c:v>
                </c:pt>
                <c:pt idx="12">
                  <c:v>350.59313819195432</c:v>
                </c:pt>
                <c:pt idx="13">
                  <c:v>351.89896164834914</c:v>
                </c:pt>
                <c:pt idx="14">
                  <c:v>353.57448093949972</c:v>
                </c:pt>
                <c:pt idx="15">
                  <c:v>350.59313819195432</c:v>
                </c:pt>
                <c:pt idx="16">
                  <c:v>353.57448093949972</c:v>
                </c:pt>
                <c:pt idx="17">
                  <c:v>341.97933052997229</c:v>
                </c:pt>
                <c:pt idx="18">
                  <c:v>344.14293856914099</c:v>
                </c:pt>
                <c:pt idx="19">
                  <c:v>344.14293856914099</c:v>
                </c:pt>
                <c:pt idx="20">
                  <c:v>344.14293856914099</c:v>
                </c:pt>
                <c:pt idx="21">
                  <c:v>346.21846535036269</c:v>
                </c:pt>
                <c:pt idx="22">
                  <c:v>349.17361444307903</c:v>
                </c:pt>
                <c:pt idx="23">
                  <c:v>349.17361444307903</c:v>
                </c:pt>
                <c:pt idx="24">
                  <c:v>348.034484355573</c:v>
                </c:pt>
                <c:pt idx="25">
                  <c:v>345.66752681696704</c:v>
                </c:pt>
                <c:pt idx="26">
                  <c:v>340.45680076456068</c:v>
                </c:pt>
                <c:pt idx="27">
                  <c:v>345.66752681696704</c:v>
                </c:pt>
                <c:pt idx="28">
                  <c:v>346.99435950298727</c:v>
                </c:pt>
                <c:pt idx="29">
                  <c:v>345.66752681696704</c:v>
                </c:pt>
                <c:pt idx="30">
                  <c:v>346.21846535036269</c:v>
                </c:pt>
                <c:pt idx="31">
                  <c:v>349.17361444307903</c:v>
                </c:pt>
                <c:pt idx="32">
                  <c:v>348.034484355573</c:v>
                </c:pt>
                <c:pt idx="33">
                  <c:v>348.034484355573</c:v>
                </c:pt>
                <c:pt idx="34">
                  <c:v>346.99435950298727</c:v>
                </c:pt>
                <c:pt idx="35">
                  <c:v>358.97849335308626</c:v>
                </c:pt>
                <c:pt idx="36">
                  <c:v>344.14293856914099</c:v>
                </c:pt>
                <c:pt idx="37">
                  <c:v>353.57448093949972</c:v>
                </c:pt>
                <c:pt idx="38">
                  <c:v>343.77327475111184</c:v>
                </c:pt>
                <c:pt idx="39">
                  <c:v>350.59313819195432</c:v>
                </c:pt>
                <c:pt idx="40">
                  <c:v>349.17361444307903</c:v>
                </c:pt>
                <c:pt idx="41">
                  <c:v>348.034484355573</c:v>
                </c:pt>
                <c:pt idx="42">
                  <c:v>348.034484355573</c:v>
                </c:pt>
                <c:pt idx="43">
                  <c:v>349.17361444307903</c:v>
                </c:pt>
                <c:pt idx="44">
                  <c:v>343.33134642512596</c:v>
                </c:pt>
                <c:pt idx="45">
                  <c:v>350.59313819195432</c:v>
                </c:pt>
                <c:pt idx="46">
                  <c:v>350.59313819195432</c:v>
                </c:pt>
                <c:pt idx="47">
                  <c:v>344.14293856914099</c:v>
                </c:pt>
                <c:pt idx="48">
                  <c:v>344.14293856914099</c:v>
                </c:pt>
                <c:pt idx="49">
                  <c:v>349.17361444307903</c:v>
                </c:pt>
                <c:pt idx="50">
                  <c:v>349.17361444307903</c:v>
                </c:pt>
                <c:pt idx="51">
                  <c:v>356.10394769252105</c:v>
                </c:pt>
                <c:pt idx="52">
                  <c:v>349.17361444307903</c:v>
                </c:pt>
                <c:pt idx="53">
                  <c:v>351.89896164834914</c:v>
                </c:pt>
                <c:pt idx="54">
                  <c:v>350.59313819195432</c:v>
                </c:pt>
                <c:pt idx="55">
                  <c:v>356.10394769252105</c:v>
                </c:pt>
                <c:pt idx="56">
                  <c:v>355.29235554850601</c:v>
                </c:pt>
                <c:pt idx="57">
                  <c:v>346.99435950298727</c:v>
                </c:pt>
                <c:pt idx="58">
                  <c:v>348.034484355573</c:v>
                </c:pt>
                <c:pt idx="59">
                  <c:v>352.58570007066226</c:v>
                </c:pt>
                <c:pt idx="60">
                  <c:v>350.59313819195432</c:v>
                </c:pt>
                <c:pt idx="61">
                  <c:v>350.59313819195432</c:v>
                </c:pt>
                <c:pt idx="62">
                  <c:v>346.99435950298727</c:v>
                </c:pt>
                <c:pt idx="63">
                  <c:v>349.17361444307903</c:v>
                </c:pt>
                <c:pt idx="64">
                  <c:v>351.89896164834914</c:v>
                </c:pt>
                <c:pt idx="65">
                  <c:v>348.034484355573</c:v>
                </c:pt>
                <c:pt idx="66">
                  <c:v>348.034484355573</c:v>
                </c:pt>
                <c:pt idx="67">
                  <c:v>346.99435950298727</c:v>
                </c:pt>
                <c:pt idx="68">
                  <c:v>346.99435950298727</c:v>
                </c:pt>
                <c:pt idx="69">
                  <c:v>346.21846535036269</c:v>
                </c:pt>
                <c:pt idx="70">
                  <c:v>349.17361444307903</c:v>
                </c:pt>
                <c:pt idx="71">
                  <c:v>341.97933052997229</c:v>
                </c:pt>
                <c:pt idx="72">
                  <c:v>348.034484355573</c:v>
                </c:pt>
                <c:pt idx="73">
                  <c:v>346.99435950298727</c:v>
                </c:pt>
                <c:pt idx="74">
                  <c:v>346.21846535036269</c:v>
                </c:pt>
                <c:pt idx="75">
                  <c:v>348.034484355573</c:v>
                </c:pt>
                <c:pt idx="76">
                  <c:v>346.99435950298727</c:v>
                </c:pt>
                <c:pt idx="77">
                  <c:v>349.17361444307903</c:v>
                </c:pt>
                <c:pt idx="78">
                  <c:v>350.59313819195432</c:v>
                </c:pt>
                <c:pt idx="79">
                  <c:v>350.59313819195432</c:v>
                </c:pt>
                <c:pt idx="80">
                  <c:v>349.17361444307903</c:v>
                </c:pt>
                <c:pt idx="81">
                  <c:v>349.17361444307903</c:v>
                </c:pt>
                <c:pt idx="82">
                  <c:v>346.21846535036269</c:v>
                </c:pt>
                <c:pt idx="83">
                  <c:v>351.89896164834914</c:v>
                </c:pt>
                <c:pt idx="84">
                  <c:v>350.59313819195432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48-467B-942C-B194FE1E0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27167"/>
        <c:axId val="834419679"/>
      </c:scatterChart>
      <c:valAx>
        <c:axId val="8344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19679"/>
        <c:crosses val="autoZero"/>
        <c:crossBetween val="midCat"/>
      </c:valAx>
      <c:valAx>
        <c:axId val="8344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2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(left)normal distribution Q-Q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'3-left'!$I$3:$I$87</c:f>
              <c:numCache>
                <c:formatCode>General</c:formatCode>
                <c:ptCount val="85"/>
                <c:pt idx="0">
                  <c:v>350.5995845102936</c:v>
                </c:pt>
                <c:pt idx="1">
                  <c:v>351.84405890122321</c:v>
                </c:pt>
                <c:pt idx="2">
                  <c:v>348.92248312061918</c:v>
                </c:pt>
                <c:pt idx="3">
                  <c:v>354.50417929482785</c:v>
                </c:pt>
                <c:pt idx="4">
                  <c:v>349.41993179904796</c:v>
                </c:pt>
                <c:pt idx="5">
                  <c:v>347.69873441724883</c:v>
                </c:pt>
                <c:pt idx="6">
                  <c:v>350.5995845102936</c:v>
                </c:pt>
                <c:pt idx="7">
                  <c:v>349.41993179904796</c:v>
                </c:pt>
                <c:pt idx="8">
                  <c:v>351.84405890122321</c:v>
                </c:pt>
                <c:pt idx="9">
                  <c:v>350.5995845102936</c:v>
                </c:pt>
                <c:pt idx="10">
                  <c:v>350.5995845102936</c:v>
                </c:pt>
                <c:pt idx="11">
                  <c:v>350.5995845102936</c:v>
                </c:pt>
                <c:pt idx="12">
                  <c:v>347.69873441724883</c:v>
                </c:pt>
                <c:pt idx="13">
                  <c:v>353.20540413706703</c:v>
                </c:pt>
                <c:pt idx="14">
                  <c:v>350.5995845102936</c:v>
                </c:pt>
                <c:pt idx="15">
                  <c:v>351.84405890122321</c:v>
                </c:pt>
                <c:pt idx="16">
                  <c:v>354.50417929482785</c:v>
                </c:pt>
                <c:pt idx="17">
                  <c:v>341.36029806088777</c:v>
                </c:pt>
                <c:pt idx="18">
                  <c:v>346.44244205333939</c:v>
                </c:pt>
                <c:pt idx="19">
                  <c:v>342.5448512613608</c:v>
                </c:pt>
                <c:pt idx="20">
                  <c:v>344.72124467154026</c:v>
                </c:pt>
                <c:pt idx="21">
                  <c:v>344.72124467154026</c:v>
                </c:pt>
                <c:pt idx="22">
                  <c:v>344.72124467154026</c:v>
                </c:pt>
                <c:pt idx="23">
                  <c:v>346.44244205333939</c:v>
                </c:pt>
                <c:pt idx="24">
                  <c:v>344.72124467154026</c:v>
                </c:pt>
                <c:pt idx="25">
                  <c:v>342.5448512613608</c:v>
                </c:pt>
                <c:pt idx="26">
                  <c:v>338.17442277603914</c:v>
                </c:pt>
                <c:pt idx="27">
                  <c:v>342.98285275691342</c:v>
                </c:pt>
                <c:pt idx="28">
                  <c:v>343.70920003584297</c:v>
                </c:pt>
                <c:pt idx="29">
                  <c:v>343.70920003584297</c:v>
                </c:pt>
                <c:pt idx="30">
                  <c:v>342.98285275691342</c:v>
                </c:pt>
                <c:pt idx="31">
                  <c:v>347.69873441724883</c:v>
                </c:pt>
                <c:pt idx="32">
                  <c:v>349.41993179904796</c:v>
                </c:pt>
                <c:pt idx="33">
                  <c:v>343.70920003584297</c:v>
                </c:pt>
                <c:pt idx="34">
                  <c:v>343.70920003584297</c:v>
                </c:pt>
                <c:pt idx="35">
                  <c:v>349.41993179904796</c:v>
                </c:pt>
                <c:pt idx="36">
                  <c:v>341.36029806088777</c:v>
                </c:pt>
                <c:pt idx="37">
                  <c:v>351.84405890122321</c:v>
                </c:pt>
                <c:pt idx="38">
                  <c:v>340.93577233352119</c:v>
                </c:pt>
                <c:pt idx="39">
                  <c:v>346.44244205333939</c:v>
                </c:pt>
                <c:pt idx="40">
                  <c:v>346.44244205333939</c:v>
                </c:pt>
                <c:pt idx="41">
                  <c:v>349.41993179904796</c:v>
                </c:pt>
                <c:pt idx="42">
                  <c:v>346.44244205333939</c:v>
                </c:pt>
                <c:pt idx="43">
                  <c:v>344.72124467154026</c:v>
                </c:pt>
                <c:pt idx="44">
                  <c:v>340.39787578266464</c:v>
                </c:pt>
                <c:pt idx="45">
                  <c:v>346.44244205333939</c:v>
                </c:pt>
                <c:pt idx="46">
                  <c:v>348.92248312061918</c:v>
                </c:pt>
                <c:pt idx="47">
                  <c:v>341.36029806088777</c:v>
                </c:pt>
                <c:pt idx="48">
                  <c:v>341.36029806088777</c:v>
                </c:pt>
                <c:pt idx="49">
                  <c:v>346.44244205333939</c:v>
                </c:pt>
                <c:pt idx="50">
                  <c:v>347.69873441724883</c:v>
                </c:pt>
                <c:pt idx="51">
                  <c:v>353.20540413706703</c:v>
                </c:pt>
                <c:pt idx="52">
                  <c:v>346.44244205333939</c:v>
                </c:pt>
                <c:pt idx="53">
                  <c:v>347.69873441724883</c:v>
                </c:pt>
                <c:pt idx="54">
                  <c:v>347.69873441724883</c:v>
                </c:pt>
                <c:pt idx="55">
                  <c:v>343.70920003584297</c:v>
                </c:pt>
                <c:pt idx="56">
                  <c:v>344.72124467154026</c:v>
                </c:pt>
                <c:pt idx="57">
                  <c:v>344.72124467154026</c:v>
                </c:pt>
                <c:pt idx="58">
                  <c:v>344.72124467154026</c:v>
                </c:pt>
                <c:pt idx="59">
                  <c:v>349.41993179904796</c:v>
                </c:pt>
                <c:pt idx="60">
                  <c:v>349.41993179904796</c:v>
                </c:pt>
                <c:pt idx="61">
                  <c:v>349.41993179904796</c:v>
                </c:pt>
                <c:pt idx="62">
                  <c:v>342.98285275691342</c:v>
                </c:pt>
                <c:pt idx="63">
                  <c:v>347.69873441724883</c:v>
                </c:pt>
                <c:pt idx="64">
                  <c:v>348.92248312061918</c:v>
                </c:pt>
                <c:pt idx="65">
                  <c:v>344.72124467154026</c:v>
                </c:pt>
                <c:pt idx="66">
                  <c:v>346.44244205333939</c:v>
                </c:pt>
                <c:pt idx="67">
                  <c:v>344.72124467154026</c:v>
                </c:pt>
                <c:pt idx="68">
                  <c:v>343.70920003584297</c:v>
                </c:pt>
                <c:pt idx="69">
                  <c:v>348.92248312061918</c:v>
                </c:pt>
                <c:pt idx="70">
                  <c:v>346.44244205333939</c:v>
                </c:pt>
                <c:pt idx="71">
                  <c:v>338.17442277603914</c:v>
                </c:pt>
                <c:pt idx="72">
                  <c:v>344.72124467154026</c:v>
                </c:pt>
                <c:pt idx="73">
                  <c:v>344.72124467154026</c:v>
                </c:pt>
                <c:pt idx="74">
                  <c:v>342.98285275691342</c:v>
                </c:pt>
                <c:pt idx="75">
                  <c:v>344.72124467154026</c:v>
                </c:pt>
                <c:pt idx="76">
                  <c:v>343.70920003584297</c:v>
                </c:pt>
                <c:pt idx="77">
                  <c:v>346.44244205333939</c:v>
                </c:pt>
                <c:pt idx="78">
                  <c:v>347.69873441724883</c:v>
                </c:pt>
                <c:pt idx="79">
                  <c:v>347.69873441724883</c:v>
                </c:pt>
                <c:pt idx="80">
                  <c:v>344.72124467154026</c:v>
                </c:pt>
                <c:pt idx="81">
                  <c:v>346.44244205333939</c:v>
                </c:pt>
                <c:pt idx="82">
                  <c:v>347.69873441724883</c:v>
                </c:pt>
                <c:pt idx="83">
                  <c:v>347.69873441724883</c:v>
                </c:pt>
                <c:pt idx="84">
                  <c:v>344.72124467154026</c:v>
                </c:pt>
              </c:numCache>
            </c:numRef>
          </c:xVal>
          <c:yVal>
            <c:numRef>
              <c:f>'3-left'!$E$3:$E$87</c:f>
              <c:numCache>
                <c:formatCode>General</c:formatCode>
                <c:ptCount val="85"/>
                <c:pt idx="0">
                  <c:v>351</c:v>
                </c:pt>
                <c:pt idx="1">
                  <c:v>352</c:v>
                </c:pt>
                <c:pt idx="2">
                  <c:v>349</c:v>
                </c:pt>
                <c:pt idx="3">
                  <c:v>354</c:v>
                </c:pt>
                <c:pt idx="4">
                  <c:v>350</c:v>
                </c:pt>
                <c:pt idx="5">
                  <c:v>348</c:v>
                </c:pt>
                <c:pt idx="6">
                  <c:v>351</c:v>
                </c:pt>
                <c:pt idx="7">
                  <c:v>350</c:v>
                </c:pt>
                <c:pt idx="8">
                  <c:v>352</c:v>
                </c:pt>
                <c:pt idx="9">
                  <c:v>351</c:v>
                </c:pt>
                <c:pt idx="10">
                  <c:v>351</c:v>
                </c:pt>
                <c:pt idx="11">
                  <c:v>351</c:v>
                </c:pt>
                <c:pt idx="12">
                  <c:v>348</c:v>
                </c:pt>
                <c:pt idx="13">
                  <c:v>353</c:v>
                </c:pt>
                <c:pt idx="14">
                  <c:v>351</c:v>
                </c:pt>
                <c:pt idx="15">
                  <c:v>352</c:v>
                </c:pt>
                <c:pt idx="16">
                  <c:v>354</c:v>
                </c:pt>
                <c:pt idx="17">
                  <c:v>342</c:v>
                </c:pt>
                <c:pt idx="18">
                  <c:v>347</c:v>
                </c:pt>
                <c:pt idx="19">
                  <c:v>343</c:v>
                </c:pt>
                <c:pt idx="20">
                  <c:v>346</c:v>
                </c:pt>
                <c:pt idx="21">
                  <c:v>346</c:v>
                </c:pt>
                <c:pt idx="22">
                  <c:v>346</c:v>
                </c:pt>
                <c:pt idx="23">
                  <c:v>347</c:v>
                </c:pt>
                <c:pt idx="24">
                  <c:v>346</c:v>
                </c:pt>
                <c:pt idx="25">
                  <c:v>343</c:v>
                </c:pt>
                <c:pt idx="26">
                  <c:v>336</c:v>
                </c:pt>
                <c:pt idx="27">
                  <c:v>344</c:v>
                </c:pt>
                <c:pt idx="28">
                  <c:v>345</c:v>
                </c:pt>
                <c:pt idx="29">
                  <c:v>345</c:v>
                </c:pt>
                <c:pt idx="30">
                  <c:v>344</c:v>
                </c:pt>
                <c:pt idx="31">
                  <c:v>348</c:v>
                </c:pt>
                <c:pt idx="32">
                  <c:v>350</c:v>
                </c:pt>
                <c:pt idx="33">
                  <c:v>345</c:v>
                </c:pt>
                <c:pt idx="34">
                  <c:v>345</c:v>
                </c:pt>
                <c:pt idx="35">
                  <c:v>350</c:v>
                </c:pt>
                <c:pt idx="36">
                  <c:v>342</c:v>
                </c:pt>
                <c:pt idx="37">
                  <c:v>352</c:v>
                </c:pt>
                <c:pt idx="38">
                  <c:v>340</c:v>
                </c:pt>
                <c:pt idx="39">
                  <c:v>347</c:v>
                </c:pt>
                <c:pt idx="40">
                  <c:v>347</c:v>
                </c:pt>
                <c:pt idx="41">
                  <c:v>350</c:v>
                </c:pt>
                <c:pt idx="42">
                  <c:v>347</c:v>
                </c:pt>
                <c:pt idx="43">
                  <c:v>346</c:v>
                </c:pt>
                <c:pt idx="44">
                  <c:v>338</c:v>
                </c:pt>
                <c:pt idx="45">
                  <c:v>347</c:v>
                </c:pt>
                <c:pt idx="46">
                  <c:v>349</c:v>
                </c:pt>
                <c:pt idx="47">
                  <c:v>342</c:v>
                </c:pt>
                <c:pt idx="48">
                  <c:v>342</c:v>
                </c:pt>
                <c:pt idx="49">
                  <c:v>347</c:v>
                </c:pt>
                <c:pt idx="50">
                  <c:v>348</c:v>
                </c:pt>
                <c:pt idx="51">
                  <c:v>353</c:v>
                </c:pt>
                <c:pt idx="52">
                  <c:v>347</c:v>
                </c:pt>
                <c:pt idx="53">
                  <c:v>348</c:v>
                </c:pt>
                <c:pt idx="54">
                  <c:v>348</c:v>
                </c:pt>
                <c:pt idx="55">
                  <c:v>345</c:v>
                </c:pt>
                <c:pt idx="56">
                  <c:v>346</c:v>
                </c:pt>
                <c:pt idx="57">
                  <c:v>346</c:v>
                </c:pt>
                <c:pt idx="58">
                  <c:v>346</c:v>
                </c:pt>
                <c:pt idx="59">
                  <c:v>350</c:v>
                </c:pt>
                <c:pt idx="60">
                  <c:v>350</c:v>
                </c:pt>
                <c:pt idx="61">
                  <c:v>350</c:v>
                </c:pt>
                <c:pt idx="62">
                  <c:v>344</c:v>
                </c:pt>
                <c:pt idx="63">
                  <c:v>348</c:v>
                </c:pt>
                <c:pt idx="64">
                  <c:v>349</c:v>
                </c:pt>
                <c:pt idx="65">
                  <c:v>346</c:v>
                </c:pt>
                <c:pt idx="66">
                  <c:v>347</c:v>
                </c:pt>
                <c:pt idx="67">
                  <c:v>346</c:v>
                </c:pt>
                <c:pt idx="68">
                  <c:v>345</c:v>
                </c:pt>
                <c:pt idx="69">
                  <c:v>349</c:v>
                </c:pt>
                <c:pt idx="70">
                  <c:v>347</c:v>
                </c:pt>
                <c:pt idx="71">
                  <c:v>336</c:v>
                </c:pt>
                <c:pt idx="72">
                  <c:v>346</c:v>
                </c:pt>
                <c:pt idx="73">
                  <c:v>346</c:v>
                </c:pt>
                <c:pt idx="74">
                  <c:v>344</c:v>
                </c:pt>
                <c:pt idx="75">
                  <c:v>346</c:v>
                </c:pt>
                <c:pt idx="76">
                  <c:v>345</c:v>
                </c:pt>
                <c:pt idx="77">
                  <c:v>347</c:v>
                </c:pt>
                <c:pt idx="78">
                  <c:v>348</c:v>
                </c:pt>
                <c:pt idx="79">
                  <c:v>348</c:v>
                </c:pt>
                <c:pt idx="80">
                  <c:v>346</c:v>
                </c:pt>
                <c:pt idx="81">
                  <c:v>347</c:v>
                </c:pt>
                <c:pt idx="82">
                  <c:v>348</c:v>
                </c:pt>
                <c:pt idx="83">
                  <c:v>348</c:v>
                </c:pt>
                <c:pt idx="84">
                  <c:v>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AB-48F5-A1FD-9C99A73EB3F0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'3-left'!$I$3:$I$87</c:f>
              <c:numCache>
                <c:formatCode>General</c:formatCode>
                <c:ptCount val="85"/>
                <c:pt idx="0">
                  <c:v>350.5995845102936</c:v>
                </c:pt>
                <c:pt idx="1">
                  <c:v>351.84405890122321</c:v>
                </c:pt>
                <c:pt idx="2">
                  <c:v>348.92248312061918</c:v>
                </c:pt>
                <c:pt idx="3">
                  <c:v>354.50417929482785</c:v>
                </c:pt>
                <c:pt idx="4">
                  <c:v>349.41993179904796</c:v>
                </c:pt>
                <c:pt idx="5">
                  <c:v>347.69873441724883</c:v>
                </c:pt>
                <c:pt idx="6">
                  <c:v>350.5995845102936</c:v>
                </c:pt>
                <c:pt idx="7">
                  <c:v>349.41993179904796</c:v>
                </c:pt>
                <c:pt idx="8">
                  <c:v>351.84405890122321</c:v>
                </c:pt>
                <c:pt idx="9">
                  <c:v>350.5995845102936</c:v>
                </c:pt>
                <c:pt idx="10">
                  <c:v>350.5995845102936</c:v>
                </c:pt>
                <c:pt idx="11">
                  <c:v>350.5995845102936</c:v>
                </c:pt>
                <c:pt idx="12">
                  <c:v>347.69873441724883</c:v>
                </c:pt>
                <c:pt idx="13">
                  <c:v>353.20540413706703</c:v>
                </c:pt>
                <c:pt idx="14">
                  <c:v>350.5995845102936</c:v>
                </c:pt>
                <c:pt idx="15">
                  <c:v>351.84405890122321</c:v>
                </c:pt>
                <c:pt idx="16">
                  <c:v>354.50417929482785</c:v>
                </c:pt>
                <c:pt idx="17">
                  <c:v>341.36029806088777</c:v>
                </c:pt>
                <c:pt idx="18">
                  <c:v>346.44244205333939</c:v>
                </c:pt>
                <c:pt idx="19">
                  <c:v>342.5448512613608</c:v>
                </c:pt>
                <c:pt idx="20">
                  <c:v>344.72124467154026</c:v>
                </c:pt>
                <c:pt idx="21">
                  <c:v>344.72124467154026</c:v>
                </c:pt>
                <c:pt idx="22">
                  <c:v>344.72124467154026</c:v>
                </c:pt>
                <c:pt idx="23">
                  <c:v>346.44244205333939</c:v>
                </c:pt>
                <c:pt idx="24">
                  <c:v>344.72124467154026</c:v>
                </c:pt>
                <c:pt idx="25">
                  <c:v>342.5448512613608</c:v>
                </c:pt>
                <c:pt idx="26">
                  <c:v>338.17442277603914</c:v>
                </c:pt>
                <c:pt idx="27">
                  <c:v>342.98285275691342</c:v>
                </c:pt>
                <c:pt idx="28">
                  <c:v>343.70920003584297</c:v>
                </c:pt>
                <c:pt idx="29">
                  <c:v>343.70920003584297</c:v>
                </c:pt>
                <c:pt idx="30">
                  <c:v>342.98285275691342</c:v>
                </c:pt>
                <c:pt idx="31">
                  <c:v>347.69873441724883</c:v>
                </c:pt>
                <c:pt idx="32">
                  <c:v>349.41993179904796</c:v>
                </c:pt>
                <c:pt idx="33">
                  <c:v>343.70920003584297</c:v>
                </c:pt>
                <c:pt idx="34">
                  <c:v>343.70920003584297</c:v>
                </c:pt>
                <c:pt idx="35">
                  <c:v>349.41993179904796</c:v>
                </c:pt>
                <c:pt idx="36">
                  <c:v>341.36029806088777</c:v>
                </c:pt>
                <c:pt idx="37">
                  <c:v>351.84405890122321</c:v>
                </c:pt>
                <c:pt idx="38">
                  <c:v>340.93577233352119</c:v>
                </c:pt>
                <c:pt idx="39">
                  <c:v>346.44244205333939</c:v>
                </c:pt>
                <c:pt idx="40">
                  <c:v>346.44244205333939</c:v>
                </c:pt>
                <c:pt idx="41">
                  <c:v>349.41993179904796</c:v>
                </c:pt>
                <c:pt idx="42">
                  <c:v>346.44244205333939</c:v>
                </c:pt>
                <c:pt idx="43">
                  <c:v>344.72124467154026</c:v>
                </c:pt>
                <c:pt idx="44">
                  <c:v>340.39787578266464</c:v>
                </c:pt>
                <c:pt idx="45">
                  <c:v>346.44244205333939</c:v>
                </c:pt>
                <c:pt idx="46">
                  <c:v>348.92248312061918</c:v>
                </c:pt>
                <c:pt idx="47">
                  <c:v>341.36029806088777</c:v>
                </c:pt>
                <c:pt idx="48">
                  <c:v>341.36029806088777</c:v>
                </c:pt>
                <c:pt idx="49">
                  <c:v>346.44244205333939</c:v>
                </c:pt>
                <c:pt idx="50">
                  <c:v>347.69873441724883</c:v>
                </c:pt>
                <c:pt idx="51">
                  <c:v>353.20540413706703</c:v>
                </c:pt>
                <c:pt idx="52">
                  <c:v>346.44244205333939</c:v>
                </c:pt>
                <c:pt idx="53">
                  <c:v>347.69873441724883</c:v>
                </c:pt>
                <c:pt idx="54">
                  <c:v>347.69873441724883</c:v>
                </c:pt>
                <c:pt idx="55">
                  <c:v>343.70920003584297</c:v>
                </c:pt>
                <c:pt idx="56">
                  <c:v>344.72124467154026</c:v>
                </c:pt>
                <c:pt idx="57">
                  <c:v>344.72124467154026</c:v>
                </c:pt>
                <c:pt idx="58">
                  <c:v>344.72124467154026</c:v>
                </c:pt>
                <c:pt idx="59">
                  <c:v>349.41993179904796</c:v>
                </c:pt>
                <c:pt idx="60">
                  <c:v>349.41993179904796</c:v>
                </c:pt>
                <c:pt idx="61">
                  <c:v>349.41993179904796</c:v>
                </c:pt>
                <c:pt idx="62">
                  <c:v>342.98285275691342</c:v>
                </c:pt>
                <c:pt idx="63">
                  <c:v>347.69873441724883</c:v>
                </c:pt>
                <c:pt idx="64">
                  <c:v>348.92248312061918</c:v>
                </c:pt>
                <c:pt idx="65">
                  <c:v>344.72124467154026</c:v>
                </c:pt>
                <c:pt idx="66">
                  <c:v>346.44244205333939</c:v>
                </c:pt>
                <c:pt idx="67">
                  <c:v>344.72124467154026</c:v>
                </c:pt>
                <c:pt idx="68">
                  <c:v>343.70920003584297</c:v>
                </c:pt>
                <c:pt idx="69">
                  <c:v>348.92248312061918</c:v>
                </c:pt>
                <c:pt idx="70">
                  <c:v>346.44244205333939</c:v>
                </c:pt>
                <c:pt idx="71">
                  <c:v>338.17442277603914</c:v>
                </c:pt>
                <c:pt idx="72">
                  <c:v>344.72124467154026</c:v>
                </c:pt>
                <c:pt idx="73">
                  <c:v>344.72124467154026</c:v>
                </c:pt>
                <c:pt idx="74">
                  <c:v>342.98285275691342</c:v>
                </c:pt>
                <c:pt idx="75">
                  <c:v>344.72124467154026</c:v>
                </c:pt>
                <c:pt idx="76">
                  <c:v>343.70920003584297</c:v>
                </c:pt>
                <c:pt idx="77">
                  <c:v>346.44244205333939</c:v>
                </c:pt>
                <c:pt idx="78">
                  <c:v>347.69873441724883</c:v>
                </c:pt>
                <c:pt idx="79">
                  <c:v>347.69873441724883</c:v>
                </c:pt>
                <c:pt idx="80">
                  <c:v>344.72124467154026</c:v>
                </c:pt>
                <c:pt idx="81">
                  <c:v>346.44244205333939</c:v>
                </c:pt>
                <c:pt idx="82">
                  <c:v>347.69873441724883</c:v>
                </c:pt>
                <c:pt idx="83">
                  <c:v>347.69873441724883</c:v>
                </c:pt>
                <c:pt idx="84">
                  <c:v>344.72124467154026</c:v>
                </c:pt>
              </c:numCache>
            </c:numRef>
          </c:xVal>
          <c:yVal>
            <c:numRef>
              <c:f>'3-left'!$J$3:$J$87</c:f>
              <c:numCache>
                <c:formatCode>General</c:formatCode>
                <c:ptCount val="85"/>
                <c:pt idx="0">
                  <c:v>350.5995845102936</c:v>
                </c:pt>
                <c:pt idx="1">
                  <c:v>351.84405890122321</c:v>
                </c:pt>
                <c:pt idx="2">
                  <c:v>348.92248312061918</c:v>
                </c:pt>
                <c:pt idx="3">
                  <c:v>354.50417929482785</c:v>
                </c:pt>
                <c:pt idx="4">
                  <c:v>349.41993179904796</c:v>
                </c:pt>
                <c:pt idx="5">
                  <c:v>347.69873441724883</c:v>
                </c:pt>
                <c:pt idx="6">
                  <c:v>350.5995845102936</c:v>
                </c:pt>
                <c:pt idx="7">
                  <c:v>349.41993179904796</c:v>
                </c:pt>
                <c:pt idx="8">
                  <c:v>351.84405890122321</c:v>
                </c:pt>
                <c:pt idx="9">
                  <c:v>350.5995845102936</c:v>
                </c:pt>
                <c:pt idx="10">
                  <c:v>350.5995845102936</c:v>
                </c:pt>
                <c:pt idx="11">
                  <c:v>350.5995845102936</c:v>
                </c:pt>
                <c:pt idx="12">
                  <c:v>347.69873441724883</c:v>
                </c:pt>
                <c:pt idx="13">
                  <c:v>353.20540413706703</c:v>
                </c:pt>
                <c:pt idx="14">
                  <c:v>350.5995845102936</c:v>
                </c:pt>
                <c:pt idx="15">
                  <c:v>351.84405890122321</c:v>
                </c:pt>
                <c:pt idx="16">
                  <c:v>354.50417929482785</c:v>
                </c:pt>
                <c:pt idx="17">
                  <c:v>341.36029806088777</c:v>
                </c:pt>
                <c:pt idx="18">
                  <c:v>346.44244205333939</c:v>
                </c:pt>
                <c:pt idx="19">
                  <c:v>342.5448512613608</c:v>
                </c:pt>
                <c:pt idx="20">
                  <c:v>344.72124467154026</c:v>
                </c:pt>
                <c:pt idx="21">
                  <c:v>344.72124467154026</c:v>
                </c:pt>
                <c:pt idx="22">
                  <c:v>344.72124467154026</c:v>
                </c:pt>
                <c:pt idx="23">
                  <c:v>346.44244205333939</c:v>
                </c:pt>
                <c:pt idx="24">
                  <c:v>344.72124467154026</c:v>
                </c:pt>
                <c:pt idx="25">
                  <c:v>342.5448512613608</c:v>
                </c:pt>
                <c:pt idx="26">
                  <c:v>338.17442277603914</c:v>
                </c:pt>
                <c:pt idx="27">
                  <c:v>342.98285275691342</c:v>
                </c:pt>
                <c:pt idx="28">
                  <c:v>343.70920003584297</c:v>
                </c:pt>
                <c:pt idx="29">
                  <c:v>343.70920003584297</c:v>
                </c:pt>
                <c:pt idx="30">
                  <c:v>342.98285275691342</c:v>
                </c:pt>
                <c:pt idx="31">
                  <c:v>347.69873441724883</c:v>
                </c:pt>
                <c:pt idx="32">
                  <c:v>349.41993179904796</c:v>
                </c:pt>
                <c:pt idx="33">
                  <c:v>343.70920003584297</c:v>
                </c:pt>
                <c:pt idx="34">
                  <c:v>343.70920003584297</c:v>
                </c:pt>
                <c:pt idx="35">
                  <c:v>349.41993179904796</c:v>
                </c:pt>
                <c:pt idx="36">
                  <c:v>341.36029806088777</c:v>
                </c:pt>
                <c:pt idx="37">
                  <c:v>351.84405890122321</c:v>
                </c:pt>
                <c:pt idx="38">
                  <c:v>340.93577233352119</c:v>
                </c:pt>
                <c:pt idx="39">
                  <c:v>346.44244205333939</c:v>
                </c:pt>
                <c:pt idx="40">
                  <c:v>346.44244205333939</c:v>
                </c:pt>
                <c:pt idx="41">
                  <c:v>349.41993179904796</c:v>
                </c:pt>
                <c:pt idx="42">
                  <c:v>346.44244205333939</c:v>
                </c:pt>
                <c:pt idx="43">
                  <c:v>344.72124467154026</c:v>
                </c:pt>
                <c:pt idx="44">
                  <c:v>340.39787578266464</c:v>
                </c:pt>
                <c:pt idx="45">
                  <c:v>346.44244205333939</c:v>
                </c:pt>
                <c:pt idx="46">
                  <c:v>348.92248312061918</c:v>
                </c:pt>
                <c:pt idx="47">
                  <c:v>341.36029806088777</c:v>
                </c:pt>
                <c:pt idx="48">
                  <c:v>341.36029806088777</c:v>
                </c:pt>
                <c:pt idx="49">
                  <c:v>346.44244205333939</c:v>
                </c:pt>
                <c:pt idx="50">
                  <c:v>347.69873441724883</c:v>
                </c:pt>
                <c:pt idx="51">
                  <c:v>353.20540413706703</c:v>
                </c:pt>
                <c:pt idx="52">
                  <c:v>346.44244205333939</c:v>
                </c:pt>
                <c:pt idx="53">
                  <c:v>347.69873441724883</c:v>
                </c:pt>
                <c:pt idx="54">
                  <c:v>347.69873441724883</c:v>
                </c:pt>
                <c:pt idx="55">
                  <c:v>343.70920003584297</c:v>
                </c:pt>
                <c:pt idx="56">
                  <c:v>344.72124467154026</c:v>
                </c:pt>
                <c:pt idx="57">
                  <c:v>344.72124467154026</c:v>
                </c:pt>
                <c:pt idx="58">
                  <c:v>344.72124467154026</c:v>
                </c:pt>
                <c:pt idx="59">
                  <c:v>349.41993179904796</c:v>
                </c:pt>
                <c:pt idx="60">
                  <c:v>349.41993179904796</c:v>
                </c:pt>
                <c:pt idx="61">
                  <c:v>349.41993179904796</c:v>
                </c:pt>
                <c:pt idx="62">
                  <c:v>342.98285275691342</c:v>
                </c:pt>
                <c:pt idx="63">
                  <c:v>347.69873441724883</c:v>
                </c:pt>
                <c:pt idx="64">
                  <c:v>348.92248312061918</c:v>
                </c:pt>
                <c:pt idx="65">
                  <c:v>344.72124467154026</c:v>
                </c:pt>
                <c:pt idx="66">
                  <c:v>346.44244205333939</c:v>
                </c:pt>
                <c:pt idx="67">
                  <c:v>344.72124467154026</c:v>
                </c:pt>
                <c:pt idx="68">
                  <c:v>343.70920003584297</c:v>
                </c:pt>
                <c:pt idx="69">
                  <c:v>348.92248312061918</c:v>
                </c:pt>
                <c:pt idx="70">
                  <c:v>346.44244205333939</c:v>
                </c:pt>
                <c:pt idx="71">
                  <c:v>338.17442277603914</c:v>
                </c:pt>
                <c:pt idx="72">
                  <c:v>344.72124467154026</c:v>
                </c:pt>
                <c:pt idx="73">
                  <c:v>344.72124467154026</c:v>
                </c:pt>
                <c:pt idx="74">
                  <c:v>342.98285275691342</c:v>
                </c:pt>
                <c:pt idx="75">
                  <c:v>344.72124467154026</c:v>
                </c:pt>
                <c:pt idx="76">
                  <c:v>343.70920003584297</c:v>
                </c:pt>
                <c:pt idx="77">
                  <c:v>346.44244205333939</c:v>
                </c:pt>
                <c:pt idx="78">
                  <c:v>347.69873441724883</c:v>
                </c:pt>
                <c:pt idx="79">
                  <c:v>347.69873441724883</c:v>
                </c:pt>
                <c:pt idx="80">
                  <c:v>344.72124467154026</c:v>
                </c:pt>
                <c:pt idx="81">
                  <c:v>346.44244205333939</c:v>
                </c:pt>
                <c:pt idx="82">
                  <c:v>347.69873441724883</c:v>
                </c:pt>
                <c:pt idx="83">
                  <c:v>347.69873441724883</c:v>
                </c:pt>
                <c:pt idx="84">
                  <c:v>344.72124467154026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AB-48F5-A1FD-9C99A73EB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27167"/>
        <c:axId val="834419679"/>
      </c:scatterChart>
      <c:valAx>
        <c:axId val="8344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19679"/>
        <c:crosses val="autoZero"/>
        <c:crossBetween val="midCat"/>
      </c:valAx>
      <c:valAx>
        <c:axId val="8344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2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(left)exponential distribution Q-Q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'3-left'!$K$3:$K$87</c:f>
              <c:numCache>
                <c:formatCode>General</c:formatCode>
                <c:ptCount val="85"/>
                <c:pt idx="0">
                  <c:v>638.59654479324809</c:v>
                </c:pt>
                <c:pt idx="1">
                  <c:v>842.60000833768788</c:v>
                </c:pt>
                <c:pt idx="2">
                  <c:v>417.86354941669924</c:v>
                </c:pt>
                <c:pt idx="3">
                  <c:v>1401.188571334374</c:v>
                </c:pt>
                <c:pt idx="4">
                  <c:v>477.08264798051755</c:v>
                </c:pt>
                <c:pt idx="5">
                  <c:v>293.39230256589519</c:v>
                </c:pt>
                <c:pt idx="6">
                  <c:v>638.59654479324809</c:v>
                </c:pt>
                <c:pt idx="7">
                  <c:v>477.08264798051755</c:v>
                </c:pt>
                <c:pt idx="8">
                  <c:v>842.60000833768788</c:v>
                </c:pt>
                <c:pt idx="9">
                  <c:v>638.59654479324809</c:v>
                </c:pt>
                <c:pt idx="10">
                  <c:v>638.59654479324809</c:v>
                </c:pt>
                <c:pt idx="11">
                  <c:v>638.59654479324809</c:v>
                </c:pt>
                <c:pt idx="12">
                  <c:v>293.39230256589519</c:v>
                </c:pt>
                <c:pt idx="13">
                  <c:v>1107.1164045192816</c:v>
                </c:pt>
                <c:pt idx="14">
                  <c:v>638.59654479324809</c:v>
                </c:pt>
                <c:pt idx="15">
                  <c:v>842.60000833768788</c:v>
                </c:pt>
                <c:pt idx="16">
                  <c:v>1401.188571334374</c:v>
                </c:pt>
                <c:pt idx="17">
                  <c:v>18.878582588389772</c:v>
                </c:pt>
                <c:pt idx="18">
                  <c:v>194.73695428931151</c:v>
                </c:pt>
                <c:pt idx="19">
                  <c:v>36.567536146135687</c:v>
                </c:pt>
                <c:pt idx="20">
                  <c:v>101.20972298593966</c:v>
                </c:pt>
                <c:pt idx="21">
                  <c:v>101.20972298593966</c:v>
                </c:pt>
                <c:pt idx="22">
                  <c:v>101.20972298593966</c:v>
                </c:pt>
                <c:pt idx="23">
                  <c:v>194.73695428931151</c:v>
                </c:pt>
                <c:pt idx="24">
                  <c:v>101.20972298593966</c:v>
                </c:pt>
                <c:pt idx="25">
                  <c:v>36.567536146135687</c:v>
                </c:pt>
                <c:pt idx="26">
                  <c:v>2.047620029108014</c:v>
                </c:pt>
                <c:pt idx="27">
                  <c:v>45.761996702620969</c:v>
                </c:pt>
                <c:pt idx="28">
                  <c:v>64.915578416158027</c:v>
                </c:pt>
                <c:pt idx="29">
                  <c:v>64.915578416158027</c:v>
                </c:pt>
                <c:pt idx="30">
                  <c:v>45.761996702620969</c:v>
                </c:pt>
                <c:pt idx="31">
                  <c:v>293.39230256589519</c:v>
                </c:pt>
                <c:pt idx="32">
                  <c:v>477.08264798051755</c:v>
                </c:pt>
                <c:pt idx="33">
                  <c:v>64.915578416158027</c:v>
                </c:pt>
                <c:pt idx="34">
                  <c:v>64.915578416158027</c:v>
                </c:pt>
                <c:pt idx="35">
                  <c:v>477.08264798051755</c:v>
                </c:pt>
                <c:pt idx="36">
                  <c:v>18.878582588389772</c:v>
                </c:pt>
                <c:pt idx="37">
                  <c:v>842.60000833768788</c:v>
                </c:pt>
                <c:pt idx="38">
                  <c:v>14.593706087287948</c:v>
                </c:pt>
                <c:pt idx="39">
                  <c:v>194.73695428931151</c:v>
                </c:pt>
                <c:pt idx="40">
                  <c:v>194.73695428931151</c:v>
                </c:pt>
                <c:pt idx="41">
                  <c:v>477.08264798051755</c:v>
                </c:pt>
                <c:pt idx="42">
                  <c:v>194.73695428931151</c:v>
                </c:pt>
                <c:pt idx="43">
                  <c:v>101.20972298593966</c:v>
                </c:pt>
                <c:pt idx="44">
                  <c:v>10.361085480926398</c:v>
                </c:pt>
                <c:pt idx="45">
                  <c:v>194.73695428931151</c:v>
                </c:pt>
                <c:pt idx="46">
                  <c:v>417.86354941669924</c:v>
                </c:pt>
                <c:pt idx="47">
                  <c:v>18.878582588389772</c:v>
                </c:pt>
                <c:pt idx="48">
                  <c:v>18.878582588389772</c:v>
                </c:pt>
                <c:pt idx="49">
                  <c:v>194.73695428931151</c:v>
                </c:pt>
                <c:pt idx="50">
                  <c:v>293.39230256589519</c:v>
                </c:pt>
                <c:pt idx="51">
                  <c:v>1107.1164045192816</c:v>
                </c:pt>
                <c:pt idx="52">
                  <c:v>194.73695428931151</c:v>
                </c:pt>
                <c:pt idx="53">
                  <c:v>293.39230256589519</c:v>
                </c:pt>
                <c:pt idx="54">
                  <c:v>293.39230256589519</c:v>
                </c:pt>
                <c:pt idx="55">
                  <c:v>64.915578416158027</c:v>
                </c:pt>
                <c:pt idx="56">
                  <c:v>101.20972298593966</c:v>
                </c:pt>
                <c:pt idx="57">
                  <c:v>101.20972298593966</c:v>
                </c:pt>
                <c:pt idx="58">
                  <c:v>101.20972298593966</c:v>
                </c:pt>
                <c:pt idx="59">
                  <c:v>477.08264798051755</c:v>
                </c:pt>
                <c:pt idx="60">
                  <c:v>477.08264798051755</c:v>
                </c:pt>
                <c:pt idx="61">
                  <c:v>477.08264798051755</c:v>
                </c:pt>
                <c:pt idx="62">
                  <c:v>45.761996702620969</c:v>
                </c:pt>
                <c:pt idx="63">
                  <c:v>293.39230256589519</c:v>
                </c:pt>
                <c:pt idx="64">
                  <c:v>417.86354941669924</c:v>
                </c:pt>
                <c:pt idx="65">
                  <c:v>101.20972298593966</c:v>
                </c:pt>
                <c:pt idx="66">
                  <c:v>194.73695428931151</c:v>
                </c:pt>
                <c:pt idx="67">
                  <c:v>101.20972298593966</c:v>
                </c:pt>
                <c:pt idx="68">
                  <c:v>64.915578416158027</c:v>
                </c:pt>
                <c:pt idx="69">
                  <c:v>417.86354941669924</c:v>
                </c:pt>
                <c:pt idx="70">
                  <c:v>194.73695428931151</c:v>
                </c:pt>
                <c:pt idx="71">
                  <c:v>2.047620029108014</c:v>
                </c:pt>
                <c:pt idx="72">
                  <c:v>101.20972298593966</c:v>
                </c:pt>
                <c:pt idx="73">
                  <c:v>101.20972298593966</c:v>
                </c:pt>
                <c:pt idx="74">
                  <c:v>45.761996702620969</c:v>
                </c:pt>
                <c:pt idx="75">
                  <c:v>101.20972298593966</c:v>
                </c:pt>
                <c:pt idx="76">
                  <c:v>64.915578416158027</c:v>
                </c:pt>
                <c:pt idx="77">
                  <c:v>194.73695428931151</c:v>
                </c:pt>
                <c:pt idx="78">
                  <c:v>293.39230256589519</c:v>
                </c:pt>
                <c:pt idx="79">
                  <c:v>293.39230256589519</c:v>
                </c:pt>
                <c:pt idx="80">
                  <c:v>101.20972298593966</c:v>
                </c:pt>
                <c:pt idx="81">
                  <c:v>194.73695428931151</c:v>
                </c:pt>
                <c:pt idx="82">
                  <c:v>293.39230256589519</c:v>
                </c:pt>
                <c:pt idx="83">
                  <c:v>293.39230256589519</c:v>
                </c:pt>
                <c:pt idx="84">
                  <c:v>101.20972298593966</c:v>
                </c:pt>
              </c:numCache>
            </c:numRef>
          </c:xVal>
          <c:yVal>
            <c:numRef>
              <c:f>'3-left'!$E$3:$E$87</c:f>
              <c:numCache>
                <c:formatCode>General</c:formatCode>
                <c:ptCount val="85"/>
                <c:pt idx="0">
                  <c:v>351</c:v>
                </c:pt>
                <c:pt idx="1">
                  <c:v>352</c:v>
                </c:pt>
                <c:pt idx="2">
                  <c:v>349</c:v>
                </c:pt>
                <c:pt idx="3">
                  <c:v>354</c:v>
                </c:pt>
                <c:pt idx="4">
                  <c:v>350</c:v>
                </c:pt>
                <c:pt idx="5">
                  <c:v>348</c:v>
                </c:pt>
                <c:pt idx="6">
                  <c:v>351</c:v>
                </c:pt>
                <c:pt idx="7">
                  <c:v>350</c:v>
                </c:pt>
                <c:pt idx="8">
                  <c:v>352</c:v>
                </c:pt>
                <c:pt idx="9">
                  <c:v>351</c:v>
                </c:pt>
                <c:pt idx="10">
                  <c:v>351</c:v>
                </c:pt>
                <c:pt idx="11">
                  <c:v>351</c:v>
                </c:pt>
                <c:pt idx="12">
                  <c:v>348</c:v>
                </c:pt>
                <c:pt idx="13">
                  <c:v>353</c:v>
                </c:pt>
                <c:pt idx="14">
                  <c:v>351</c:v>
                </c:pt>
                <c:pt idx="15">
                  <c:v>352</c:v>
                </c:pt>
                <c:pt idx="16">
                  <c:v>354</c:v>
                </c:pt>
                <c:pt idx="17">
                  <c:v>342</c:v>
                </c:pt>
                <c:pt idx="18">
                  <c:v>347</c:v>
                </c:pt>
                <c:pt idx="19">
                  <c:v>343</c:v>
                </c:pt>
                <c:pt idx="20">
                  <c:v>346</c:v>
                </c:pt>
                <c:pt idx="21">
                  <c:v>346</c:v>
                </c:pt>
                <c:pt idx="22">
                  <c:v>346</c:v>
                </c:pt>
                <c:pt idx="23">
                  <c:v>347</c:v>
                </c:pt>
                <c:pt idx="24">
                  <c:v>346</c:v>
                </c:pt>
                <c:pt idx="25">
                  <c:v>343</c:v>
                </c:pt>
                <c:pt idx="26">
                  <c:v>336</c:v>
                </c:pt>
                <c:pt idx="27">
                  <c:v>344</c:v>
                </c:pt>
                <c:pt idx="28">
                  <c:v>345</c:v>
                </c:pt>
                <c:pt idx="29">
                  <c:v>345</c:v>
                </c:pt>
                <c:pt idx="30">
                  <c:v>344</c:v>
                </c:pt>
                <c:pt idx="31">
                  <c:v>348</c:v>
                </c:pt>
                <c:pt idx="32">
                  <c:v>350</c:v>
                </c:pt>
                <c:pt idx="33">
                  <c:v>345</c:v>
                </c:pt>
                <c:pt idx="34">
                  <c:v>345</c:v>
                </c:pt>
                <c:pt idx="35">
                  <c:v>350</c:v>
                </c:pt>
                <c:pt idx="36">
                  <c:v>342</c:v>
                </c:pt>
                <c:pt idx="37">
                  <c:v>352</c:v>
                </c:pt>
                <c:pt idx="38">
                  <c:v>340</c:v>
                </c:pt>
                <c:pt idx="39">
                  <c:v>347</c:v>
                </c:pt>
                <c:pt idx="40">
                  <c:v>347</c:v>
                </c:pt>
                <c:pt idx="41">
                  <c:v>350</c:v>
                </c:pt>
                <c:pt idx="42">
                  <c:v>347</c:v>
                </c:pt>
                <c:pt idx="43">
                  <c:v>346</c:v>
                </c:pt>
                <c:pt idx="44">
                  <c:v>338</c:v>
                </c:pt>
                <c:pt idx="45">
                  <c:v>347</c:v>
                </c:pt>
                <c:pt idx="46">
                  <c:v>349</c:v>
                </c:pt>
                <c:pt idx="47">
                  <c:v>342</c:v>
                </c:pt>
                <c:pt idx="48">
                  <c:v>342</c:v>
                </c:pt>
                <c:pt idx="49">
                  <c:v>347</c:v>
                </c:pt>
                <c:pt idx="50">
                  <c:v>348</c:v>
                </c:pt>
                <c:pt idx="51">
                  <c:v>353</c:v>
                </c:pt>
                <c:pt idx="52">
                  <c:v>347</c:v>
                </c:pt>
                <c:pt idx="53">
                  <c:v>348</c:v>
                </c:pt>
                <c:pt idx="54">
                  <c:v>348</c:v>
                </c:pt>
                <c:pt idx="55">
                  <c:v>345</c:v>
                </c:pt>
                <c:pt idx="56">
                  <c:v>346</c:v>
                </c:pt>
                <c:pt idx="57">
                  <c:v>346</c:v>
                </c:pt>
                <c:pt idx="58">
                  <c:v>346</c:v>
                </c:pt>
                <c:pt idx="59">
                  <c:v>350</c:v>
                </c:pt>
                <c:pt idx="60">
                  <c:v>350</c:v>
                </c:pt>
                <c:pt idx="61">
                  <c:v>350</c:v>
                </c:pt>
                <c:pt idx="62">
                  <c:v>344</c:v>
                </c:pt>
                <c:pt idx="63">
                  <c:v>348</c:v>
                </c:pt>
                <c:pt idx="64">
                  <c:v>349</c:v>
                </c:pt>
                <c:pt idx="65">
                  <c:v>346</c:v>
                </c:pt>
                <c:pt idx="66">
                  <c:v>347</c:v>
                </c:pt>
                <c:pt idx="67">
                  <c:v>346</c:v>
                </c:pt>
                <c:pt idx="68">
                  <c:v>345</c:v>
                </c:pt>
                <c:pt idx="69">
                  <c:v>349</c:v>
                </c:pt>
                <c:pt idx="70">
                  <c:v>347</c:v>
                </c:pt>
                <c:pt idx="71">
                  <c:v>336</c:v>
                </c:pt>
                <c:pt idx="72">
                  <c:v>346</c:v>
                </c:pt>
                <c:pt idx="73">
                  <c:v>346</c:v>
                </c:pt>
                <c:pt idx="74">
                  <c:v>344</c:v>
                </c:pt>
                <c:pt idx="75">
                  <c:v>346</c:v>
                </c:pt>
                <c:pt idx="76">
                  <c:v>345</c:v>
                </c:pt>
                <c:pt idx="77">
                  <c:v>347</c:v>
                </c:pt>
                <c:pt idx="78">
                  <c:v>348</c:v>
                </c:pt>
                <c:pt idx="79">
                  <c:v>348</c:v>
                </c:pt>
                <c:pt idx="80">
                  <c:v>346</c:v>
                </c:pt>
                <c:pt idx="81">
                  <c:v>347</c:v>
                </c:pt>
                <c:pt idx="82">
                  <c:v>348</c:v>
                </c:pt>
                <c:pt idx="83">
                  <c:v>348</c:v>
                </c:pt>
                <c:pt idx="84">
                  <c:v>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09-44AF-A1F0-BD1FD5C445BF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'3-left'!$K$3:$K$87</c:f>
              <c:numCache>
                <c:formatCode>General</c:formatCode>
                <c:ptCount val="85"/>
                <c:pt idx="0">
                  <c:v>638.59654479324809</c:v>
                </c:pt>
                <c:pt idx="1">
                  <c:v>842.60000833768788</c:v>
                </c:pt>
                <c:pt idx="2">
                  <c:v>417.86354941669924</c:v>
                </c:pt>
                <c:pt idx="3">
                  <c:v>1401.188571334374</c:v>
                </c:pt>
                <c:pt idx="4">
                  <c:v>477.08264798051755</c:v>
                </c:pt>
                <c:pt idx="5">
                  <c:v>293.39230256589519</c:v>
                </c:pt>
                <c:pt idx="6">
                  <c:v>638.59654479324809</c:v>
                </c:pt>
                <c:pt idx="7">
                  <c:v>477.08264798051755</c:v>
                </c:pt>
                <c:pt idx="8">
                  <c:v>842.60000833768788</c:v>
                </c:pt>
                <c:pt idx="9">
                  <c:v>638.59654479324809</c:v>
                </c:pt>
                <c:pt idx="10">
                  <c:v>638.59654479324809</c:v>
                </c:pt>
                <c:pt idx="11">
                  <c:v>638.59654479324809</c:v>
                </c:pt>
                <c:pt idx="12">
                  <c:v>293.39230256589519</c:v>
                </c:pt>
                <c:pt idx="13">
                  <c:v>1107.1164045192816</c:v>
                </c:pt>
                <c:pt idx="14">
                  <c:v>638.59654479324809</c:v>
                </c:pt>
                <c:pt idx="15">
                  <c:v>842.60000833768788</c:v>
                </c:pt>
                <c:pt idx="16">
                  <c:v>1401.188571334374</c:v>
                </c:pt>
                <c:pt idx="17">
                  <c:v>18.878582588389772</c:v>
                </c:pt>
                <c:pt idx="18">
                  <c:v>194.73695428931151</c:v>
                </c:pt>
                <c:pt idx="19">
                  <c:v>36.567536146135687</c:v>
                </c:pt>
                <c:pt idx="20">
                  <c:v>101.20972298593966</c:v>
                </c:pt>
                <c:pt idx="21">
                  <c:v>101.20972298593966</c:v>
                </c:pt>
                <c:pt idx="22">
                  <c:v>101.20972298593966</c:v>
                </c:pt>
                <c:pt idx="23">
                  <c:v>194.73695428931151</c:v>
                </c:pt>
                <c:pt idx="24">
                  <c:v>101.20972298593966</c:v>
                </c:pt>
                <c:pt idx="25">
                  <c:v>36.567536146135687</c:v>
                </c:pt>
                <c:pt idx="26">
                  <c:v>2.047620029108014</c:v>
                </c:pt>
                <c:pt idx="27">
                  <c:v>45.761996702620969</c:v>
                </c:pt>
                <c:pt idx="28">
                  <c:v>64.915578416158027</c:v>
                </c:pt>
                <c:pt idx="29">
                  <c:v>64.915578416158027</c:v>
                </c:pt>
                <c:pt idx="30">
                  <c:v>45.761996702620969</c:v>
                </c:pt>
                <c:pt idx="31">
                  <c:v>293.39230256589519</c:v>
                </c:pt>
                <c:pt idx="32">
                  <c:v>477.08264798051755</c:v>
                </c:pt>
                <c:pt idx="33">
                  <c:v>64.915578416158027</c:v>
                </c:pt>
                <c:pt idx="34">
                  <c:v>64.915578416158027</c:v>
                </c:pt>
                <c:pt idx="35">
                  <c:v>477.08264798051755</c:v>
                </c:pt>
                <c:pt idx="36">
                  <c:v>18.878582588389772</c:v>
                </c:pt>
                <c:pt idx="37">
                  <c:v>842.60000833768788</c:v>
                </c:pt>
                <c:pt idx="38">
                  <c:v>14.593706087287948</c:v>
                </c:pt>
                <c:pt idx="39">
                  <c:v>194.73695428931151</c:v>
                </c:pt>
                <c:pt idx="40">
                  <c:v>194.73695428931151</c:v>
                </c:pt>
                <c:pt idx="41">
                  <c:v>477.08264798051755</c:v>
                </c:pt>
                <c:pt idx="42">
                  <c:v>194.73695428931151</c:v>
                </c:pt>
                <c:pt idx="43">
                  <c:v>101.20972298593966</c:v>
                </c:pt>
                <c:pt idx="44">
                  <c:v>10.361085480926398</c:v>
                </c:pt>
                <c:pt idx="45">
                  <c:v>194.73695428931151</c:v>
                </c:pt>
                <c:pt idx="46">
                  <c:v>417.86354941669924</c:v>
                </c:pt>
                <c:pt idx="47">
                  <c:v>18.878582588389772</c:v>
                </c:pt>
                <c:pt idx="48">
                  <c:v>18.878582588389772</c:v>
                </c:pt>
                <c:pt idx="49">
                  <c:v>194.73695428931151</c:v>
                </c:pt>
                <c:pt idx="50">
                  <c:v>293.39230256589519</c:v>
                </c:pt>
                <c:pt idx="51">
                  <c:v>1107.1164045192816</c:v>
                </c:pt>
                <c:pt idx="52">
                  <c:v>194.73695428931151</c:v>
                </c:pt>
                <c:pt idx="53">
                  <c:v>293.39230256589519</c:v>
                </c:pt>
                <c:pt idx="54">
                  <c:v>293.39230256589519</c:v>
                </c:pt>
                <c:pt idx="55">
                  <c:v>64.915578416158027</c:v>
                </c:pt>
                <c:pt idx="56">
                  <c:v>101.20972298593966</c:v>
                </c:pt>
                <c:pt idx="57">
                  <c:v>101.20972298593966</c:v>
                </c:pt>
                <c:pt idx="58">
                  <c:v>101.20972298593966</c:v>
                </c:pt>
                <c:pt idx="59">
                  <c:v>477.08264798051755</c:v>
                </c:pt>
                <c:pt idx="60">
                  <c:v>477.08264798051755</c:v>
                </c:pt>
                <c:pt idx="61">
                  <c:v>477.08264798051755</c:v>
                </c:pt>
                <c:pt idx="62">
                  <c:v>45.761996702620969</c:v>
                </c:pt>
                <c:pt idx="63">
                  <c:v>293.39230256589519</c:v>
                </c:pt>
                <c:pt idx="64">
                  <c:v>417.86354941669924</c:v>
                </c:pt>
                <c:pt idx="65">
                  <c:v>101.20972298593966</c:v>
                </c:pt>
                <c:pt idx="66">
                  <c:v>194.73695428931151</c:v>
                </c:pt>
                <c:pt idx="67">
                  <c:v>101.20972298593966</c:v>
                </c:pt>
                <c:pt idx="68">
                  <c:v>64.915578416158027</c:v>
                </c:pt>
                <c:pt idx="69">
                  <c:v>417.86354941669924</c:v>
                </c:pt>
                <c:pt idx="70">
                  <c:v>194.73695428931151</c:v>
                </c:pt>
                <c:pt idx="71">
                  <c:v>2.047620029108014</c:v>
                </c:pt>
                <c:pt idx="72">
                  <c:v>101.20972298593966</c:v>
                </c:pt>
                <c:pt idx="73">
                  <c:v>101.20972298593966</c:v>
                </c:pt>
                <c:pt idx="74">
                  <c:v>45.761996702620969</c:v>
                </c:pt>
                <c:pt idx="75">
                  <c:v>101.20972298593966</c:v>
                </c:pt>
                <c:pt idx="76">
                  <c:v>64.915578416158027</c:v>
                </c:pt>
                <c:pt idx="77">
                  <c:v>194.73695428931151</c:v>
                </c:pt>
                <c:pt idx="78">
                  <c:v>293.39230256589519</c:v>
                </c:pt>
                <c:pt idx="79">
                  <c:v>293.39230256589519</c:v>
                </c:pt>
                <c:pt idx="80">
                  <c:v>101.20972298593966</c:v>
                </c:pt>
                <c:pt idx="81">
                  <c:v>194.73695428931151</c:v>
                </c:pt>
                <c:pt idx="82">
                  <c:v>293.39230256589519</c:v>
                </c:pt>
                <c:pt idx="83">
                  <c:v>293.39230256589519</c:v>
                </c:pt>
                <c:pt idx="84">
                  <c:v>101.20972298593966</c:v>
                </c:pt>
              </c:numCache>
            </c:numRef>
          </c:xVal>
          <c:yVal>
            <c:numRef>
              <c:f>'3-left'!$L$3:$L$87</c:f>
              <c:numCache>
                <c:formatCode>General</c:formatCode>
                <c:ptCount val="85"/>
                <c:pt idx="0">
                  <c:v>638.59654479324809</c:v>
                </c:pt>
                <c:pt idx="1">
                  <c:v>842.60000833768788</c:v>
                </c:pt>
                <c:pt idx="2">
                  <c:v>417.86354941669924</c:v>
                </c:pt>
                <c:pt idx="3">
                  <c:v>1401.188571334374</c:v>
                </c:pt>
                <c:pt idx="4">
                  <c:v>477.08264798051755</c:v>
                </c:pt>
                <c:pt idx="5">
                  <c:v>293.39230256589519</c:v>
                </c:pt>
                <c:pt idx="6">
                  <c:v>638.59654479324809</c:v>
                </c:pt>
                <c:pt idx="7">
                  <c:v>477.08264798051755</c:v>
                </c:pt>
                <c:pt idx="8">
                  <c:v>842.60000833768788</c:v>
                </c:pt>
                <c:pt idx="9">
                  <c:v>638.59654479324809</c:v>
                </c:pt>
                <c:pt idx="10">
                  <c:v>638.59654479324809</c:v>
                </c:pt>
                <c:pt idx="11">
                  <c:v>638.59654479324809</c:v>
                </c:pt>
                <c:pt idx="12">
                  <c:v>293.39230256589519</c:v>
                </c:pt>
                <c:pt idx="13">
                  <c:v>1107.1164045192816</c:v>
                </c:pt>
                <c:pt idx="14">
                  <c:v>638.59654479324809</c:v>
                </c:pt>
                <c:pt idx="15">
                  <c:v>842.60000833768788</c:v>
                </c:pt>
                <c:pt idx="16">
                  <c:v>1401.188571334374</c:v>
                </c:pt>
                <c:pt idx="17">
                  <c:v>18.878582588389772</c:v>
                </c:pt>
                <c:pt idx="18">
                  <c:v>194.73695428931151</c:v>
                </c:pt>
                <c:pt idx="19">
                  <c:v>36.567536146135687</c:v>
                </c:pt>
                <c:pt idx="20">
                  <c:v>101.20972298593966</c:v>
                </c:pt>
                <c:pt idx="21">
                  <c:v>101.20972298593966</c:v>
                </c:pt>
                <c:pt idx="22">
                  <c:v>101.20972298593966</c:v>
                </c:pt>
                <c:pt idx="23">
                  <c:v>194.73695428931151</c:v>
                </c:pt>
                <c:pt idx="24">
                  <c:v>101.20972298593966</c:v>
                </c:pt>
                <c:pt idx="25">
                  <c:v>36.567536146135687</c:v>
                </c:pt>
                <c:pt idx="26">
                  <c:v>2.047620029108014</c:v>
                </c:pt>
                <c:pt idx="27">
                  <c:v>45.761996702620969</c:v>
                </c:pt>
                <c:pt idx="28">
                  <c:v>64.915578416158027</c:v>
                </c:pt>
                <c:pt idx="29">
                  <c:v>64.915578416158027</c:v>
                </c:pt>
                <c:pt idx="30">
                  <c:v>45.761996702620969</c:v>
                </c:pt>
                <c:pt idx="31">
                  <c:v>293.39230256589519</c:v>
                </c:pt>
                <c:pt idx="32">
                  <c:v>477.08264798051755</c:v>
                </c:pt>
                <c:pt idx="33">
                  <c:v>64.915578416158027</c:v>
                </c:pt>
                <c:pt idx="34">
                  <c:v>64.915578416158027</c:v>
                </c:pt>
                <c:pt idx="35">
                  <c:v>477.08264798051755</c:v>
                </c:pt>
                <c:pt idx="36">
                  <c:v>18.878582588389772</c:v>
                </c:pt>
                <c:pt idx="37">
                  <c:v>842.60000833768788</c:v>
                </c:pt>
                <c:pt idx="38">
                  <c:v>14.593706087287948</c:v>
                </c:pt>
                <c:pt idx="39">
                  <c:v>194.73695428931151</c:v>
                </c:pt>
                <c:pt idx="40">
                  <c:v>194.73695428931151</c:v>
                </c:pt>
                <c:pt idx="41">
                  <c:v>477.08264798051755</c:v>
                </c:pt>
                <c:pt idx="42">
                  <c:v>194.73695428931151</c:v>
                </c:pt>
                <c:pt idx="43">
                  <c:v>101.20972298593966</c:v>
                </c:pt>
                <c:pt idx="44">
                  <c:v>10.361085480926398</c:v>
                </c:pt>
                <c:pt idx="45">
                  <c:v>194.73695428931151</c:v>
                </c:pt>
                <c:pt idx="46">
                  <c:v>417.86354941669924</c:v>
                </c:pt>
                <c:pt idx="47">
                  <c:v>18.878582588389772</c:v>
                </c:pt>
                <c:pt idx="48">
                  <c:v>18.878582588389772</c:v>
                </c:pt>
                <c:pt idx="49">
                  <c:v>194.73695428931151</c:v>
                </c:pt>
                <c:pt idx="50">
                  <c:v>293.39230256589519</c:v>
                </c:pt>
                <c:pt idx="51">
                  <c:v>1107.1164045192816</c:v>
                </c:pt>
                <c:pt idx="52">
                  <c:v>194.73695428931151</c:v>
                </c:pt>
                <c:pt idx="53">
                  <c:v>293.39230256589519</c:v>
                </c:pt>
                <c:pt idx="54">
                  <c:v>293.39230256589519</c:v>
                </c:pt>
                <c:pt idx="55">
                  <c:v>64.915578416158027</c:v>
                </c:pt>
                <c:pt idx="56">
                  <c:v>101.20972298593966</c:v>
                </c:pt>
                <c:pt idx="57">
                  <c:v>101.20972298593966</c:v>
                </c:pt>
                <c:pt idx="58">
                  <c:v>101.20972298593966</c:v>
                </c:pt>
                <c:pt idx="59">
                  <c:v>477.08264798051755</c:v>
                </c:pt>
                <c:pt idx="60">
                  <c:v>477.08264798051755</c:v>
                </c:pt>
                <c:pt idx="61">
                  <c:v>477.08264798051755</c:v>
                </c:pt>
                <c:pt idx="62">
                  <c:v>45.761996702620969</c:v>
                </c:pt>
                <c:pt idx="63">
                  <c:v>293.39230256589519</c:v>
                </c:pt>
                <c:pt idx="64">
                  <c:v>417.86354941669924</c:v>
                </c:pt>
                <c:pt idx="65">
                  <c:v>101.20972298593966</c:v>
                </c:pt>
                <c:pt idx="66">
                  <c:v>194.73695428931151</c:v>
                </c:pt>
                <c:pt idx="67">
                  <c:v>101.20972298593966</c:v>
                </c:pt>
                <c:pt idx="68">
                  <c:v>64.915578416158027</c:v>
                </c:pt>
                <c:pt idx="69">
                  <c:v>417.86354941669924</c:v>
                </c:pt>
                <c:pt idx="70">
                  <c:v>194.73695428931151</c:v>
                </c:pt>
                <c:pt idx="71">
                  <c:v>2.047620029108014</c:v>
                </c:pt>
                <c:pt idx="72">
                  <c:v>101.20972298593966</c:v>
                </c:pt>
                <c:pt idx="73">
                  <c:v>101.20972298593966</c:v>
                </c:pt>
                <c:pt idx="74">
                  <c:v>45.761996702620969</c:v>
                </c:pt>
                <c:pt idx="75">
                  <c:v>101.20972298593966</c:v>
                </c:pt>
                <c:pt idx="76">
                  <c:v>64.915578416158027</c:v>
                </c:pt>
                <c:pt idx="77">
                  <c:v>194.73695428931151</c:v>
                </c:pt>
                <c:pt idx="78">
                  <c:v>293.39230256589519</c:v>
                </c:pt>
                <c:pt idx="79">
                  <c:v>293.39230256589519</c:v>
                </c:pt>
                <c:pt idx="80">
                  <c:v>101.20972298593966</c:v>
                </c:pt>
                <c:pt idx="81">
                  <c:v>194.73695428931151</c:v>
                </c:pt>
                <c:pt idx="82">
                  <c:v>293.39230256589519</c:v>
                </c:pt>
                <c:pt idx="83">
                  <c:v>293.39230256589519</c:v>
                </c:pt>
                <c:pt idx="84">
                  <c:v>101.20972298593966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09-44AF-A1F0-BD1FD5C44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27167"/>
        <c:axId val="834419679"/>
      </c:scatterChart>
      <c:valAx>
        <c:axId val="8344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19679"/>
        <c:crosses val="autoZero"/>
        <c:crossBetween val="midCat"/>
      </c:valAx>
      <c:valAx>
        <c:axId val="8344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2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(left)Gama distribution Q-Q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'3-left'!$M$3:$M$87</c:f>
              <c:numCache>
                <c:formatCode>General</c:formatCode>
                <c:ptCount val="85"/>
                <c:pt idx="0">
                  <c:v>350.59950698251606</c:v>
                </c:pt>
                <c:pt idx="1">
                  <c:v>351.853894462298</c:v>
                </c:pt>
                <c:pt idx="2">
                  <c:v>348.91376360733665</c:v>
                </c:pt>
                <c:pt idx="3">
                  <c:v>354.54521762299044</c:v>
                </c:pt>
                <c:pt idx="4">
                  <c:v>349.41321097121426</c:v>
                </c:pt>
                <c:pt idx="5">
                  <c:v>347.68712331877515</c:v>
                </c:pt>
                <c:pt idx="6">
                  <c:v>350.59950698251606</c:v>
                </c:pt>
                <c:pt idx="7">
                  <c:v>349.41321097121426</c:v>
                </c:pt>
                <c:pt idx="8">
                  <c:v>351.853894462298</c:v>
                </c:pt>
                <c:pt idx="9">
                  <c:v>350.59950698251606</c:v>
                </c:pt>
                <c:pt idx="10">
                  <c:v>350.59950698251606</c:v>
                </c:pt>
                <c:pt idx="11">
                  <c:v>350.59950698251606</c:v>
                </c:pt>
                <c:pt idx="12">
                  <c:v>347.68712331877515</c:v>
                </c:pt>
                <c:pt idx="13">
                  <c:v>353.22950251160017</c:v>
                </c:pt>
                <c:pt idx="14">
                  <c:v>350.59950698251606</c:v>
                </c:pt>
                <c:pt idx="15">
                  <c:v>351.853894462298</c:v>
                </c:pt>
                <c:pt idx="16">
                  <c:v>354.54521762299044</c:v>
                </c:pt>
                <c:pt idx="17">
                  <c:v>341.37970923267079</c:v>
                </c:pt>
                <c:pt idx="18">
                  <c:v>346.43085613118626</c:v>
                </c:pt>
                <c:pt idx="19">
                  <c:v>342.55261503739251</c:v>
                </c:pt>
                <c:pt idx="20">
                  <c:v>344.71461245319324</c:v>
                </c:pt>
                <c:pt idx="21">
                  <c:v>344.71461245319324</c:v>
                </c:pt>
                <c:pt idx="22">
                  <c:v>344.71461245319324</c:v>
                </c:pt>
                <c:pt idx="23">
                  <c:v>346.43085613118626</c:v>
                </c:pt>
                <c:pt idx="24">
                  <c:v>344.71461245319324</c:v>
                </c:pt>
                <c:pt idx="25">
                  <c:v>342.55261503739251</c:v>
                </c:pt>
                <c:pt idx="26">
                  <c:v>338.2384705691473</c:v>
                </c:pt>
                <c:pt idx="27">
                  <c:v>342.98698997524269</c:v>
                </c:pt>
                <c:pt idx="28">
                  <c:v>343.70813315830196</c:v>
                </c:pt>
                <c:pt idx="29">
                  <c:v>343.70813315830196</c:v>
                </c:pt>
                <c:pt idx="30">
                  <c:v>342.98698997524269</c:v>
                </c:pt>
                <c:pt idx="31">
                  <c:v>347.68712331877515</c:v>
                </c:pt>
                <c:pt idx="32">
                  <c:v>349.41321097121426</c:v>
                </c:pt>
                <c:pt idx="33">
                  <c:v>343.70813315830196</c:v>
                </c:pt>
                <c:pt idx="34">
                  <c:v>343.70813315830196</c:v>
                </c:pt>
                <c:pt idx="35">
                  <c:v>349.41321097121426</c:v>
                </c:pt>
                <c:pt idx="36">
                  <c:v>341.37970923267079</c:v>
                </c:pt>
                <c:pt idx="37">
                  <c:v>351.853894462298</c:v>
                </c:pt>
                <c:pt idx="38">
                  <c:v>340.96001122019265</c:v>
                </c:pt>
                <c:pt idx="39">
                  <c:v>346.43085613118626</c:v>
                </c:pt>
                <c:pt idx="40">
                  <c:v>346.43085613118626</c:v>
                </c:pt>
                <c:pt idx="41">
                  <c:v>349.41321097121426</c:v>
                </c:pt>
                <c:pt idx="42">
                  <c:v>346.43085613118626</c:v>
                </c:pt>
                <c:pt idx="43">
                  <c:v>344.71461245319324</c:v>
                </c:pt>
                <c:pt idx="44">
                  <c:v>340.42872661032271</c:v>
                </c:pt>
                <c:pt idx="45">
                  <c:v>346.43085613118626</c:v>
                </c:pt>
                <c:pt idx="46">
                  <c:v>348.91376360733665</c:v>
                </c:pt>
                <c:pt idx="47">
                  <c:v>341.37970923267079</c:v>
                </c:pt>
                <c:pt idx="48">
                  <c:v>341.37970923267079</c:v>
                </c:pt>
                <c:pt idx="49">
                  <c:v>346.43085613118626</c:v>
                </c:pt>
                <c:pt idx="50">
                  <c:v>347.68712331877515</c:v>
                </c:pt>
                <c:pt idx="51">
                  <c:v>353.22950251160017</c:v>
                </c:pt>
                <c:pt idx="52">
                  <c:v>346.43085613118626</c:v>
                </c:pt>
                <c:pt idx="53">
                  <c:v>347.68712331877515</c:v>
                </c:pt>
                <c:pt idx="54">
                  <c:v>347.68712331877515</c:v>
                </c:pt>
                <c:pt idx="55">
                  <c:v>343.70813315830196</c:v>
                </c:pt>
                <c:pt idx="56">
                  <c:v>344.71461245319324</c:v>
                </c:pt>
                <c:pt idx="57">
                  <c:v>344.71461245319324</c:v>
                </c:pt>
                <c:pt idx="58">
                  <c:v>344.71461245319324</c:v>
                </c:pt>
                <c:pt idx="59">
                  <c:v>349.41321097121426</c:v>
                </c:pt>
                <c:pt idx="60">
                  <c:v>349.41321097121426</c:v>
                </c:pt>
                <c:pt idx="61">
                  <c:v>349.41321097121426</c:v>
                </c:pt>
                <c:pt idx="62">
                  <c:v>342.98698997524269</c:v>
                </c:pt>
                <c:pt idx="63">
                  <c:v>347.68712331877515</c:v>
                </c:pt>
                <c:pt idx="64">
                  <c:v>348.91376360733665</c:v>
                </c:pt>
                <c:pt idx="65">
                  <c:v>344.71461245319324</c:v>
                </c:pt>
                <c:pt idx="66">
                  <c:v>346.43085613118626</c:v>
                </c:pt>
                <c:pt idx="67">
                  <c:v>344.71461245319324</c:v>
                </c:pt>
                <c:pt idx="68">
                  <c:v>343.70813315830196</c:v>
                </c:pt>
                <c:pt idx="69">
                  <c:v>348.91376360733665</c:v>
                </c:pt>
                <c:pt idx="70">
                  <c:v>346.43085613118626</c:v>
                </c:pt>
                <c:pt idx="71">
                  <c:v>338.2384705691473</c:v>
                </c:pt>
                <c:pt idx="72">
                  <c:v>344.71461245319324</c:v>
                </c:pt>
                <c:pt idx="73">
                  <c:v>344.71461245319324</c:v>
                </c:pt>
                <c:pt idx="74">
                  <c:v>342.98698997524269</c:v>
                </c:pt>
                <c:pt idx="75">
                  <c:v>344.71461245319324</c:v>
                </c:pt>
                <c:pt idx="76">
                  <c:v>343.70813315830196</c:v>
                </c:pt>
                <c:pt idx="77">
                  <c:v>346.43085613118626</c:v>
                </c:pt>
                <c:pt idx="78">
                  <c:v>347.68712331877515</c:v>
                </c:pt>
                <c:pt idx="79">
                  <c:v>347.68712331877515</c:v>
                </c:pt>
                <c:pt idx="80">
                  <c:v>344.71461245319324</c:v>
                </c:pt>
                <c:pt idx="81">
                  <c:v>346.43085613118626</c:v>
                </c:pt>
                <c:pt idx="82">
                  <c:v>347.68712331877515</c:v>
                </c:pt>
                <c:pt idx="83">
                  <c:v>347.68712331877515</c:v>
                </c:pt>
                <c:pt idx="84">
                  <c:v>344.71461245319324</c:v>
                </c:pt>
              </c:numCache>
            </c:numRef>
          </c:xVal>
          <c:yVal>
            <c:numRef>
              <c:f>'3-left'!$E$3:$E$87</c:f>
              <c:numCache>
                <c:formatCode>General</c:formatCode>
                <c:ptCount val="85"/>
                <c:pt idx="0">
                  <c:v>351</c:v>
                </c:pt>
                <c:pt idx="1">
                  <c:v>352</c:v>
                </c:pt>
                <c:pt idx="2">
                  <c:v>349</c:v>
                </c:pt>
                <c:pt idx="3">
                  <c:v>354</c:v>
                </c:pt>
                <c:pt idx="4">
                  <c:v>350</c:v>
                </c:pt>
                <c:pt idx="5">
                  <c:v>348</c:v>
                </c:pt>
                <c:pt idx="6">
                  <c:v>351</c:v>
                </c:pt>
                <c:pt idx="7">
                  <c:v>350</c:v>
                </c:pt>
                <c:pt idx="8">
                  <c:v>352</c:v>
                </c:pt>
                <c:pt idx="9">
                  <c:v>351</c:v>
                </c:pt>
                <c:pt idx="10">
                  <c:v>351</c:v>
                </c:pt>
                <c:pt idx="11">
                  <c:v>351</c:v>
                </c:pt>
                <c:pt idx="12">
                  <c:v>348</c:v>
                </c:pt>
                <c:pt idx="13">
                  <c:v>353</c:v>
                </c:pt>
                <c:pt idx="14">
                  <c:v>351</c:v>
                </c:pt>
                <c:pt idx="15">
                  <c:v>352</c:v>
                </c:pt>
                <c:pt idx="16">
                  <c:v>354</c:v>
                </c:pt>
                <c:pt idx="17">
                  <c:v>342</c:v>
                </c:pt>
                <c:pt idx="18">
                  <c:v>347</c:v>
                </c:pt>
                <c:pt idx="19">
                  <c:v>343</c:v>
                </c:pt>
                <c:pt idx="20">
                  <c:v>346</c:v>
                </c:pt>
                <c:pt idx="21">
                  <c:v>346</c:v>
                </c:pt>
                <c:pt idx="22">
                  <c:v>346</c:v>
                </c:pt>
                <c:pt idx="23">
                  <c:v>347</c:v>
                </c:pt>
                <c:pt idx="24">
                  <c:v>346</c:v>
                </c:pt>
                <c:pt idx="25">
                  <c:v>343</c:v>
                </c:pt>
                <c:pt idx="26">
                  <c:v>336</c:v>
                </c:pt>
                <c:pt idx="27">
                  <c:v>344</c:v>
                </c:pt>
                <c:pt idx="28">
                  <c:v>345</c:v>
                </c:pt>
                <c:pt idx="29">
                  <c:v>345</c:v>
                </c:pt>
                <c:pt idx="30">
                  <c:v>344</c:v>
                </c:pt>
                <c:pt idx="31">
                  <c:v>348</c:v>
                </c:pt>
                <c:pt idx="32">
                  <c:v>350</c:v>
                </c:pt>
                <c:pt idx="33">
                  <c:v>345</c:v>
                </c:pt>
                <c:pt idx="34">
                  <c:v>345</c:v>
                </c:pt>
                <c:pt idx="35">
                  <c:v>350</c:v>
                </c:pt>
                <c:pt idx="36">
                  <c:v>342</c:v>
                </c:pt>
                <c:pt idx="37">
                  <c:v>352</c:v>
                </c:pt>
                <c:pt idx="38">
                  <c:v>340</c:v>
                </c:pt>
                <c:pt idx="39">
                  <c:v>347</c:v>
                </c:pt>
                <c:pt idx="40">
                  <c:v>347</c:v>
                </c:pt>
                <c:pt idx="41">
                  <c:v>350</c:v>
                </c:pt>
                <c:pt idx="42">
                  <c:v>347</c:v>
                </c:pt>
                <c:pt idx="43">
                  <c:v>346</c:v>
                </c:pt>
                <c:pt idx="44">
                  <c:v>338</c:v>
                </c:pt>
                <c:pt idx="45">
                  <c:v>347</c:v>
                </c:pt>
                <c:pt idx="46">
                  <c:v>349</c:v>
                </c:pt>
                <c:pt idx="47">
                  <c:v>342</c:v>
                </c:pt>
                <c:pt idx="48">
                  <c:v>342</c:v>
                </c:pt>
                <c:pt idx="49">
                  <c:v>347</c:v>
                </c:pt>
                <c:pt idx="50">
                  <c:v>348</c:v>
                </c:pt>
                <c:pt idx="51">
                  <c:v>353</c:v>
                </c:pt>
                <c:pt idx="52">
                  <c:v>347</c:v>
                </c:pt>
                <c:pt idx="53">
                  <c:v>348</c:v>
                </c:pt>
                <c:pt idx="54">
                  <c:v>348</c:v>
                </c:pt>
                <c:pt idx="55">
                  <c:v>345</c:v>
                </c:pt>
                <c:pt idx="56">
                  <c:v>346</c:v>
                </c:pt>
                <c:pt idx="57">
                  <c:v>346</c:v>
                </c:pt>
                <c:pt idx="58">
                  <c:v>346</c:v>
                </c:pt>
                <c:pt idx="59">
                  <c:v>350</c:v>
                </c:pt>
                <c:pt idx="60">
                  <c:v>350</c:v>
                </c:pt>
                <c:pt idx="61">
                  <c:v>350</c:v>
                </c:pt>
                <c:pt idx="62">
                  <c:v>344</c:v>
                </c:pt>
                <c:pt idx="63">
                  <c:v>348</c:v>
                </c:pt>
                <c:pt idx="64">
                  <c:v>349</c:v>
                </c:pt>
                <c:pt idx="65">
                  <c:v>346</c:v>
                </c:pt>
                <c:pt idx="66">
                  <c:v>347</c:v>
                </c:pt>
                <c:pt idx="67">
                  <c:v>346</c:v>
                </c:pt>
                <c:pt idx="68">
                  <c:v>345</c:v>
                </c:pt>
                <c:pt idx="69">
                  <c:v>349</c:v>
                </c:pt>
                <c:pt idx="70">
                  <c:v>347</c:v>
                </c:pt>
                <c:pt idx="71">
                  <c:v>336</c:v>
                </c:pt>
                <c:pt idx="72">
                  <c:v>346</c:v>
                </c:pt>
                <c:pt idx="73">
                  <c:v>346</c:v>
                </c:pt>
                <c:pt idx="74">
                  <c:v>344</c:v>
                </c:pt>
                <c:pt idx="75">
                  <c:v>346</c:v>
                </c:pt>
                <c:pt idx="76">
                  <c:v>345</c:v>
                </c:pt>
                <c:pt idx="77">
                  <c:v>347</c:v>
                </c:pt>
                <c:pt idx="78">
                  <c:v>348</c:v>
                </c:pt>
                <c:pt idx="79">
                  <c:v>348</c:v>
                </c:pt>
                <c:pt idx="80">
                  <c:v>346</c:v>
                </c:pt>
                <c:pt idx="81">
                  <c:v>347</c:v>
                </c:pt>
                <c:pt idx="82">
                  <c:v>348</c:v>
                </c:pt>
                <c:pt idx="83">
                  <c:v>348</c:v>
                </c:pt>
                <c:pt idx="84">
                  <c:v>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B3-446D-867C-4EF7BE7201B7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'3-left'!$I$3:$I$87</c:f>
              <c:numCache>
                <c:formatCode>General</c:formatCode>
                <c:ptCount val="85"/>
                <c:pt idx="0">
                  <c:v>350.5995845102936</c:v>
                </c:pt>
                <c:pt idx="1">
                  <c:v>351.84405890122321</c:v>
                </c:pt>
                <c:pt idx="2">
                  <c:v>348.92248312061918</c:v>
                </c:pt>
                <c:pt idx="3">
                  <c:v>354.50417929482785</c:v>
                </c:pt>
                <c:pt idx="4">
                  <c:v>349.41993179904796</c:v>
                </c:pt>
                <c:pt idx="5">
                  <c:v>347.69873441724883</c:v>
                </c:pt>
                <c:pt idx="6">
                  <c:v>350.5995845102936</c:v>
                </c:pt>
                <c:pt idx="7">
                  <c:v>349.41993179904796</c:v>
                </c:pt>
                <c:pt idx="8">
                  <c:v>351.84405890122321</c:v>
                </c:pt>
                <c:pt idx="9">
                  <c:v>350.5995845102936</c:v>
                </c:pt>
                <c:pt idx="10">
                  <c:v>350.5995845102936</c:v>
                </c:pt>
                <c:pt idx="11">
                  <c:v>350.5995845102936</c:v>
                </c:pt>
                <c:pt idx="12">
                  <c:v>347.69873441724883</c:v>
                </c:pt>
                <c:pt idx="13">
                  <c:v>353.20540413706703</c:v>
                </c:pt>
                <c:pt idx="14">
                  <c:v>350.5995845102936</c:v>
                </c:pt>
                <c:pt idx="15">
                  <c:v>351.84405890122321</c:v>
                </c:pt>
                <c:pt idx="16">
                  <c:v>354.50417929482785</c:v>
                </c:pt>
                <c:pt idx="17">
                  <c:v>341.36029806088777</c:v>
                </c:pt>
                <c:pt idx="18">
                  <c:v>346.44244205333939</c:v>
                </c:pt>
                <c:pt idx="19">
                  <c:v>342.5448512613608</c:v>
                </c:pt>
                <c:pt idx="20">
                  <c:v>344.72124467154026</c:v>
                </c:pt>
                <c:pt idx="21">
                  <c:v>344.72124467154026</c:v>
                </c:pt>
                <c:pt idx="22">
                  <c:v>344.72124467154026</c:v>
                </c:pt>
                <c:pt idx="23">
                  <c:v>346.44244205333939</c:v>
                </c:pt>
                <c:pt idx="24">
                  <c:v>344.72124467154026</c:v>
                </c:pt>
                <c:pt idx="25">
                  <c:v>342.5448512613608</c:v>
                </c:pt>
                <c:pt idx="26">
                  <c:v>338.17442277603914</c:v>
                </c:pt>
                <c:pt idx="27">
                  <c:v>342.98285275691342</c:v>
                </c:pt>
                <c:pt idx="28">
                  <c:v>343.70920003584297</c:v>
                </c:pt>
                <c:pt idx="29">
                  <c:v>343.70920003584297</c:v>
                </c:pt>
                <c:pt idx="30">
                  <c:v>342.98285275691342</c:v>
                </c:pt>
                <c:pt idx="31">
                  <c:v>347.69873441724883</c:v>
                </c:pt>
                <c:pt idx="32">
                  <c:v>349.41993179904796</c:v>
                </c:pt>
                <c:pt idx="33">
                  <c:v>343.70920003584297</c:v>
                </c:pt>
                <c:pt idx="34">
                  <c:v>343.70920003584297</c:v>
                </c:pt>
                <c:pt idx="35">
                  <c:v>349.41993179904796</c:v>
                </c:pt>
                <c:pt idx="36">
                  <c:v>341.36029806088777</c:v>
                </c:pt>
                <c:pt idx="37">
                  <c:v>351.84405890122321</c:v>
                </c:pt>
                <c:pt idx="38">
                  <c:v>340.93577233352119</c:v>
                </c:pt>
                <c:pt idx="39">
                  <c:v>346.44244205333939</c:v>
                </c:pt>
                <c:pt idx="40">
                  <c:v>346.44244205333939</c:v>
                </c:pt>
                <c:pt idx="41">
                  <c:v>349.41993179904796</c:v>
                </c:pt>
                <c:pt idx="42">
                  <c:v>346.44244205333939</c:v>
                </c:pt>
                <c:pt idx="43">
                  <c:v>344.72124467154026</c:v>
                </c:pt>
                <c:pt idx="44">
                  <c:v>340.39787578266464</c:v>
                </c:pt>
                <c:pt idx="45">
                  <c:v>346.44244205333939</c:v>
                </c:pt>
                <c:pt idx="46">
                  <c:v>348.92248312061918</c:v>
                </c:pt>
                <c:pt idx="47">
                  <c:v>341.36029806088777</c:v>
                </c:pt>
                <c:pt idx="48">
                  <c:v>341.36029806088777</c:v>
                </c:pt>
                <c:pt idx="49">
                  <c:v>346.44244205333939</c:v>
                </c:pt>
                <c:pt idx="50">
                  <c:v>347.69873441724883</c:v>
                </c:pt>
                <c:pt idx="51">
                  <c:v>353.20540413706703</c:v>
                </c:pt>
                <c:pt idx="52">
                  <c:v>346.44244205333939</c:v>
                </c:pt>
                <c:pt idx="53">
                  <c:v>347.69873441724883</c:v>
                </c:pt>
                <c:pt idx="54">
                  <c:v>347.69873441724883</c:v>
                </c:pt>
                <c:pt idx="55">
                  <c:v>343.70920003584297</c:v>
                </c:pt>
                <c:pt idx="56">
                  <c:v>344.72124467154026</c:v>
                </c:pt>
                <c:pt idx="57">
                  <c:v>344.72124467154026</c:v>
                </c:pt>
                <c:pt idx="58">
                  <c:v>344.72124467154026</c:v>
                </c:pt>
                <c:pt idx="59">
                  <c:v>349.41993179904796</c:v>
                </c:pt>
                <c:pt idx="60">
                  <c:v>349.41993179904796</c:v>
                </c:pt>
                <c:pt idx="61">
                  <c:v>349.41993179904796</c:v>
                </c:pt>
                <c:pt idx="62">
                  <c:v>342.98285275691342</c:v>
                </c:pt>
                <c:pt idx="63">
                  <c:v>347.69873441724883</c:v>
                </c:pt>
                <c:pt idx="64">
                  <c:v>348.92248312061918</c:v>
                </c:pt>
                <c:pt idx="65">
                  <c:v>344.72124467154026</c:v>
                </c:pt>
                <c:pt idx="66">
                  <c:v>346.44244205333939</c:v>
                </c:pt>
                <c:pt idx="67">
                  <c:v>344.72124467154026</c:v>
                </c:pt>
                <c:pt idx="68">
                  <c:v>343.70920003584297</c:v>
                </c:pt>
                <c:pt idx="69">
                  <c:v>348.92248312061918</c:v>
                </c:pt>
                <c:pt idx="70">
                  <c:v>346.44244205333939</c:v>
                </c:pt>
                <c:pt idx="71">
                  <c:v>338.17442277603914</c:v>
                </c:pt>
                <c:pt idx="72">
                  <c:v>344.72124467154026</c:v>
                </c:pt>
                <c:pt idx="73">
                  <c:v>344.72124467154026</c:v>
                </c:pt>
                <c:pt idx="74">
                  <c:v>342.98285275691342</c:v>
                </c:pt>
                <c:pt idx="75">
                  <c:v>344.72124467154026</c:v>
                </c:pt>
                <c:pt idx="76">
                  <c:v>343.70920003584297</c:v>
                </c:pt>
                <c:pt idx="77">
                  <c:v>346.44244205333939</c:v>
                </c:pt>
                <c:pt idx="78">
                  <c:v>347.69873441724883</c:v>
                </c:pt>
                <c:pt idx="79">
                  <c:v>347.69873441724883</c:v>
                </c:pt>
                <c:pt idx="80">
                  <c:v>344.72124467154026</c:v>
                </c:pt>
                <c:pt idx="81">
                  <c:v>346.44244205333939</c:v>
                </c:pt>
                <c:pt idx="82">
                  <c:v>347.69873441724883</c:v>
                </c:pt>
                <c:pt idx="83">
                  <c:v>347.69873441724883</c:v>
                </c:pt>
                <c:pt idx="84">
                  <c:v>344.72124467154026</c:v>
                </c:pt>
              </c:numCache>
            </c:numRef>
          </c:xVal>
          <c:yVal>
            <c:numRef>
              <c:f>'3-left'!$J$3:$J$87</c:f>
              <c:numCache>
                <c:formatCode>General</c:formatCode>
                <c:ptCount val="85"/>
                <c:pt idx="0">
                  <c:v>350.5995845102936</c:v>
                </c:pt>
                <c:pt idx="1">
                  <c:v>351.84405890122321</c:v>
                </c:pt>
                <c:pt idx="2">
                  <c:v>348.92248312061918</c:v>
                </c:pt>
                <c:pt idx="3">
                  <c:v>354.50417929482785</c:v>
                </c:pt>
                <c:pt idx="4">
                  <c:v>349.41993179904796</c:v>
                </c:pt>
                <c:pt idx="5">
                  <c:v>347.69873441724883</c:v>
                </c:pt>
                <c:pt idx="6">
                  <c:v>350.5995845102936</c:v>
                </c:pt>
                <c:pt idx="7">
                  <c:v>349.41993179904796</c:v>
                </c:pt>
                <c:pt idx="8">
                  <c:v>351.84405890122321</c:v>
                </c:pt>
                <c:pt idx="9">
                  <c:v>350.5995845102936</c:v>
                </c:pt>
                <c:pt idx="10">
                  <c:v>350.5995845102936</c:v>
                </c:pt>
                <c:pt idx="11">
                  <c:v>350.5995845102936</c:v>
                </c:pt>
                <c:pt idx="12">
                  <c:v>347.69873441724883</c:v>
                </c:pt>
                <c:pt idx="13">
                  <c:v>353.20540413706703</c:v>
                </c:pt>
                <c:pt idx="14">
                  <c:v>350.5995845102936</c:v>
                </c:pt>
                <c:pt idx="15">
                  <c:v>351.84405890122321</c:v>
                </c:pt>
                <c:pt idx="16">
                  <c:v>354.50417929482785</c:v>
                </c:pt>
                <c:pt idx="17">
                  <c:v>341.36029806088777</c:v>
                </c:pt>
                <c:pt idx="18">
                  <c:v>346.44244205333939</c:v>
                </c:pt>
                <c:pt idx="19">
                  <c:v>342.5448512613608</c:v>
                </c:pt>
                <c:pt idx="20">
                  <c:v>344.72124467154026</c:v>
                </c:pt>
                <c:pt idx="21">
                  <c:v>344.72124467154026</c:v>
                </c:pt>
                <c:pt idx="22">
                  <c:v>344.72124467154026</c:v>
                </c:pt>
                <c:pt idx="23">
                  <c:v>346.44244205333939</c:v>
                </c:pt>
                <c:pt idx="24">
                  <c:v>344.72124467154026</c:v>
                </c:pt>
                <c:pt idx="25">
                  <c:v>342.5448512613608</c:v>
                </c:pt>
                <c:pt idx="26">
                  <c:v>338.17442277603914</c:v>
                </c:pt>
                <c:pt idx="27">
                  <c:v>342.98285275691342</c:v>
                </c:pt>
                <c:pt idx="28">
                  <c:v>343.70920003584297</c:v>
                </c:pt>
                <c:pt idx="29">
                  <c:v>343.70920003584297</c:v>
                </c:pt>
                <c:pt idx="30">
                  <c:v>342.98285275691342</c:v>
                </c:pt>
                <c:pt idx="31">
                  <c:v>347.69873441724883</c:v>
                </c:pt>
                <c:pt idx="32">
                  <c:v>349.41993179904796</c:v>
                </c:pt>
                <c:pt idx="33">
                  <c:v>343.70920003584297</c:v>
                </c:pt>
                <c:pt idx="34">
                  <c:v>343.70920003584297</c:v>
                </c:pt>
                <c:pt idx="35">
                  <c:v>349.41993179904796</c:v>
                </c:pt>
                <c:pt idx="36">
                  <c:v>341.36029806088777</c:v>
                </c:pt>
                <c:pt idx="37">
                  <c:v>351.84405890122321</c:v>
                </c:pt>
                <c:pt idx="38">
                  <c:v>340.93577233352119</c:v>
                </c:pt>
                <c:pt idx="39">
                  <c:v>346.44244205333939</c:v>
                </c:pt>
                <c:pt idx="40">
                  <c:v>346.44244205333939</c:v>
                </c:pt>
                <c:pt idx="41">
                  <c:v>349.41993179904796</c:v>
                </c:pt>
                <c:pt idx="42">
                  <c:v>346.44244205333939</c:v>
                </c:pt>
                <c:pt idx="43">
                  <c:v>344.72124467154026</c:v>
                </c:pt>
                <c:pt idx="44">
                  <c:v>340.39787578266464</c:v>
                </c:pt>
                <c:pt idx="45">
                  <c:v>346.44244205333939</c:v>
                </c:pt>
                <c:pt idx="46">
                  <c:v>348.92248312061918</c:v>
                </c:pt>
                <c:pt idx="47">
                  <c:v>341.36029806088777</c:v>
                </c:pt>
                <c:pt idx="48">
                  <c:v>341.36029806088777</c:v>
                </c:pt>
                <c:pt idx="49">
                  <c:v>346.44244205333939</c:v>
                </c:pt>
                <c:pt idx="50">
                  <c:v>347.69873441724883</c:v>
                </c:pt>
                <c:pt idx="51">
                  <c:v>353.20540413706703</c:v>
                </c:pt>
                <c:pt idx="52">
                  <c:v>346.44244205333939</c:v>
                </c:pt>
                <c:pt idx="53">
                  <c:v>347.69873441724883</c:v>
                </c:pt>
                <c:pt idx="54">
                  <c:v>347.69873441724883</c:v>
                </c:pt>
                <c:pt idx="55">
                  <c:v>343.70920003584297</c:v>
                </c:pt>
                <c:pt idx="56">
                  <c:v>344.72124467154026</c:v>
                </c:pt>
                <c:pt idx="57">
                  <c:v>344.72124467154026</c:v>
                </c:pt>
                <c:pt idx="58">
                  <c:v>344.72124467154026</c:v>
                </c:pt>
                <c:pt idx="59">
                  <c:v>349.41993179904796</c:v>
                </c:pt>
                <c:pt idx="60">
                  <c:v>349.41993179904796</c:v>
                </c:pt>
                <c:pt idx="61">
                  <c:v>349.41993179904796</c:v>
                </c:pt>
                <c:pt idx="62">
                  <c:v>342.98285275691342</c:v>
                </c:pt>
                <c:pt idx="63">
                  <c:v>347.69873441724883</c:v>
                </c:pt>
                <c:pt idx="64">
                  <c:v>348.92248312061918</c:v>
                </c:pt>
                <c:pt idx="65">
                  <c:v>344.72124467154026</c:v>
                </c:pt>
                <c:pt idx="66">
                  <c:v>346.44244205333939</c:v>
                </c:pt>
                <c:pt idx="67">
                  <c:v>344.72124467154026</c:v>
                </c:pt>
                <c:pt idx="68">
                  <c:v>343.70920003584297</c:v>
                </c:pt>
                <c:pt idx="69">
                  <c:v>348.92248312061918</c:v>
                </c:pt>
                <c:pt idx="70">
                  <c:v>346.44244205333939</c:v>
                </c:pt>
                <c:pt idx="71">
                  <c:v>338.17442277603914</c:v>
                </c:pt>
                <c:pt idx="72">
                  <c:v>344.72124467154026</c:v>
                </c:pt>
                <c:pt idx="73">
                  <c:v>344.72124467154026</c:v>
                </c:pt>
                <c:pt idx="74">
                  <c:v>342.98285275691342</c:v>
                </c:pt>
                <c:pt idx="75">
                  <c:v>344.72124467154026</c:v>
                </c:pt>
                <c:pt idx="76">
                  <c:v>343.70920003584297</c:v>
                </c:pt>
                <c:pt idx="77">
                  <c:v>346.44244205333939</c:v>
                </c:pt>
                <c:pt idx="78">
                  <c:v>347.69873441724883</c:v>
                </c:pt>
                <c:pt idx="79">
                  <c:v>347.69873441724883</c:v>
                </c:pt>
                <c:pt idx="80">
                  <c:v>344.72124467154026</c:v>
                </c:pt>
                <c:pt idx="81">
                  <c:v>346.44244205333939</c:v>
                </c:pt>
                <c:pt idx="82">
                  <c:v>347.69873441724883</c:v>
                </c:pt>
                <c:pt idx="83">
                  <c:v>347.69873441724883</c:v>
                </c:pt>
                <c:pt idx="84">
                  <c:v>344.72124467154026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B3-446D-867C-4EF7BE720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27167"/>
        <c:axId val="834419679"/>
      </c:scatterChart>
      <c:valAx>
        <c:axId val="8344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19679"/>
        <c:crosses val="autoZero"/>
        <c:crossBetween val="midCat"/>
      </c:valAx>
      <c:valAx>
        <c:axId val="8344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2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(down)normal distribution Q-Q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'3-down'!$I$3:$I$87</c:f>
              <c:numCache>
                <c:formatCode>General</c:formatCode>
                <c:ptCount val="85"/>
                <c:pt idx="0">
                  <c:v>352.48287984968482</c:v>
                </c:pt>
                <c:pt idx="1">
                  <c:v>353.70710993243279</c:v>
                </c:pt>
                <c:pt idx="2">
                  <c:v>351.75294678648396</c:v>
                </c:pt>
                <c:pt idx="3">
                  <c:v>354.8583148239959</c:v>
                </c:pt>
                <c:pt idx="4">
                  <c:v>351.2809504738637</c:v>
                </c:pt>
                <c:pt idx="5">
                  <c:v>350.07615058359301</c:v>
                </c:pt>
                <c:pt idx="6">
                  <c:v>353.70710993243279</c:v>
                </c:pt>
                <c:pt idx="7">
                  <c:v>351.75294678648396</c:v>
                </c:pt>
                <c:pt idx="8">
                  <c:v>352.48287984968482</c:v>
                </c:pt>
                <c:pt idx="9">
                  <c:v>352.48287984968482</c:v>
                </c:pt>
                <c:pt idx="10">
                  <c:v>352.48287984968482</c:v>
                </c:pt>
                <c:pt idx="11">
                  <c:v>351.75294678648396</c:v>
                </c:pt>
                <c:pt idx="12">
                  <c:v>351.2809504738637</c:v>
                </c:pt>
                <c:pt idx="13">
                  <c:v>350.07615058359301</c:v>
                </c:pt>
                <c:pt idx="14">
                  <c:v>352.48287984968482</c:v>
                </c:pt>
                <c:pt idx="15">
                  <c:v>350.07615058359301</c:v>
                </c:pt>
                <c:pt idx="16">
                  <c:v>351.75294678648396</c:v>
                </c:pt>
                <c:pt idx="17">
                  <c:v>338.94825060520947</c:v>
                </c:pt>
                <c:pt idx="18">
                  <c:v>343.81484034037999</c:v>
                </c:pt>
                <c:pt idx="19">
                  <c:v>342.32045093980696</c:v>
                </c:pt>
                <c:pt idx="20">
                  <c:v>343.31206008250268</c:v>
                </c:pt>
                <c:pt idx="21">
                  <c:v>343.81484034037999</c:v>
                </c:pt>
                <c:pt idx="22">
                  <c:v>345.29659548410751</c:v>
                </c:pt>
                <c:pt idx="23">
                  <c:v>345.29659548410751</c:v>
                </c:pt>
                <c:pt idx="24">
                  <c:v>345.29659548410751</c:v>
                </c:pt>
                <c:pt idx="25">
                  <c:v>343.81484034037999</c:v>
                </c:pt>
                <c:pt idx="26">
                  <c:v>338.94825060520947</c:v>
                </c:pt>
                <c:pt idx="27">
                  <c:v>343.81484034037999</c:v>
                </c:pt>
                <c:pt idx="28">
                  <c:v>345.29659548410751</c:v>
                </c:pt>
                <c:pt idx="29">
                  <c:v>343.81484034037999</c:v>
                </c:pt>
                <c:pt idx="30">
                  <c:v>343.81484034037999</c:v>
                </c:pt>
                <c:pt idx="31">
                  <c:v>346.89465533786205</c:v>
                </c:pt>
                <c:pt idx="32">
                  <c:v>346.89465533786205</c:v>
                </c:pt>
                <c:pt idx="33">
                  <c:v>346.89465533786205</c:v>
                </c:pt>
                <c:pt idx="34">
                  <c:v>346.89465533786205</c:v>
                </c:pt>
                <c:pt idx="35">
                  <c:v>357.78116115949638</c:v>
                </c:pt>
                <c:pt idx="36">
                  <c:v>343.31206008250268</c:v>
                </c:pt>
                <c:pt idx="37">
                  <c:v>351.2809504738637</c:v>
                </c:pt>
                <c:pt idx="38">
                  <c:v>342.32045093980696</c:v>
                </c:pt>
                <c:pt idx="39">
                  <c:v>348.69583532122573</c:v>
                </c:pt>
                <c:pt idx="40">
                  <c:v>346.89465533786205</c:v>
                </c:pt>
                <c:pt idx="41">
                  <c:v>346.14673890341999</c:v>
                </c:pt>
                <c:pt idx="42">
                  <c:v>346.14673890341999</c:v>
                </c:pt>
                <c:pt idx="43">
                  <c:v>348.69583532122573</c:v>
                </c:pt>
                <c:pt idx="44">
                  <c:v>341.87109694071</c:v>
                </c:pt>
                <c:pt idx="45">
                  <c:v>346.89465533786205</c:v>
                </c:pt>
                <c:pt idx="46">
                  <c:v>348.69583532122573</c:v>
                </c:pt>
                <c:pt idx="47">
                  <c:v>342.32045093980696</c:v>
                </c:pt>
                <c:pt idx="48">
                  <c:v>343.81484034037999</c:v>
                </c:pt>
                <c:pt idx="49">
                  <c:v>348.69583532122573</c:v>
                </c:pt>
                <c:pt idx="50">
                  <c:v>348.69583532122573</c:v>
                </c:pt>
                <c:pt idx="51">
                  <c:v>354.8583148239959</c:v>
                </c:pt>
                <c:pt idx="52">
                  <c:v>350.07615058359301</c:v>
                </c:pt>
                <c:pt idx="53">
                  <c:v>350.07615058359301</c:v>
                </c:pt>
                <c:pt idx="54">
                  <c:v>350.07615058359301</c:v>
                </c:pt>
                <c:pt idx="55">
                  <c:v>354.8583148239959</c:v>
                </c:pt>
                <c:pt idx="56">
                  <c:v>353.70710993243279</c:v>
                </c:pt>
                <c:pt idx="57">
                  <c:v>346.89465533786205</c:v>
                </c:pt>
                <c:pt idx="58">
                  <c:v>346.89465533786205</c:v>
                </c:pt>
                <c:pt idx="59">
                  <c:v>348.69583532122573</c:v>
                </c:pt>
                <c:pt idx="60">
                  <c:v>346.89465533786205</c:v>
                </c:pt>
                <c:pt idx="61">
                  <c:v>346.89465533786205</c:v>
                </c:pt>
                <c:pt idx="62">
                  <c:v>345.29659548410751</c:v>
                </c:pt>
                <c:pt idx="63">
                  <c:v>346.89465533786205</c:v>
                </c:pt>
                <c:pt idx="64">
                  <c:v>350.07615058359301</c:v>
                </c:pt>
                <c:pt idx="65">
                  <c:v>348.69583532122573</c:v>
                </c:pt>
                <c:pt idx="66">
                  <c:v>346.89465533786205</c:v>
                </c:pt>
                <c:pt idx="67">
                  <c:v>346.89465533786205</c:v>
                </c:pt>
                <c:pt idx="68">
                  <c:v>346.14673890341999</c:v>
                </c:pt>
                <c:pt idx="69">
                  <c:v>343.81484034037999</c:v>
                </c:pt>
                <c:pt idx="70">
                  <c:v>348.69583532122573</c:v>
                </c:pt>
                <c:pt idx="71">
                  <c:v>341.30174165633849</c:v>
                </c:pt>
                <c:pt idx="72">
                  <c:v>346.89465533786205</c:v>
                </c:pt>
                <c:pt idx="73">
                  <c:v>346.89465533786205</c:v>
                </c:pt>
                <c:pt idx="74">
                  <c:v>346.14673890341999</c:v>
                </c:pt>
                <c:pt idx="75">
                  <c:v>346.14673890341999</c:v>
                </c:pt>
                <c:pt idx="76">
                  <c:v>346.14673890341999</c:v>
                </c:pt>
                <c:pt idx="77">
                  <c:v>348.69583532122573</c:v>
                </c:pt>
                <c:pt idx="78">
                  <c:v>350.07615058359301</c:v>
                </c:pt>
                <c:pt idx="79">
                  <c:v>348.69583532122573</c:v>
                </c:pt>
                <c:pt idx="80">
                  <c:v>346.89465533786205</c:v>
                </c:pt>
                <c:pt idx="81">
                  <c:v>348.69583532122573</c:v>
                </c:pt>
                <c:pt idx="82">
                  <c:v>345.29659548410751</c:v>
                </c:pt>
                <c:pt idx="83">
                  <c:v>350.07615058359301</c:v>
                </c:pt>
                <c:pt idx="84">
                  <c:v>348.69583532122573</c:v>
                </c:pt>
              </c:numCache>
            </c:numRef>
          </c:xVal>
          <c:yVal>
            <c:numRef>
              <c:f>'3-down'!$D$3:$D$87</c:f>
              <c:numCache>
                <c:formatCode>General</c:formatCode>
                <c:ptCount val="85"/>
                <c:pt idx="0">
                  <c:v>353</c:v>
                </c:pt>
                <c:pt idx="1">
                  <c:v>354</c:v>
                </c:pt>
                <c:pt idx="2">
                  <c:v>352</c:v>
                </c:pt>
                <c:pt idx="3">
                  <c:v>355</c:v>
                </c:pt>
                <c:pt idx="4">
                  <c:v>351</c:v>
                </c:pt>
                <c:pt idx="5">
                  <c:v>350</c:v>
                </c:pt>
                <c:pt idx="6">
                  <c:v>354</c:v>
                </c:pt>
                <c:pt idx="7">
                  <c:v>352</c:v>
                </c:pt>
                <c:pt idx="8">
                  <c:v>353</c:v>
                </c:pt>
                <c:pt idx="9">
                  <c:v>353</c:v>
                </c:pt>
                <c:pt idx="10">
                  <c:v>353</c:v>
                </c:pt>
                <c:pt idx="11">
                  <c:v>352</c:v>
                </c:pt>
                <c:pt idx="12">
                  <c:v>351</c:v>
                </c:pt>
                <c:pt idx="13">
                  <c:v>350</c:v>
                </c:pt>
                <c:pt idx="14">
                  <c:v>353</c:v>
                </c:pt>
                <c:pt idx="15">
                  <c:v>350</c:v>
                </c:pt>
                <c:pt idx="16">
                  <c:v>352</c:v>
                </c:pt>
                <c:pt idx="17">
                  <c:v>338</c:v>
                </c:pt>
                <c:pt idx="18">
                  <c:v>345</c:v>
                </c:pt>
                <c:pt idx="19">
                  <c:v>343</c:v>
                </c:pt>
                <c:pt idx="20">
                  <c:v>344</c:v>
                </c:pt>
                <c:pt idx="21">
                  <c:v>345</c:v>
                </c:pt>
                <c:pt idx="22">
                  <c:v>346</c:v>
                </c:pt>
                <c:pt idx="23">
                  <c:v>346</c:v>
                </c:pt>
                <c:pt idx="24">
                  <c:v>346</c:v>
                </c:pt>
                <c:pt idx="25">
                  <c:v>345</c:v>
                </c:pt>
                <c:pt idx="26">
                  <c:v>338</c:v>
                </c:pt>
                <c:pt idx="27">
                  <c:v>345</c:v>
                </c:pt>
                <c:pt idx="28">
                  <c:v>346</c:v>
                </c:pt>
                <c:pt idx="29">
                  <c:v>345</c:v>
                </c:pt>
                <c:pt idx="30">
                  <c:v>345</c:v>
                </c:pt>
                <c:pt idx="31">
                  <c:v>348</c:v>
                </c:pt>
                <c:pt idx="32">
                  <c:v>348</c:v>
                </c:pt>
                <c:pt idx="33">
                  <c:v>348</c:v>
                </c:pt>
                <c:pt idx="34">
                  <c:v>348</c:v>
                </c:pt>
                <c:pt idx="35">
                  <c:v>360</c:v>
                </c:pt>
                <c:pt idx="36">
                  <c:v>344</c:v>
                </c:pt>
                <c:pt idx="37">
                  <c:v>351</c:v>
                </c:pt>
                <c:pt idx="38">
                  <c:v>343</c:v>
                </c:pt>
                <c:pt idx="39">
                  <c:v>349</c:v>
                </c:pt>
                <c:pt idx="40">
                  <c:v>348</c:v>
                </c:pt>
                <c:pt idx="41">
                  <c:v>347</c:v>
                </c:pt>
                <c:pt idx="42">
                  <c:v>347</c:v>
                </c:pt>
                <c:pt idx="43">
                  <c:v>349</c:v>
                </c:pt>
                <c:pt idx="44">
                  <c:v>341</c:v>
                </c:pt>
                <c:pt idx="45">
                  <c:v>348</c:v>
                </c:pt>
                <c:pt idx="46">
                  <c:v>349</c:v>
                </c:pt>
                <c:pt idx="47">
                  <c:v>343</c:v>
                </c:pt>
                <c:pt idx="48">
                  <c:v>345</c:v>
                </c:pt>
                <c:pt idx="49">
                  <c:v>349</c:v>
                </c:pt>
                <c:pt idx="50">
                  <c:v>349</c:v>
                </c:pt>
                <c:pt idx="51">
                  <c:v>355</c:v>
                </c:pt>
                <c:pt idx="52">
                  <c:v>350</c:v>
                </c:pt>
                <c:pt idx="53">
                  <c:v>350</c:v>
                </c:pt>
                <c:pt idx="54">
                  <c:v>350</c:v>
                </c:pt>
                <c:pt idx="55">
                  <c:v>355</c:v>
                </c:pt>
                <c:pt idx="56">
                  <c:v>354</c:v>
                </c:pt>
                <c:pt idx="57">
                  <c:v>348</c:v>
                </c:pt>
                <c:pt idx="58">
                  <c:v>348</c:v>
                </c:pt>
                <c:pt idx="59">
                  <c:v>349</c:v>
                </c:pt>
                <c:pt idx="60">
                  <c:v>348</c:v>
                </c:pt>
                <c:pt idx="61">
                  <c:v>348</c:v>
                </c:pt>
                <c:pt idx="62">
                  <c:v>346</c:v>
                </c:pt>
                <c:pt idx="63">
                  <c:v>348</c:v>
                </c:pt>
                <c:pt idx="64">
                  <c:v>350</c:v>
                </c:pt>
                <c:pt idx="65">
                  <c:v>349</c:v>
                </c:pt>
                <c:pt idx="66">
                  <c:v>348</c:v>
                </c:pt>
                <c:pt idx="67">
                  <c:v>348</c:v>
                </c:pt>
                <c:pt idx="68">
                  <c:v>347</c:v>
                </c:pt>
                <c:pt idx="69">
                  <c:v>345</c:v>
                </c:pt>
                <c:pt idx="70">
                  <c:v>349</c:v>
                </c:pt>
                <c:pt idx="71">
                  <c:v>340</c:v>
                </c:pt>
                <c:pt idx="72">
                  <c:v>348</c:v>
                </c:pt>
                <c:pt idx="73">
                  <c:v>348</c:v>
                </c:pt>
                <c:pt idx="74">
                  <c:v>347</c:v>
                </c:pt>
                <c:pt idx="75">
                  <c:v>347</c:v>
                </c:pt>
                <c:pt idx="76">
                  <c:v>347</c:v>
                </c:pt>
                <c:pt idx="77">
                  <c:v>349</c:v>
                </c:pt>
                <c:pt idx="78">
                  <c:v>350</c:v>
                </c:pt>
                <c:pt idx="79">
                  <c:v>349</c:v>
                </c:pt>
                <c:pt idx="80">
                  <c:v>348</c:v>
                </c:pt>
                <c:pt idx="81">
                  <c:v>349</c:v>
                </c:pt>
                <c:pt idx="82">
                  <c:v>346</c:v>
                </c:pt>
                <c:pt idx="83">
                  <c:v>350</c:v>
                </c:pt>
                <c:pt idx="84">
                  <c:v>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49-4843-AC26-4BD6DC17BE9C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'3-down'!$I$3:$I$87</c:f>
              <c:numCache>
                <c:formatCode>General</c:formatCode>
                <c:ptCount val="85"/>
                <c:pt idx="0">
                  <c:v>352.48287984968482</c:v>
                </c:pt>
                <c:pt idx="1">
                  <c:v>353.70710993243279</c:v>
                </c:pt>
                <c:pt idx="2">
                  <c:v>351.75294678648396</c:v>
                </c:pt>
                <c:pt idx="3">
                  <c:v>354.8583148239959</c:v>
                </c:pt>
                <c:pt idx="4">
                  <c:v>351.2809504738637</c:v>
                </c:pt>
                <c:pt idx="5">
                  <c:v>350.07615058359301</c:v>
                </c:pt>
                <c:pt idx="6">
                  <c:v>353.70710993243279</c:v>
                </c:pt>
                <c:pt idx="7">
                  <c:v>351.75294678648396</c:v>
                </c:pt>
                <c:pt idx="8">
                  <c:v>352.48287984968482</c:v>
                </c:pt>
                <c:pt idx="9">
                  <c:v>352.48287984968482</c:v>
                </c:pt>
                <c:pt idx="10">
                  <c:v>352.48287984968482</c:v>
                </c:pt>
                <c:pt idx="11">
                  <c:v>351.75294678648396</c:v>
                </c:pt>
                <c:pt idx="12">
                  <c:v>351.2809504738637</c:v>
                </c:pt>
                <c:pt idx="13">
                  <c:v>350.07615058359301</c:v>
                </c:pt>
                <c:pt idx="14">
                  <c:v>352.48287984968482</c:v>
                </c:pt>
                <c:pt idx="15">
                  <c:v>350.07615058359301</c:v>
                </c:pt>
                <c:pt idx="16">
                  <c:v>351.75294678648396</c:v>
                </c:pt>
                <c:pt idx="17">
                  <c:v>338.94825060520947</c:v>
                </c:pt>
                <c:pt idx="18">
                  <c:v>343.81484034037999</c:v>
                </c:pt>
                <c:pt idx="19">
                  <c:v>342.32045093980696</c:v>
                </c:pt>
                <c:pt idx="20">
                  <c:v>343.31206008250268</c:v>
                </c:pt>
                <c:pt idx="21">
                  <c:v>343.81484034037999</c:v>
                </c:pt>
                <c:pt idx="22">
                  <c:v>345.29659548410751</c:v>
                </c:pt>
                <c:pt idx="23">
                  <c:v>345.29659548410751</c:v>
                </c:pt>
                <c:pt idx="24">
                  <c:v>345.29659548410751</c:v>
                </c:pt>
                <c:pt idx="25">
                  <c:v>343.81484034037999</c:v>
                </c:pt>
                <c:pt idx="26">
                  <c:v>338.94825060520947</c:v>
                </c:pt>
                <c:pt idx="27">
                  <c:v>343.81484034037999</c:v>
                </c:pt>
                <c:pt idx="28">
                  <c:v>345.29659548410751</c:v>
                </c:pt>
                <c:pt idx="29">
                  <c:v>343.81484034037999</c:v>
                </c:pt>
                <c:pt idx="30">
                  <c:v>343.81484034037999</c:v>
                </c:pt>
                <c:pt idx="31">
                  <c:v>346.89465533786205</c:v>
                </c:pt>
                <c:pt idx="32">
                  <c:v>346.89465533786205</c:v>
                </c:pt>
                <c:pt idx="33">
                  <c:v>346.89465533786205</c:v>
                </c:pt>
                <c:pt idx="34">
                  <c:v>346.89465533786205</c:v>
                </c:pt>
                <c:pt idx="35">
                  <c:v>357.78116115949638</c:v>
                </c:pt>
                <c:pt idx="36">
                  <c:v>343.31206008250268</c:v>
                </c:pt>
                <c:pt idx="37">
                  <c:v>351.2809504738637</c:v>
                </c:pt>
                <c:pt idx="38">
                  <c:v>342.32045093980696</c:v>
                </c:pt>
                <c:pt idx="39">
                  <c:v>348.69583532122573</c:v>
                </c:pt>
                <c:pt idx="40">
                  <c:v>346.89465533786205</c:v>
                </c:pt>
                <c:pt idx="41">
                  <c:v>346.14673890341999</c:v>
                </c:pt>
                <c:pt idx="42">
                  <c:v>346.14673890341999</c:v>
                </c:pt>
                <c:pt idx="43">
                  <c:v>348.69583532122573</c:v>
                </c:pt>
                <c:pt idx="44">
                  <c:v>341.87109694071</c:v>
                </c:pt>
                <c:pt idx="45">
                  <c:v>346.89465533786205</c:v>
                </c:pt>
                <c:pt idx="46">
                  <c:v>348.69583532122573</c:v>
                </c:pt>
                <c:pt idx="47">
                  <c:v>342.32045093980696</c:v>
                </c:pt>
                <c:pt idx="48">
                  <c:v>343.81484034037999</c:v>
                </c:pt>
                <c:pt idx="49">
                  <c:v>348.69583532122573</c:v>
                </c:pt>
                <c:pt idx="50">
                  <c:v>348.69583532122573</c:v>
                </c:pt>
                <c:pt idx="51">
                  <c:v>354.8583148239959</c:v>
                </c:pt>
                <c:pt idx="52">
                  <c:v>350.07615058359301</c:v>
                </c:pt>
                <c:pt idx="53">
                  <c:v>350.07615058359301</c:v>
                </c:pt>
                <c:pt idx="54">
                  <c:v>350.07615058359301</c:v>
                </c:pt>
                <c:pt idx="55">
                  <c:v>354.8583148239959</c:v>
                </c:pt>
                <c:pt idx="56">
                  <c:v>353.70710993243279</c:v>
                </c:pt>
                <c:pt idx="57">
                  <c:v>346.89465533786205</c:v>
                </c:pt>
                <c:pt idx="58">
                  <c:v>346.89465533786205</c:v>
                </c:pt>
                <c:pt idx="59">
                  <c:v>348.69583532122573</c:v>
                </c:pt>
                <c:pt idx="60">
                  <c:v>346.89465533786205</c:v>
                </c:pt>
                <c:pt idx="61">
                  <c:v>346.89465533786205</c:v>
                </c:pt>
                <c:pt idx="62">
                  <c:v>345.29659548410751</c:v>
                </c:pt>
                <c:pt idx="63">
                  <c:v>346.89465533786205</c:v>
                </c:pt>
                <c:pt idx="64">
                  <c:v>350.07615058359301</c:v>
                </c:pt>
                <c:pt idx="65">
                  <c:v>348.69583532122573</c:v>
                </c:pt>
                <c:pt idx="66">
                  <c:v>346.89465533786205</c:v>
                </c:pt>
                <c:pt idx="67">
                  <c:v>346.89465533786205</c:v>
                </c:pt>
                <c:pt idx="68">
                  <c:v>346.14673890341999</c:v>
                </c:pt>
                <c:pt idx="69">
                  <c:v>343.81484034037999</c:v>
                </c:pt>
                <c:pt idx="70">
                  <c:v>348.69583532122573</c:v>
                </c:pt>
                <c:pt idx="71">
                  <c:v>341.30174165633849</c:v>
                </c:pt>
                <c:pt idx="72">
                  <c:v>346.89465533786205</c:v>
                </c:pt>
                <c:pt idx="73">
                  <c:v>346.89465533786205</c:v>
                </c:pt>
                <c:pt idx="74">
                  <c:v>346.14673890341999</c:v>
                </c:pt>
                <c:pt idx="75">
                  <c:v>346.14673890341999</c:v>
                </c:pt>
                <c:pt idx="76">
                  <c:v>346.14673890341999</c:v>
                </c:pt>
                <c:pt idx="77">
                  <c:v>348.69583532122573</c:v>
                </c:pt>
                <c:pt idx="78">
                  <c:v>350.07615058359301</c:v>
                </c:pt>
                <c:pt idx="79">
                  <c:v>348.69583532122573</c:v>
                </c:pt>
                <c:pt idx="80">
                  <c:v>346.89465533786205</c:v>
                </c:pt>
                <c:pt idx="81">
                  <c:v>348.69583532122573</c:v>
                </c:pt>
                <c:pt idx="82">
                  <c:v>345.29659548410751</c:v>
                </c:pt>
                <c:pt idx="83">
                  <c:v>350.07615058359301</c:v>
                </c:pt>
                <c:pt idx="84">
                  <c:v>348.69583532122573</c:v>
                </c:pt>
              </c:numCache>
            </c:numRef>
          </c:xVal>
          <c:yVal>
            <c:numRef>
              <c:f>'3-down'!$J$3:$J$87</c:f>
              <c:numCache>
                <c:formatCode>General</c:formatCode>
                <c:ptCount val="85"/>
                <c:pt idx="0">
                  <c:v>352.48287984968482</c:v>
                </c:pt>
                <c:pt idx="1">
                  <c:v>353.70710993243279</c:v>
                </c:pt>
                <c:pt idx="2">
                  <c:v>351.75294678648396</c:v>
                </c:pt>
                <c:pt idx="3">
                  <c:v>354.8583148239959</c:v>
                </c:pt>
                <c:pt idx="4">
                  <c:v>351.2809504738637</c:v>
                </c:pt>
                <c:pt idx="5">
                  <c:v>350.07615058359301</c:v>
                </c:pt>
                <c:pt idx="6">
                  <c:v>353.70710993243279</c:v>
                </c:pt>
                <c:pt idx="7">
                  <c:v>351.75294678648396</c:v>
                </c:pt>
                <c:pt idx="8">
                  <c:v>352.48287984968482</c:v>
                </c:pt>
                <c:pt idx="9">
                  <c:v>352.48287984968482</c:v>
                </c:pt>
                <c:pt idx="10">
                  <c:v>352.48287984968482</c:v>
                </c:pt>
                <c:pt idx="11">
                  <c:v>351.75294678648396</c:v>
                </c:pt>
                <c:pt idx="12">
                  <c:v>351.2809504738637</c:v>
                </c:pt>
                <c:pt idx="13">
                  <c:v>350.07615058359301</c:v>
                </c:pt>
                <c:pt idx="14">
                  <c:v>352.48287984968482</c:v>
                </c:pt>
                <c:pt idx="15">
                  <c:v>350.07615058359301</c:v>
                </c:pt>
                <c:pt idx="16">
                  <c:v>351.75294678648396</c:v>
                </c:pt>
                <c:pt idx="17">
                  <c:v>338.94825060520947</c:v>
                </c:pt>
                <c:pt idx="18">
                  <c:v>343.81484034037999</c:v>
                </c:pt>
                <c:pt idx="19">
                  <c:v>342.32045093980696</c:v>
                </c:pt>
                <c:pt idx="20">
                  <c:v>343.31206008250268</c:v>
                </c:pt>
                <c:pt idx="21">
                  <c:v>343.81484034037999</c:v>
                </c:pt>
                <c:pt idx="22">
                  <c:v>345.29659548410751</c:v>
                </c:pt>
                <c:pt idx="23">
                  <c:v>345.29659548410751</c:v>
                </c:pt>
                <c:pt idx="24">
                  <c:v>345.29659548410751</c:v>
                </c:pt>
                <c:pt idx="25">
                  <c:v>343.81484034037999</c:v>
                </c:pt>
                <c:pt idx="26">
                  <c:v>338.94825060520947</c:v>
                </c:pt>
                <c:pt idx="27">
                  <c:v>343.81484034037999</c:v>
                </c:pt>
                <c:pt idx="28">
                  <c:v>345.29659548410751</c:v>
                </c:pt>
                <c:pt idx="29">
                  <c:v>343.81484034037999</c:v>
                </c:pt>
                <c:pt idx="30">
                  <c:v>343.81484034037999</c:v>
                </c:pt>
                <c:pt idx="31">
                  <c:v>346.89465533786205</c:v>
                </c:pt>
                <c:pt idx="32">
                  <c:v>346.89465533786205</c:v>
                </c:pt>
                <c:pt idx="33">
                  <c:v>346.89465533786205</c:v>
                </c:pt>
                <c:pt idx="34">
                  <c:v>346.89465533786205</c:v>
                </c:pt>
                <c:pt idx="35">
                  <c:v>357.78116115949638</c:v>
                </c:pt>
                <c:pt idx="36">
                  <c:v>343.31206008250268</c:v>
                </c:pt>
                <c:pt idx="37">
                  <c:v>351.2809504738637</c:v>
                </c:pt>
                <c:pt idx="38">
                  <c:v>342.32045093980696</c:v>
                </c:pt>
                <c:pt idx="39">
                  <c:v>348.69583532122573</c:v>
                </c:pt>
                <c:pt idx="40">
                  <c:v>346.89465533786205</c:v>
                </c:pt>
                <c:pt idx="41">
                  <c:v>346.14673890341999</c:v>
                </c:pt>
                <c:pt idx="42">
                  <c:v>346.14673890341999</c:v>
                </c:pt>
                <c:pt idx="43">
                  <c:v>348.69583532122573</c:v>
                </c:pt>
                <c:pt idx="44">
                  <c:v>341.87109694071</c:v>
                </c:pt>
                <c:pt idx="45">
                  <c:v>346.89465533786205</c:v>
                </c:pt>
                <c:pt idx="46">
                  <c:v>348.69583532122573</c:v>
                </c:pt>
                <c:pt idx="47">
                  <c:v>342.32045093980696</c:v>
                </c:pt>
                <c:pt idx="48">
                  <c:v>343.81484034037999</c:v>
                </c:pt>
                <c:pt idx="49">
                  <c:v>348.69583532122573</c:v>
                </c:pt>
                <c:pt idx="50">
                  <c:v>348.69583532122573</c:v>
                </c:pt>
                <c:pt idx="51">
                  <c:v>354.8583148239959</c:v>
                </c:pt>
                <c:pt idx="52">
                  <c:v>350.07615058359301</c:v>
                </c:pt>
                <c:pt idx="53">
                  <c:v>350.07615058359301</c:v>
                </c:pt>
                <c:pt idx="54">
                  <c:v>350.07615058359301</c:v>
                </c:pt>
                <c:pt idx="55">
                  <c:v>354.8583148239959</c:v>
                </c:pt>
                <c:pt idx="56">
                  <c:v>353.70710993243279</c:v>
                </c:pt>
                <c:pt idx="57">
                  <c:v>346.89465533786205</c:v>
                </c:pt>
                <c:pt idx="58">
                  <c:v>346.89465533786205</c:v>
                </c:pt>
                <c:pt idx="59">
                  <c:v>348.69583532122573</c:v>
                </c:pt>
                <c:pt idx="60">
                  <c:v>346.89465533786205</c:v>
                </c:pt>
                <c:pt idx="61">
                  <c:v>346.89465533786205</c:v>
                </c:pt>
                <c:pt idx="62">
                  <c:v>345.29659548410751</c:v>
                </c:pt>
                <c:pt idx="63">
                  <c:v>346.89465533786205</c:v>
                </c:pt>
                <c:pt idx="64">
                  <c:v>350.07615058359301</c:v>
                </c:pt>
                <c:pt idx="65">
                  <c:v>348.69583532122573</c:v>
                </c:pt>
                <c:pt idx="66">
                  <c:v>346.89465533786205</c:v>
                </c:pt>
                <c:pt idx="67">
                  <c:v>346.89465533786205</c:v>
                </c:pt>
                <c:pt idx="68">
                  <c:v>346.14673890341999</c:v>
                </c:pt>
                <c:pt idx="69">
                  <c:v>343.81484034037999</c:v>
                </c:pt>
                <c:pt idx="70">
                  <c:v>348.69583532122573</c:v>
                </c:pt>
                <c:pt idx="71">
                  <c:v>341.30174165633849</c:v>
                </c:pt>
                <c:pt idx="72">
                  <c:v>346.89465533786205</c:v>
                </c:pt>
                <c:pt idx="73">
                  <c:v>346.89465533786205</c:v>
                </c:pt>
                <c:pt idx="74">
                  <c:v>346.14673890341999</c:v>
                </c:pt>
                <c:pt idx="75">
                  <c:v>346.14673890341999</c:v>
                </c:pt>
                <c:pt idx="76">
                  <c:v>346.14673890341999</c:v>
                </c:pt>
                <c:pt idx="77">
                  <c:v>348.69583532122573</c:v>
                </c:pt>
                <c:pt idx="78">
                  <c:v>350.07615058359301</c:v>
                </c:pt>
                <c:pt idx="79">
                  <c:v>348.69583532122573</c:v>
                </c:pt>
                <c:pt idx="80">
                  <c:v>346.89465533786205</c:v>
                </c:pt>
                <c:pt idx="81">
                  <c:v>348.69583532122573</c:v>
                </c:pt>
                <c:pt idx="82">
                  <c:v>345.29659548410751</c:v>
                </c:pt>
                <c:pt idx="83">
                  <c:v>350.07615058359301</c:v>
                </c:pt>
                <c:pt idx="84">
                  <c:v>348.69583532122573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49-4843-AC26-4BD6DC17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27167"/>
        <c:axId val="834419679"/>
      </c:scatterChart>
      <c:valAx>
        <c:axId val="8344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19679"/>
        <c:crosses val="autoZero"/>
        <c:crossBetween val="midCat"/>
      </c:valAx>
      <c:valAx>
        <c:axId val="8344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2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(down)exponential distribution Q-Q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'3-down'!$K$3:$K$87</c:f>
              <c:numCache>
                <c:formatCode>General</c:formatCode>
                <c:ptCount val="85"/>
                <c:pt idx="0">
                  <c:v>696.83539166608534</c:v>
                </c:pt>
                <c:pt idx="1">
                  <c:v>895.59308347884416</c:v>
                </c:pt>
                <c:pt idx="2">
                  <c:v>592.85096949983097</c:v>
                </c:pt>
                <c:pt idx="3">
                  <c:v>1111.2444952449221</c:v>
                </c:pt>
                <c:pt idx="4">
                  <c:v>531.21455539043723</c:v>
                </c:pt>
                <c:pt idx="5">
                  <c:v>393.11746554795997</c:v>
                </c:pt>
                <c:pt idx="6">
                  <c:v>895.59308347884416</c:v>
                </c:pt>
                <c:pt idx="7">
                  <c:v>592.85096949983097</c:v>
                </c:pt>
                <c:pt idx="8">
                  <c:v>696.83539166608534</c:v>
                </c:pt>
                <c:pt idx="9">
                  <c:v>696.83539166608534</c:v>
                </c:pt>
                <c:pt idx="10">
                  <c:v>696.83539166608534</c:v>
                </c:pt>
                <c:pt idx="11">
                  <c:v>592.85096949983097</c:v>
                </c:pt>
                <c:pt idx="12">
                  <c:v>531.21455539043723</c:v>
                </c:pt>
                <c:pt idx="13">
                  <c:v>393.11746554795997</c:v>
                </c:pt>
                <c:pt idx="14">
                  <c:v>696.83539166608534</c:v>
                </c:pt>
                <c:pt idx="15">
                  <c:v>393.11746554795997</c:v>
                </c:pt>
                <c:pt idx="16">
                  <c:v>592.85096949983097</c:v>
                </c:pt>
                <c:pt idx="17">
                  <c:v>2.0552549636255515</c:v>
                </c:pt>
                <c:pt idx="18">
                  <c:v>41.28769731257151</c:v>
                </c:pt>
                <c:pt idx="19">
                  <c:v>18.94897491694551</c:v>
                </c:pt>
                <c:pt idx="20">
                  <c:v>32.179604498817532</c:v>
                </c:pt>
                <c:pt idx="21">
                  <c:v>41.28769731257151</c:v>
                </c:pt>
                <c:pt idx="22">
                  <c:v>80.306306531234924</c:v>
                </c:pt>
                <c:pt idx="23">
                  <c:v>80.306306531234924</c:v>
                </c:pt>
                <c:pt idx="24">
                  <c:v>80.306306531234924</c:v>
                </c:pt>
                <c:pt idx="25">
                  <c:v>41.28769731257151</c:v>
                </c:pt>
                <c:pt idx="26">
                  <c:v>2.0552549636255515</c:v>
                </c:pt>
                <c:pt idx="27">
                  <c:v>41.28769731257151</c:v>
                </c:pt>
                <c:pt idx="28">
                  <c:v>80.306306531234924</c:v>
                </c:pt>
                <c:pt idx="29">
                  <c:v>41.28769731257151</c:v>
                </c:pt>
                <c:pt idx="30">
                  <c:v>41.28769731257151</c:v>
                </c:pt>
                <c:pt idx="31">
                  <c:v>148.49680856983264</c:v>
                </c:pt>
                <c:pt idx="32">
                  <c:v>148.49680856983264</c:v>
                </c:pt>
                <c:pt idx="33">
                  <c:v>148.49680856983264</c:v>
                </c:pt>
                <c:pt idx="34">
                  <c:v>148.49680856983264</c:v>
                </c:pt>
                <c:pt idx="35">
                  <c:v>1789.130911994057</c:v>
                </c:pt>
                <c:pt idx="36">
                  <c:v>32.179604498817532</c:v>
                </c:pt>
                <c:pt idx="37">
                  <c:v>531.21455539043723</c:v>
                </c:pt>
                <c:pt idx="38">
                  <c:v>18.94897491694551</c:v>
                </c:pt>
                <c:pt idx="39">
                  <c:v>266.96949600110975</c:v>
                </c:pt>
                <c:pt idx="40">
                  <c:v>148.49680856983264</c:v>
                </c:pt>
                <c:pt idx="41">
                  <c:v>112.73572438308996</c:v>
                </c:pt>
                <c:pt idx="42">
                  <c:v>112.73572438308996</c:v>
                </c:pt>
                <c:pt idx="43">
                  <c:v>266.96949600110975</c:v>
                </c:pt>
                <c:pt idx="44">
                  <c:v>14.648121451838358</c:v>
                </c:pt>
                <c:pt idx="45">
                  <c:v>148.49680856983264</c:v>
                </c:pt>
                <c:pt idx="46">
                  <c:v>266.96949600110975</c:v>
                </c:pt>
                <c:pt idx="47">
                  <c:v>18.94897491694551</c:v>
                </c:pt>
                <c:pt idx="48">
                  <c:v>41.28769731257151</c:v>
                </c:pt>
                <c:pt idx="49">
                  <c:v>266.96949600110975</c:v>
                </c:pt>
                <c:pt idx="50">
                  <c:v>266.96949600110975</c:v>
                </c:pt>
                <c:pt idx="51">
                  <c:v>1111.2444952449221</c:v>
                </c:pt>
                <c:pt idx="52">
                  <c:v>393.11746554795997</c:v>
                </c:pt>
                <c:pt idx="53">
                  <c:v>393.11746554795997</c:v>
                </c:pt>
                <c:pt idx="54">
                  <c:v>393.11746554795997</c:v>
                </c:pt>
                <c:pt idx="55">
                  <c:v>1111.2444952449221</c:v>
                </c:pt>
                <c:pt idx="56">
                  <c:v>895.59308347884416</c:v>
                </c:pt>
                <c:pt idx="57">
                  <c:v>148.49680856983264</c:v>
                </c:pt>
                <c:pt idx="58">
                  <c:v>148.49680856983264</c:v>
                </c:pt>
                <c:pt idx="59">
                  <c:v>266.96949600110975</c:v>
                </c:pt>
                <c:pt idx="60">
                  <c:v>148.49680856983264</c:v>
                </c:pt>
                <c:pt idx="61">
                  <c:v>148.49680856983264</c:v>
                </c:pt>
                <c:pt idx="62">
                  <c:v>80.306306531234924</c:v>
                </c:pt>
                <c:pt idx="63">
                  <c:v>148.49680856983264</c:v>
                </c:pt>
                <c:pt idx="64">
                  <c:v>393.11746554795997</c:v>
                </c:pt>
                <c:pt idx="65">
                  <c:v>266.96949600110975</c:v>
                </c:pt>
                <c:pt idx="66">
                  <c:v>148.49680856983264</c:v>
                </c:pt>
                <c:pt idx="67">
                  <c:v>148.49680856983264</c:v>
                </c:pt>
                <c:pt idx="68">
                  <c:v>112.73572438308996</c:v>
                </c:pt>
                <c:pt idx="69">
                  <c:v>41.28769731257151</c:v>
                </c:pt>
                <c:pt idx="70">
                  <c:v>266.96949600110975</c:v>
                </c:pt>
                <c:pt idx="71">
                  <c:v>10.399718727355397</c:v>
                </c:pt>
                <c:pt idx="72">
                  <c:v>148.49680856983264</c:v>
                </c:pt>
                <c:pt idx="73">
                  <c:v>148.49680856983264</c:v>
                </c:pt>
                <c:pt idx="74">
                  <c:v>112.73572438308996</c:v>
                </c:pt>
                <c:pt idx="75">
                  <c:v>112.73572438308996</c:v>
                </c:pt>
                <c:pt idx="76">
                  <c:v>112.73572438308996</c:v>
                </c:pt>
                <c:pt idx="77">
                  <c:v>266.96949600110975</c:v>
                </c:pt>
                <c:pt idx="78">
                  <c:v>393.11746554795997</c:v>
                </c:pt>
                <c:pt idx="79">
                  <c:v>266.96949600110975</c:v>
                </c:pt>
                <c:pt idx="80">
                  <c:v>148.49680856983264</c:v>
                </c:pt>
                <c:pt idx="81">
                  <c:v>266.96949600110975</c:v>
                </c:pt>
                <c:pt idx="82">
                  <c:v>80.306306531234924</c:v>
                </c:pt>
                <c:pt idx="83">
                  <c:v>393.11746554795997</c:v>
                </c:pt>
                <c:pt idx="84">
                  <c:v>266.96949600110975</c:v>
                </c:pt>
              </c:numCache>
            </c:numRef>
          </c:xVal>
          <c:yVal>
            <c:numRef>
              <c:f>'3-down'!$D$3:$D$87</c:f>
              <c:numCache>
                <c:formatCode>General</c:formatCode>
                <c:ptCount val="85"/>
                <c:pt idx="0">
                  <c:v>353</c:v>
                </c:pt>
                <c:pt idx="1">
                  <c:v>354</c:v>
                </c:pt>
                <c:pt idx="2">
                  <c:v>352</c:v>
                </c:pt>
                <c:pt idx="3">
                  <c:v>355</c:v>
                </c:pt>
                <c:pt idx="4">
                  <c:v>351</c:v>
                </c:pt>
                <c:pt idx="5">
                  <c:v>350</c:v>
                </c:pt>
                <c:pt idx="6">
                  <c:v>354</c:v>
                </c:pt>
                <c:pt idx="7">
                  <c:v>352</c:v>
                </c:pt>
                <c:pt idx="8">
                  <c:v>353</c:v>
                </c:pt>
                <c:pt idx="9">
                  <c:v>353</c:v>
                </c:pt>
                <c:pt idx="10">
                  <c:v>353</c:v>
                </c:pt>
                <c:pt idx="11">
                  <c:v>352</c:v>
                </c:pt>
                <c:pt idx="12">
                  <c:v>351</c:v>
                </c:pt>
                <c:pt idx="13">
                  <c:v>350</c:v>
                </c:pt>
                <c:pt idx="14">
                  <c:v>353</c:v>
                </c:pt>
                <c:pt idx="15">
                  <c:v>350</c:v>
                </c:pt>
                <c:pt idx="16">
                  <c:v>352</c:v>
                </c:pt>
                <c:pt idx="17">
                  <c:v>338</c:v>
                </c:pt>
                <c:pt idx="18">
                  <c:v>345</c:v>
                </c:pt>
                <c:pt idx="19">
                  <c:v>343</c:v>
                </c:pt>
                <c:pt idx="20">
                  <c:v>344</c:v>
                </c:pt>
                <c:pt idx="21">
                  <c:v>345</c:v>
                </c:pt>
                <c:pt idx="22">
                  <c:v>346</c:v>
                </c:pt>
                <c:pt idx="23">
                  <c:v>346</c:v>
                </c:pt>
                <c:pt idx="24">
                  <c:v>346</c:v>
                </c:pt>
                <c:pt idx="25">
                  <c:v>345</c:v>
                </c:pt>
                <c:pt idx="26">
                  <c:v>338</c:v>
                </c:pt>
                <c:pt idx="27">
                  <c:v>345</c:v>
                </c:pt>
                <c:pt idx="28">
                  <c:v>346</c:v>
                </c:pt>
                <c:pt idx="29">
                  <c:v>345</c:v>
                </c:pt>
                <c:pt idx="30">
                  <c:v>345</c:v>
                </c:pt>
                <c:pt idx="31">
                  <c:v>348</c:v>
                </c:pt>
                <c:pt idx="32">
                  <c:v>348</c:v>
                </c:pt>
                <c:pt idx="33">
                  <c:v>348</c:v>
                </c:pt>
                <c:pt idx="34">
                  <c:v>348</c:v>
                </c:pt>
                <c:pt idx="35">
                  <c:v>360</c:v>
                </c:pt>
                <c:pt idx="36">
                  <c:v>344</c:v>
                </c:pt>
                <c:pt idx="37">
                  <c:v>351</c:v>
                </c:pt>
                <c:pt idx="38">
                  <c:v>343</c:v>
                </c:pt>
                <c:pt idx="39">
                  <c:v>349</c:v>
                </c:pt>
                <c:pt idx="40">
                  <c:v>348</c:v>
                </c:pt>
                <c:pt idx="41">
                  <c:v>347</c:v>
                </c:pt>
                <c:pt idx="42">
                  <c:v>347</c:v>
                </c:pt>
                <c:pt idx="43">
                  <c:v>349</c:v>
                </c:pt>
                <c:pt idx="44">
                  <c:v>341</c:v>
                </c:pt>
                <c:pt idx="45">
                  <c:v>348</c:v>
                </c:pt>
                <c:pt idx="46">
                  <c:v>349</c:v>
                </c:pt>
                <c:pt idx="47">
                  <c:v>343</c:v>
                </c:pt>
                <c:pt idx="48">
                  <c:v>345</c:v>
                </c:pt>
                <c:pt idx="49">
                  <c:v>349</c:v>
                </c:pt>
                <c:pt idx="50">
                  <c:v>349</c:v>
                </c:pt>
                <c:pt idx="51">
                  <c:v>355</c:v>
                </c:pt>
                <c:pt idx="52">
                  <c:v>350</c:v>
                </c:pt>
                <c:pt idx="53">
                  <c:v>350</c:v>
                </c:pt>
                <c:pt idx="54">
                  <c:v>350</c:v>
                </c:pt>
                <c:pt idx="55">
                  <c:v>355</c:v>
                </c:pt>
                <c:pt idx="56">
                  <c:v>354</c:v>
                </c:pt>
                <c:pt idx="57">
                  <c:v>348</c:v>
                </c:pt>
                <c:pt idx="58">
                  <c:v>348</c:v>
                </c:pt>
                <c:pt idx="59">
                  <c:v>349</c:v>
                </c:pt>
                <c:pt idx="60">
                  <c:v>348</c:v>
                </c:pt>
                <c:pt idx="61">
                  <c:v>348</c:v>
                </c:pt>
                <c:pt idx="62">
                  <c:v>346</c:v>
                </c:pt>
                <c:pt idx="63">
                  <c:v>348</c:v>
                </c:pt>
                <c:pt idx="64">
                  <c:v>350</c:v>
                </c:pt>
                <c:pt idx="65">
                  <c:v>349</c:v>
                </c:pt>
                <c:pt idx="66">
                  <c:v>348</c:v>
                </c:pt>
                <c:pt idx="67">
                  <c:v>348</c:v>
                </c:pt>
                <c:pt idx="68">
                  <c:v>347</c:v>
                </c:pt>
                <c:pt idx="69">
                  <c:v>345</c:v>
                </c:pt>
                <c:pt idx="70">
                  <c:v>349</c:v>
                </c:pt>
                <c:pt idx="71">
                  <c:v>340</c:v>
                </c:pt>
                <c:pt idx="72">
                  <c:v>348</c:v>
                </c:pt>
                <c:pt idx="73">
                  <c:v>348</c:v>
                </c:pt>
                <c:pt idx="74">
                  <c:v>347</c:v>
                </c:pt>
                <c:pt idx="75">
                  <c:v>347</c:v>
                </c:pt>
                <c:pt idx="76">
                  <c:v>347</c:v>
                </c:pt>
                <c:pt idx="77">
                  <c:v>349</c:v>
                </c:pt>
                <c:pt idx="78">
                  <c:v>350</c:v>
                </c:pt>
                <c:pt idx="79">
                  <c:v>349</c:v>
                </c:pt>
                <c:pt idx="80">
                  <c:v>348</c:v>
                </c:pt>
                <c:pt idx="81">
                  <c:v>349</c:v>
                </c:pt>
                <c:pt idx="82">
                  <c:v>346</c:v>
                </c:pt>
                <c:pt idx="83">
                  <c:v>350</c:v>
                </c:pt>
                <c:pt idx="84">
                  <c:v>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4-41AC-8281-1842BCFD1E7B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'3-down'!$K$3:$K$87</c:f>
              <c:numCache>
                <c:formatCode>General</c:formatCode>
                <c:ptCount val="85"/>
                <c:pt idx="0">
                  <c:v>696.83539166608534</c:v>
                </c:pt>
                <c:pt idx="1">
                  <c:v>895.59308347884416</c:v>
                </c:pt>
                <c:pt idx="2">
                  <c:v>592.85096949983097</c:v>
                </c:pt>
                <c:pt idx="3">
                  <c:v>1111.2444952449221</c:v>
                </c:pt>
                <c:pt idx="4">
                  <c:v>531.21455539043723</c:v>
                </c:pt>
                <c:pt idx="5">
                  <c:v>393.11746554795997</c:v>
                </c:pt>
                <c:pt idx="6">
                  <c:v>895.59308347884416</c:v>
                </c:pt>
                <c:pt idx="7">
                  <c:v>592.85096949983097</c:v>
                </c:pt>
                <c:pt idx="8">
                  <c:v>696.83539166608534</c:v>
                </c:pt>
                <c:pt idx="9">
                  <c:v>696.83539166608534</c:v>
                </c:pt>
                <c:pt idx="10">
                  <c:v>696.83539166608534</c:v>
                </c:pt>
                <c:pt idx="11">
                  <c:v>592.85096949983097</c:v>
                </c:pt>
                <c:pt idx="12">
                  <c:v>531.21455539043723</c:v>
                </c:pt>
                <c:pt idx="13">
                  <c:v>393.11746554795997</c:v>
                </c:pt>
                <c:pt idx="14">
                  <c:v>696.83539166608534</c:v>
                </c:pt>
                <c:pt idx="15">
                  <c:v>393.11746554795997</c:v>
                </c:pt>
                <c:pt idx="16">
                  <c:v>592.85096949983097</c:v>
                </c:pt>
                <c:pt idx="17">
                  <c:v>2.0552549636255515</c:v>
                </c:pt>
                <c:pt idx="18">
                  <c:v>41.28769731257151</c:v>
                </c:pt>
                <c:pt idx="19">
                  <c:v>18.94897491694551</c:v>
                </c:pt>
                <c:pt idx="20">
                  <c:v>32.179604498817532</c:v>
                </c:pt>
                <c:pt idx="21">
                  <c:v>41.28769731257151</c:v>
                </c:pt>
                <c:pt idx="22">
                  <c:v>80.306306531234924</c:v>
                </c:pt>
                <c:pt idx="23">
                  <c:v>80.306306531234924</c:v>
                </c:pt>
                <c:pt idx="24">
                  <c:v>80.306306531234924</c:v>
                </c:pt>
                <c:pt idx="25">
                  <c:v>41.28769731257151</c:v>
                </c:pt>
                <c:pt idx="26">
                  <c:v>2.0552549636255515</c:v>
                </c:pt>
                <c:pt idx="27">
                  <c:v>41.28769731257151</c:v>
                </c:pt>
                <c:pt idx="28">
                  <c:v>80.306306531234924</c:v>
                </c:pt>
                <c:pt idx="29">
                  <c:v>41.28769731257151</c:v>
                </c:pt>
                <c:pt idx="30">
                  <c:v>41.28769731257151</c:v>
                </c:pt>
                <c:pt idx="31">
                  <c:v>148.49680856983264</c:v>
                </c:pt>
                <c:pt idx="32">
                  <c:v>148.49680856983264</c:v>
                </c:pt>
                <c:pt idx="33">
                  <c:v>148.49680856983264</c:v>
                </c:pt>
                <c:pt idx="34">
                  <c:v>148.49680856983264</c:v>
                </c:pt>
                <c:pt idx="35">
                  <c:v>1789.130911994057</c:v>
                </c:pt>
                <c:pt idx="36">
                  <c:v>32.179604498817532</c:v>
                </c:pt>
                <c:pt idx="37">
                  <c:v>531.21455539043723</c:v>
                </c:pt>
                <c:pt idx="38">
                  <c:v>18.94897491694551</c:v>
                </c:pt>
                <c:pt idx="39">
                  <c:v>266.96949600110975</c:v>
                </c:pt>
                <c:pt idx="40">
                  <c:v>148.49680856983264</c:v>
                </c:pt>
                <c:pt idx="41">
                  <c:v>112.73572438308996</c:v>
                </c:pt>
                <c:pt idx="42">
                  <c:v>112.73572438308996</c:v>
                </c:pt>
                <c:pt idx="43">
                  <c:v>266.96949600110975</c:v>
                </c:pt>
                <c:pt idx="44">
                  <c:v>14.648121451838358</c:v>
                </c:pt>
                <c:pt idx="45">
                  <c:v>148.49680856983264</c:v>
                </c:pt>
                <c:pt idx="46">
                  <c:v>266.96949600110975</c:v>
                </c:pt>
                <c:pt idx="47">
                  <c:v>18.94897491694551</c:v>
                </c:pt>
                <c:pt idx="48">
                  <c:v>41.28769731257151</c:v>
                </c:pt>
                <c:pt idx="49">
                  <c:v>266.96949600110975</c:v>
                </c:pt>
                <c:pt idx="50">
                  <c:v>266.96949600110975</c:v>
                </c:pt>
                <c:pt idx="51">
                  <c:v>1111.2444952449221</c:v>
                </c:pt>
                <c:pt idx="52">
                  <c:v>393.11746554795997</c:v>
                </c:pt>
                <c:pt idx="53">
                  <c:v>393.11746554795997</c:v>
                </c:pt>
                <c:pt idx="54">
                  <c:v>393.11746554795997</c:v>
                </c:pt>
                <c:pt idx="55">
                  <c:v>1111.2444952449221</c:v>
                </c:pt>
                <c:pt idx="56">
                  <c:v>895.59308347884416</c:v>
                </c:pt>
                <c:pt idx="57">
                  <c:v>148.49680856983264</c:v>
                </c:pt>
                <c:pt idx="58">
                  <c:v>148.49680856983264</c:v>
                </c:pt>
                <c:pt idx="59">
                  <c:v>266.96949600110975</c:v>
                </c:pt>
                <c:pt idx="60">
                  <c:v>148.49680856983264</c:v>
                </c:pt>
                <c:pt idx="61">
                  <c:v>148.49680856983264</c:v>
                </c:pt>
                <c:pt idx="62">
                  <c:v>80.306306531234924</c:v>
                </c:pt>
                <c:pt idx="63">
                  <c:v>148.49680856983264</c:v>
                </c:pt>
                <c:pt idx="64">
                  <c:v>393.11746554795997</c:v>
                </c:pt>
                <c:pt idx="65">
                  <c:v>266.96949600110975</c:v>
                </c:pt>
                <c:pt idx="66">
                  <c:v>148.49680856983264</c:v>
                </c:pt>
                <c:pt idx="67">
                  <c:v>148.49680856983264</c:v>
                </c:pt>
                <c:pt idx="68">
                  <c:v>112.73572438308996</c:v>
                </c:pt>
                <c:pt idx="69">
                  <c:v>41.28769731257151</c:v>
                </c:pt>
                <c:pt idx="70">
                  <c:v>266.96949600110975</c:v>
                </c:pt>
                <c:pt idx="71">
                  <c:v>10.399718727355397</c:v>
                </c:pt>
                <c:pt idx="72">
                  <c:v>148.49680856983264</c:v>
                </c:pt>
                <c:pt idx="73">
                  <c:v>148.49680856983264</c:v>
                </c:pt>
                <c:pt idx="74">
                  <c:v>112.73572438308996</c:v>
                </c:pt>
                <c:pt idx="75">
                  <c:v>112.73572438308996</c:v>
                </c:pt>
                <c:pt idx="76">
                  <c:v>112.73572438308996</c:v>
                </c:pt>
                <c:pt idx="77">
                  <c:v>266.96949600110975</c:v>
                </c:pt>
                <c:pt idx="78">
                  <c:v>393.11746554795997</c:v>
                </c:pt>
                <c:pt idx="79">
                  <c:v>266.96949600110975</c:v>
                </c:pt>
                <c:pt idx="80">
                  <c:v>148.49680856983264</c:v>
                </c:pt>
                <c:pt idx="81">
                  <c:v>266.96949600110975</c:v>
                </c:pt>
                <c:pt idx="82">
                  <c:v>80.306306531234924</c:v>
                </c:pt>
                <c:pt idx="83">
                  <c:v>393.11746554795997</c:v>
                </c:pt>
                <c:pt idx="84">
                  <c:v>266.96949600110975</c:v>
                </c:pt>
              </c:numCache>
            </c:numRef>
          </c:xVal>
          <c:yVal>
            <c:numRef>
              <c:f>'3-down'!$L$3:$L$87</c:f>
              <c:numCache>
                <c:formatCode>General</c:formatCode>
                <c:ptCount val="85"/>
                <c:pt idx="0">
                  <c:v>696.83539166608534</c:v>
                </c:pt>
                <c:pt idx="1">
                  <c:v>895.59308347884416</c:v>
                </c:pt>
                <c:pt idx="2">
                  <c:v>592.85096949983097</c:v>
                </c:pt>
                <c:pt idx="3">
                  <c:v>1111.2444952449221</c:v>
                </c:pt>
                <c:pt idx="4">
                  <c:v>531.21455539043723</c:v>
                </c:pt>
                <c:pt idx="5">
                  <c:v>393.11746554795997</c:v>
                </c:pt>
                <c:pt idx="6">
                  <c:v>895.59308347884416</c:v>
                </c:pt>
                <c:pt idx="7">
                  <c:v>592.85096949983097</c:v>
                </c:pt>
                <c:pt idx="8">
                  <c:v>696.83539166608534</c:v>
                </c:pt>
                <c:pt idx="9">
                  <c:v>696.83539166608534</c:v>
                </c:pt>
                <c:pt idx="10">
                  <c:v>696.83539166608534</c:v>
                </c:pt>
                <c:pt idx="11">
                  <c:v>592.85096949983097</c:v>
                </c:pt>
                <c:pt idx="12">
                  <c:v>531.21455539043723</c:v>
                </c:pt>
                <c:pt idx="13">
                  <c:v>393.11746554795997</c:v>
                </c:pt>
                <c:pt idx="14">
                  <c:v>696.83539166608534</c:v>
                </c:pt>
                <c:pt idx="15">
                  <c:v>393.11746554795997</c:v>
                </c:pt>
                <c:pt idx="16">
                  <c:v>592.85096949983097</c:v>
                </c:pt>
                <c:pt idx="17">
                  <c:v>2.0552549636255515</c:v>
                </c:pt>
                <c:pt idx="18">
                  <c:v>41.28769731257151</c:v>
                </c:pt>
                <c:pt idx="19">
                  <c:v>18.94897491694551</c:v>
                </c:pt>
                <c:pt idx="20">
                  <c:v>32.179604498817532</c:v>
                </c:pt>
                <c:pt idx="21">
                  <c:v>41.28769731257151</c:v>
                </c:pt>
                <c:pt idx="22">
                  <c:v>80.306306531234924</c:v>
                </c:pt>
                <c:pt idx="23">
                  <c:v>80.306306531234924</c:v>
                </c:pt>
                <c:pt idx="24">
                  <c:v>80.306306531234924</c:v>
                </c:pt>
                <c:pt idx="25">
                  <c:v>41.28769731257151</c:v>
                </c:pt>
                <c:pt idx="26">
                  <c:v>2.0552549636255515</c:v>
                </c:pt>
                <c:pt idx="27">
                  <c:v>41.28769731257151</c:v>
                </c:pt>
                <c:pt idx="28">
                  <c:v>80.306306531234924</c:v>
                </c:pt>
                <c:pt idx="29">
                  <c:v>41.28769731257151</c:v>
                </c:pt>
                <c:pt idx="30">
                  <c:v>41.28769731257151</c:v>
                </c:pt>
                <c:pt idx="31">
                  <c:v>148.49680856983264</c:v>
                </c:pt>
                <c:pt idx="32">
                  <c:v>148.49680856983264</c:v>
                </c:pt>
                <c:pt idx="33">
                  <c:v>148.49680856983264</c:v>
                </c:pt>
                <c:pt idx="34">
                  <c:v>148.49680856983264</c:v>
                </c:pt>
                <c:pt idx="35">
                  <c:v>1789.130911994057</c:v>
                </c:pt>
                <c:pt idx="36">
                  <c:v>32.179604498817532</c:v>
                </c:pt>
                <c:pt idx="37">
                  <c:v>531.21455539043723</c:v>
                </c:pt>
                <c:pt idx="38">
                  <c:v>18.94897491694551</c:v>
                </c:pt>
                <c:pt idx="39">
                  <c:v>266.96949600110975</c:v>
                </c:pt>
                <c:pt idx="40">
                  <c:v>148.49680856983264</c:v>
                </c:pt>
                <c:pt idx="41">
                  <c:v>112.73572438308996</c:v>
                </c:pt>
                <c:pt idx="42">
                  <c:v>112.73572438308996</c:v>
                </c:pt>
                <c:pt idx="43">
                  <c:v>266.96949600110975</c:v>
                </c:pt>
                <c:pt idx="44">
                  <c:v>14.648121451838358</c:v>
                </c:pt>
                <c:pt idx="45">
                  <c:v>148.49680856983264</c:v>
                </c:pt>
                <c:pt idx="46">
                  <c:v>266.96949600110975</c:v>
                </c:pt>
                <c:pt idx="47">
                  <c:v>18.94897491694551</c:v>
                </c:pt>
                <c:pt idx="48">
                  <c:v>41.28769731257151</c:v>
                </c:pt>
                <c:pt idx="49">
                  <c:v>266.96949600110975</c:v>
                </c:pt>
                <c:pt idx="50">
                  <c:v>266.96949600110975</c:v>
                </c:pt>
                <c:pt idx="51">
                  <c:v>1111.2444952449221</c:v>
                </c:pt>
                <c:pt idx="52">
                  <c:v>393.11746554795997</c:v>
                </c:pt>
                <c:pt idx="53">
                  <c:v>393.11746554795997</c:v>
                </c:pt>
                <c:pt idx="54">
                  <c:v>393.11746554795997</c:v>
                </c:pt>
                <c:pt idx="55">
                  <c:v>1111.2444952449221</c:v>
                </c:pt>
                <c:pt idx="56">
                  <c:v>895.59308347884416</c:v>
                </c:pt>
                <c:pt idx="57">
                  <c:v>148.49680856983264</c:v>
                </c:pt>
                <c:pt idx="58">
                  <c:v>148.49680856983264</c:v>
                </c:pt>
                <c:pt idx="59">
                  <c:v>266.96949600110975</c:v>
                </c:pt>
                <c:pt idx="60">
                  <c:v>148.49680856983264</c:v>
                </c:pt>
                <c:pt idx="61">
                  <c:v>148.49680856983264</c:v>
                </c:pt>
                <c:pt idx="62">
                  <c:v>80.306306531234924</c:v>
                </c:pt>
                <c:pt idx="63">
                  <c:v>148.49680856983264</c:v>
                </c:pt>
                <c:pt idx="64">
                  <c:v>393.11746554795997</c:v>
                </c:pt>
                <c:pt idx="65">
                  <c:v>266.96949600110975</c:v>
                </c:pt>
                <c:pt idx="66">
                  <c:v>148.49680856983264</c:v>
                </c:pt>
                <c:pt idx="67">
                  <c:v>148.49680856983264</c:v>
                </c:pt>
                <c:pt idx="68">
                  <c:v>112.73572438308996</c:v>
                </c:pt>
                <c:pt idx="69">
                  <c:v>41.28769731257151</c:v>
                </c:pt>
                <c:pt idx="70">
                  <c:v>266.96949600110975</c:v>
                </c:pt>
                <c:pt idx="71">
                  <c:v>10.399718727355397</c:v>
                </c:pt>
                <c:pt idx="72">
                  <c:v>148.49680856983264</c:v>
                </c:pt>
                <c:pt idx="73">
                  <c:v>148.49680856983264</c:v>
                </c:pt>
                <c:pt idx="74">
                  <c:v>112.73572438308996</c:v>
                </c:pt>
                <c:pt idx="75">
                  <c:v>112.73572438308996</c:v>
                </c:pt>
                <c:pt idx="76">
                  <c:v>112.73572438308996</c:v>
                </c:pt>
                <c:pt idx="77">
                  <c:v>266.96949600110975</c:v>
                </c:pt>
                <c:pt idx="78">
                  <c:v>393.11746554795997</c:v>
                </c:pt>
                <c:pt idx="79">
                  <c:v>266.96949600110975</c:v>
                </c:pt>
                <c:pt idx="80">
                  <c:v>148.49680856983264</c:v>
                </c:pt>
                <c:pt idx="81">
                  <c:v>266.96949600110975</c:v>
                </c:pt>
                <c:pt idx="82">
                  <c:v>80.306306531234924</c:v>
                </c:pt>
                <c:pt idx="83">
                  <c:v>393.11746554795997</c:v>
                </c:pt>
                <c:pt idx="84">
                  <c:v>266.96949600110975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4-41AC-8281-1842BCFD1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27167"/>
        <c:axId val="834419679"/>
      </c:scatterChart>
      <c:valAx>
        <c:axId val="8344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19679"/>
        <c:crosses val="autoZero"/>
        <c:crossBetween val="midCat"/>
      </c:valAx>
      <c:valAx>
        <c:axId val="8344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2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(down)Gama distribution Q-Q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'3-down'!$M$3:$M$87</c:f>
              <c:numCache>
                <c:formatCode>General</c:formatCode>
                <c:ptCount val="85"/>
                <c:pt idx="0">
                  <c:v>352.48566159008698</c:v>
                </c:pt>
                <c:pt idx="1">
                  <c:v>353.7209652846326</c:v>
                </c:pt>
                <c:pt idx="2">
                  <c:v>351.75049505191413</c:v>
                </c:pt>
                <c:pt idx="3">
                  <c:v>354.88520980424687</c:v>
                </c:pt>
                <c:pt idx="4">
                  <c:v>351.27565879564133</c:v>
                </c:pt>
                <c:pt idx="5">
                  <c:v>350.06554650149201</c:v>
                </c:pt>
                <c:pt idx="6">
                  <c:v>353.7209652846326</c:v>
                </c:pt>
                <c:pt idx="7">
                  <c:v>351.75049505191413</c:v>
                </c:pt>
                <c:pt idx="8">
                  <c:v>352.48566159008698</c:v>
                </c:pt>
                <c:pt idx="9">
                  <c:v>352.48566159008698</c:v>
                </c:pt>
                <c:pt idx="10">
                  <c:v>352.48566159008698</c:v>
                </c:pt>
                <c:pt idx="11">
                  <c:v>351.75049505191413</c:v>
                </c:pt>
                <c:pt idx="12">
                  <c:v>351.27565879564133</c:v>
                </c:pt>
                <c:pt idx="13">
                  <c:v>350.06554650149201</c:v>
                </c:pt>
                <c:pt idx="14">
                  <c:v>352.48566159008698</c:v>
                </c:pt>
                <c:pt idx="15">
                  <c:v>350.06554650149201</c:v>
                </c:pt>
                <c:pt idx="16">
                  <c:v>351.75049505191413</c:v>
                </c:pt>
                <c:pt idx="17">
                  <c:v>339.01974346833015</c:v>
                </c:pt>
                <c:pt idx="18">
                  <c:v>343.82135902938904</c:v>
                </c:pt>
                <c:pt idx="19">
                  <c:v>342.34212260257488</c:v>
                </c:pt>
                <c:pt idx="20">
                  <c:v>343.32320166279692</c:v>
                </c:pt>
                <c:pt idx="21">
                  <c:v>343.82135902938904</c:v>
                </c:pt>
                <c:pt idx="22">
                  <c:v>345.2922950937625</c:v>
                </c:pt>
                <c:pt idx="23">
                  <c:v>345.2922950937625</c:v>
                </c:pt>
                <c:pt idx="24">
                  <c:v>345.2922950937625</c:v>
                </c:pt>
                <c:pt idx="25">
                  <c:v>343.82135902938904</c:v>
                </c:pt>
                <c:pt idx="26">
                  <c:v>339.01974346833015</c:v>
                </c:pt>
                <c:pt idx="27">
                  <c:v>343.82135902938904</c:v>
                </c:pt>
                <c:pt idx="28">
                  <c:v>345.2922950937625</c:v>
                </c:pt>
                <c:pt idx="29">
                  <c:v>343.82135902938904</c:v>
                </c:pt>
                <c:pt idx="30">
                  <c:v>343.82135902938904</c:v>
                </c:pt>
                <c:pt idx="31">
                  <c:v>346.88338575278397</c:v>
                </c:pt>
                <c:pt idx="32">
                  <c:v>346.88338575278397</c:v>
                </c:pt>
                <c:pt idx="33">
                  <c:v>346.88338575278397</c:v>
                </c:pt>
                <c:pt idx="34">
                  <c:v>346.88338575278397</c:v>
                </c:pt>
                <c:pt idx="35">
                  <c:v>357.85261464060488</c:v>
                </c:pt>
                <c:pt idx="36">
                  <c:v>343.32320166279692</c:v>
                </c:pt>
                <c:pt idx="37">
                  <c:v>351.27565879564133</c:v>
                </c:pt>
                <c:pt idx="38">
                  <c:v>342.34212260257488</c:v>
                </c:pt>
                <c:pt idx="39">
                  <c:v>348.68256326673804</c:v>
                </c:pt>
                <c:pt idx="40">
                  <c:v>346.88338575278397</c:v>
                </c:pt>
                <c:pt idx="41">
                  <c:v>346.13812359389823</c:v>
                </c:pt>
                <c:pt idx="42">
                  <c:v>346.13812359389823</c:v>
                </c:pt>
                <c:pt idx="43">
                  <c:v>348.68256326673804</c:v>
                </c:pt>
                <c:pt idx="44">
                  <c:v>341.89815732056462</c:v>
                </c:pt>
                <c:pt idx="45">
                  <c:v>346.88338575278397</c:v>
                </c:pt>
                <c:pt idx="46">
                  <c:v>348.68256326673804</c:v>
                </c:pt>
                <c:pt idx="47">
                  <c:v>342.34212260257488</c:v>
                </c:pt>
                <c:pt idx="48">
                  <c:v>343.82135902938904</c:v>
                </c:pt>
                <c:pt idx="49">
                  <c:v>348.68256326673804</c:v>
                </c:pt>
                <c:pt idx="50">
                  <c:v>348.68256326673804</c:v>
                </c:pt>
                <c:pt idx="51">
                  <c:v>354.88520980424687</c:v>
                </c:pt>
                <c:pt idx="52">
                  <c:v>350.06554650149201</c:v>
                </c:pt>
                <c:pt idx="53">
                  <c:v>350.06554650149201</c:v>
                </c:pt>
                <c:pt idx="54">
                  <c:v>350.06554650149201</c:v>
                </c:pt>
                <c:pt idx="55">
                  <c:v>354.88520980424687</c:v>
                </c:pt>
                <c:pt idx="56">
                  <c:v>353.7209652846326</c:v>
                </c:pt>
                <c:pt idx="57">
                  <c:v>346.88338575278397</c:v>
                </c:pt>
                <c:pt idx="58">
                  <c:v>346.88338575278397</c:v>
                </c:pt>
                <c:pt idx="59">
                  <c:v>348.68256326673804</c:v>
                </c:pt>
                <c:pt idx="60">
                  <c:v>346.88338575278397</c:v>
                </c:pt>
                <c:pt idx="61">
                  <c:v>346.88338575278397</c:v>
                </c:pt>
                <c:pt idx="62">
                  <c:v>345.2922950937625</c:v>
                </c:pt>
                <c:pt idx="63">
                  <c:v>346.88338575278397</c:v>
                </c:pt>
                <c:pt idx="64">
                  <c:v>350.06554650149201</c:v>
                </c:pt>
                <c:pt idx="65">
                  <c:v>348.68256326673804</c:v>
                </c:pt>
                <c:pt idx="66">
                  <c:v>346.88338575278397</c:v>
                </c:pt>
                <c:pt idx="67">
                  <c:v>346.88338575278397</c:v>
                </c:pt>
                <c:pt idx="68">
                  <c:v>346.13812359389823</c:v>
                </c:pt>
                <c:pt idx="69">
                  <c:v>343.82135902938904</c:v>
                </c:pt>
                <c:pt idx="70">
                  <c:v>348.68256326673804</c:v>
                </c:pt>
                <c:pt idx="71">
                  <c:v>341.33618218993422</c:v>
                </c:pt>
                <c:pt idx="72">
                  <c:v>346.88338575278397</c:v>
                </c:pt>
                <c:pt idx="73">
                  <c:v>346.88338575278397</c:v>
                </c:pt>
                <c:pt idx="74">
                  <c:v>346.13812359389823</c:v>
                </c:pt>
                <c:pt idx="75">
                  <c:v>346.13812359389823</c:v>
                </c:pt>
                <c:pt idx="76">
                  <c:v>346.13812359389823</c:v>
                </c:pt>
                <c:pt idx="77">
                  <c:v>348.68256326673804</c:v>
                </c:pt>
                <c:pt idx="78">
                  <c:v>350.06554650149201</c:v>
                </c:pt>
                <c:pt idx="79">
                  <c:v>348.68256326673804</c:v>
                </c:pt>
                <c:pt idx="80">
                  <c:v>346.88338575278397</c:v>
                </c:pt>
                <c:pt idx="81">
                  <c:v>348.68256326673804</c:v>
                </c:pt>
                <c:pt idx="82">
                  <c:v>345.2922950937625</c:v>
                </c:pt>
                <c:pt idx="83">
                  <c:v>350.06554650149201</c:v>
                </c:pt>
                <c:pt idx="84">
                  <c:v>348.68256326673804</c:v>
                </c:pt>
              </c:numCache>
            </c:numRef>
          </c:xVal>
          <c:yVal>
            <c:numRef>
              <c:f>'3-down'!$D$3:$D$87</c:f>
              <c:numCache>
                <c:formatCode>General</c:formatCode>
                <c:ptCount val="85"/>
                <c:pt idx="0">
                  <c:v>353</c:v>
                </c:pt>
                <c:pt idx="1">
                  <c:v>354</c:v>
                </c:pt>
                <c:pt idx="2">
                  <c:v>352</c:v>
                </c:pt>
                <c:pt idx="3">
                  <c:v>355</c:v>
                </c:pt>
                <c:pt idx="4">
                  <c:v>351</c:v>
                </c:pt>
                <c:pt idx="5">
                  <c:v>350</c:v>
                </c:pt>
                <c:pt idx="6">
                  <c:v>354</c:v>
                </c:pt>
                <c:pt idx="7">
                  <c:v>352</c:v>
                </c:pt>
                <c:pt idx="8">
                  <c:v>353</c:v>
                </c:pt>
                <c:pt idx="9">
                  <c:v>353</c:v>
                </c:pt>
                <c:pt idx="10">
                  <c:v>353</c:v>
                </c:pt>
                <c:pt idx="11">
                  <c:v>352</c:v>
                </c:pt>
                <c:pt idx="12">
                  <c:v>351</c:v>
                </c:pt>
                <c:pt idx="13">
                  <c:v>350</c:v>
                </c:pt>
                <c:pt idx="14">
                  <c:v>353</c:v>
                </c:pt>
                <c:pt idx="15">
                  <c:v>350</c:v>
                </c:pt>
                <c:pt idx="16">
                  <c:v>352</c:v>
                </c:pt>
                <c:pt idx="17">
                  <c:v>338</c:v>
                </c:pt>
                <c:pt idx="18">
                  <c:v>345</c:v>
                </c:pt>
                <c:pt idx="19">
                  <c:v>343</c:v>
                </c:pt>
                <c:pt idx="20">
                  <c:v>344</c:v>
                </c:pt>
                <c:pt idx="21">
                  <c:v>345</c:v>
                </c:pt>
                <c:pt idx="22">
                  <c:v>346</c:v>
                </c:pt>
                <c:pt idx="23">
                  <c:v>346</c:v>
                </c:pt>
                <c:pt idx="24">
                  <c:v>346</c:v>
                </c:pt>
                <c:pt idx="25">
                  <c:v>345</c:v>
                </c:pt>
                <c:pt idx="26">
                  <c:v>338</c:v>
                </c:pt>
                <c:pt idx="27">
                  <c:v>345</c:v>
                </c:pt>
                <c:pt idx="28">
                  <c:v>346</c:v>
                </c:pt>
                <c:pt idx="29">
                  <c:v>345</c:v>
                </c:pt>
                <c:pt idx="30">
                  <c:v>345</c:v>
                </c:pt>
                <c:pt idx="31">
                  <c:v>348</c:v>
                </c:pt>
                <c:pt idx="32">
                  <c:v>348</c:v>
                </c:pt>
                <c:pt idx="33">
                  <c:v>348</c:v>
                </c:pt>
                <c:pt idx="34">
                  <c:v>348</c:v>
                </c:pt>
                <c:pt idx="35">
                  <c:v>360</c:v>
                </c:pt>
                <c:pt idx="36">
                  <c:v>344</c:v>
                </c:pt>
                <c:pt idx="37">
                  <c:v>351</c:v>
                </c:pt>
                <c:pt idx="38">
                  <c:v>343</c:v>
                </c:pt>
                <c:pt idx="39">
                  <c:v>349</c:v>
                </c:pt>
                <c:pt idx="40">
                  <c:v>348</c:v>
                </c:pt>
                <c:pt idx="41">
                  <c:v>347</c:v>
                </c:pt>
                <c:pt idx="42">
                  <c:v>347</c:v>
                </c:pt>
                <c:pt idx="43">
                  <c:v>349</c:v>
                </c:pt>
                <c:pt idx="44">
                  <c:v>341</c:v>
                </c:pt>
                <c:pt idx="45">
                  <c:v>348</c:v>
                </c:pt>
                <c:pt idx="46">
                  <c:v>349</c:v>
                </c:pt>
                <c:pt idx="47">
                  <c:v>343</c:v>
                </c:pt>
                <c:pt idx="48">
                  <c:v>345</c:v>
                </c:pt>
                <c:pt idx="49">
                  <c:v>349</c:v>
                </c:pt>
                <c:pt idx="50">
                  <c:v>349</c:v>
                </c:pt>
                <c:pt idx="51">
                  <c:v>355</c:v>
                </c:pt>
                <c:pt idx="52">
                  <c:v>350</c:v>
                </c:pt>
                <c:pt idx="53">
                  <c:v>350</c:v>
                </c:pt>
                <c:pt idx="54">
                  <c:v>350</c:v>
                </c:pt>
                <c:pt idx="55">
                  <c:v>355</c:v>
                </c:pt>
                <c:pt idx="56">
                  <c:v>354</c:v>
                </c:pt>
                <c:pt idx="57">
                  <c:v>348</c:v>
                </c:pt>
                <c:pt idx="58">
                  <c:v>348</c:v>
                </c:pt>
                <c:pt idx="59">
                  <c:v>349</c:v>
                </c:pt>
                <c:pt idx="60">
                  <c:v>348</c:v>
                </c:pt>
                <c:pt idx="61">
                  <c:v>348</c:v>
                </c:pt>
                <c:pt idx="62">
                  <c:v>346</c:v>
                </c:pt>
                <c:pt idx="63">
                  <c:v>348</c:v>
                </c:pt>
                <c:pt idx="64">
                  <c:v>350</c:v>
                </c:pt>
                <c:pt idx="65">
                  <c:v>349</c:v>
                </c:pt>
                <c:pt idx="66">
                  <c:v>348</c:v>
                </c:pt>
                <c:pt idx="67">
                  <c:v>348</c:v>
                </c:pt>
                <c:pt idx="68">
                  <c:v>347</c:v>
                </c:pt>
                <c:pt idx="69">
                  <c:v>345</c:v>
                </c:pt>
                <c:pt idx="70">
                  <c:v>349</c:v>
                </c:pt>
                <c:pt idx="71">
                  <c:v>340</c:v>
                </c:pt>
                <c:pt idx="72">
                  <c:v>348</c:v>
                </c:pt>
                <c:pt idx="73">
                  <c:v>348</c:v>
                </c:pt>
                <c:pt idx="74">
                  <c:v>347</c:v>
                </c:pt>
                <c:pt idx="75">
                  <c:v>347</c:v>
                </c:pt>
                <c:pt idx="76">
                  <c:v>347</c:v>
                </c:pt>
                <c:pt idx="77">
                  <c:v>349</c:v>
                </c:pt>
                <c:pt idx="78">
                  <c:v>350</c:v>
                </c:pt>
                <c:pt idx="79">
                  <c:v>349</c:v>
                </c:pt>
                <c:pt idx="80">
                  <c:v>348</c:v>
                </c:pt>
                <c:pt idx="81">
                  <c:v>349</c:v>
                </c:pt>
                <c:pt idx="82">
                  <c:v>346</c:v>
                </c:pt>
                <c:pt idx="83">
                  <c:v>350</c:v>
                </c:pt>
                <c:pt idx="84">
                  <c:v>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F-40F0-AE81-0AECC872D145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'3-down'!$I$3:$I$87</c:f>
              <c:numCache>
                <c:formatCode>General</c:formatCode>
                <c:ptCount val="85"/>
                <c:pt idx="0">
                  <c:v>352.48287984968482</c:v>
                </c:pt>
                <c:pt idx="1">
                  <c:v>353.70710993243279</c:v>
                </c:pt>
                <c:pt idx="2">
                  <c:v>351.75294678648396</c:v>
                </c:pt>
                <c:pt idx="3">
                  <c:v>354.8583148239959</c:v>
                </c:pt>
                <c:pt idx="4">
                  <c:v>351.2809504738637</c:v>
                </c:pt>
                <c:pt idx="5">
                  <c:v>350.07615058359301</c:v>
                </c:pt>
                <c:pt idx="6">
                  <c:v>353.70710993243279</c:v>
                </c:pt>
                <c:pt idx="7">
                  <c:v>351.75294678648396</c:v>
                </c:pt>
                <c:pt idx="8">
                  <c:v>352.48287984968482</c:v>
                </c:pt>
                <c:pt idx="9">
                  <c:v>352.48287984968482</c:v>
                </c:pt>
                <c:pt idx="10">
                  <c:v>352.48287984968482</c:v>
                </c:pt>
                <c:pt idx="11">
                  <c:v>351.75294678648396</c:v>
                </c:pt>
                <c:pt idx="12">
                  <c:v>351.2809504738637</c:v>
                </c:pt>
                <c:pt idx="13">
                  <c:v>350.07615058359301</c:v>
                </c:pt>
                <c:pt idx="14">
                  <c:v>352.48287984968482</c:v>
                </c:pt>
                <c:pt idx="15">
                  <c:v>350.07615058359301</c:v>
                </c:pt>
                <c:pt idx="16">
                  <c:v>351.75294678648396</c:v>
                </c:pt>
                <c:pt idx="17">
                  <c:v>338.94825060520947</c:v>
                </c:pt>
                <c:pt idx="18">
                  <c:v>343.81484034037999</c:v>
                </c:pt>
                <c:pt idx="19">
                  <c:v>342.32045093980696</c:v>
                </c:pt>
                <c:pt idx="20">
                  <c:v>343.31206008250268</c:v>
                </c:pt>
                <c:pt idx="21">
                  <c:v>343.81484034037999</c:v>
                </c:pt>
                <c:pt idx="22">
                  <c:v>345.29659548410751</c:v>
                </c:pt>
                <c:pt idx="23">
                  <c:v>345.29659548410751</c:v>
                </c:pt>
                <c:pt idx="24">
                  <c:v>345.29659548410751</c:v>
                </c:pt>
                <c:pt idx="25">
                  <c:v>343.81484034037999</c:v>
                </c:pt>
                <c:pt idx="26">
                  <c:v>338.94825060520947</c:v>
                </c:pt>
                <c:pt idx="27">
                  <c:v>343.81484034037999</c:v>
                </c:pt>
                <c:pt idx="28">
                  <c:v>345.29659548410751</c:v>
                </c:pt>
                <c:pt idx="29">
                  <c:v>343.81484034037999</c:v>
                </c:pt>
                <c:pt idx="30">
                  <c:v>343.81484034037999</c:v>
                </c:pt>
                <c:pt idx="31">
                  <c:v>346.89465533786205</c:v>
                </c:pt>
                <c:pt idx="32">
                  <c:v>346.89465533786205</c:v>
                </c:pt>
                <c:pt idx="33">
                  <c:v>346.89465533786205</c:v>
                </c:pt>
                <c:pt idx="34">
                  <c:v>346.89465533786205</c:v>
                </c:pt>
                <c:pt idx="35">
                  <c:v>357.78116115949638</c:v>
                </c:pt>
                <c:pt idx="36">
                  <c:v>343.31206008250268</c:v>
                </c:pt>
                <c:pt idx="37">
                  <c:v>351.2809504738637</c:v>
                </c:pt>
                <c:pt idx="38">
                  <c:v>342.32045093980696</c:v>
                </c:pt>
                <c:pt idx="39">
                  <c:v>348.69583532122573</c:v>
                </c:pt>
                <c:pt idx="40">
                  <c:v>346.89465533786205</c:v>
                </c:pt>
                <c:pt idx="41">
                  <c:v>346.14673890341999</c:v>
                </c:pt>
                <c:pt idx="42">
                  <c:v>346.14673890341999</c:v>
                </c:pt>
                <c:pt idx="43">
                  <c:v>348.69583532122573</c:v>
                </c:pt>
                <c:pt idx="44">
                  <c:v>341.87109694071</c:v>
                </c:pt>
                <c:pt idx="45">
                  <c:v>346.89465533786205</c:v>
                </c:pt>
                <c:pt idx="46">
                  <c:v>348.69583532122573</c:v>
                </c:pt>
                <c:pt idx="47">
                  <c:v>342.32045093980696</c:v>
                </c:pt>
                <c:pt idx="48">
                  <c:v>343.81484034037999</c:v>
                </c:pt>
                <c:pt idx="49">
                  <c:v>348.69583532122573</c:v>
                </c:pt>
                <c:pt idx="50">
                  <c:v>348.69583532122573</c:v>
                </c:pt>
                <c:pt idx="51">
                  <c:v>354.8583148239959</c:v>
                </c:pt>
                <c:pt idx="52">
                  <c:v>350.07615058359301</c:v>
                </c:pt>
                <c:pt idx="53">
                  <c:v>350.07615058359301</c:v>
                </c:pt>
                <c:pt idx="54">
                  <c:v>350.07615058359301</c:v>
                </c:pt>
                <c:pt idx="55">
                  <c:v>354.8583148239959</c:v>
                </c:pt>
                <c:pt idx="56">
                  <c:v>353.70710993243279</c:v>
                </c:pt>
                <c:pt idx="57">
                  <c:v>346.89465533786205</c:v>
                </c:pt>
                <c:pt idx="58">
                  <c:v>346.89465533786205</c:v>
                </c:pt>
                <c:pt idx="59">
                  <c:v>348.69583532122573</c:v>
                </c:pt>
                <c:pt idx="60">
                  <c:v>346.89465533786205</c:v>
                </c:pt>
                <c:pt idx="61">
                  <c:v>346.89465533786205</c:v>
                </c:pt>
                <c:pt idx="62">
                  <c:v>345.29659548410751</c:v>
                </c:pt>
                <c:pt idx="63">
                  <c:v>346.89465533786205</c:v>
                </c:pt>
                <c:pt idx="64">
                  <c:v>350.07615058359301</c:v>
                </c:pt>
                <c:pt idx="65">
                  <c:v>348.69583532122573</c:v>
                </c:pt>
                <c:pt idx="66">
                  <c:v>346.89465533786205</c:v>
                </c:pt>
                <c:pt idx="67">
                  <c:v>346.89465533786205</c:v>
                </c:pt>
                <c:pt idx="68">
                  <c:v>346.14673890341999</c:v>
                </c:pt>
                <c:pt idx="69">
                  <c:v>343.81484034037999</c:v>
                </c:pt>
                <c:pt idx="70">
                  <c:v>348.69583532122573</c:v>
                </c:pt>
                <c:pt idx="71">
                  <c:v>341.30174165633849</c:v>
                </c:pt>
                <c:pt idx="72">
                  <c:v>346.89465533786205</c:v>
                </c:pt>
                <c:pt idx="73">
                  <c:v>346.89465533786205</c:v>
                </c:pt>
                <c:pt idx="74">
                  <c:v>346.14673890341999</c:v>
                </c:pt>
                <c:pt idx="75">
                  <c:v>346.14673890341999</c:v>
                </c:pt>
                <c:pt idx="76">
                  <c:v>346.14673890341999</c:v>
                </c:pt>
                <c:pt idx="77">
                  <c:v>348.69583532122573</c:v>
                </c:pt>
                <c:pt idx="78">
                  <c:v>350.07615058359301</c:v>
                </c:pt>
                <c:pt idx="79">
                  <c:v>348.69583532122573</c:v>
                </c:pt>
                <c:pt idx="80">
                  <c:v>346.89465533786205</c:v>
                </c:pt>
                <c:pt idx="81">
                  <c:v>348.69583532122573</c:v>
                </c:pt>
                <c:pt idx="82">
                  <c:v>345.29659548410751</c:v>
                </c:pt>
                <c:pt idx="83">
                  <c:v>350.07615058359301</c:v>
                </c:pt>
                <c:pt idx="84">
                  <c:v>348.69583532122573</c:v>
                </c:pt>
              </c:numCache>
            </c:numRef>
          </c:xVal>
          <c:yVal>
            <c:numRef>
              <c:f>'3-down'!$J$3:$J$87</c:f>
              <c:numCache>
                <c:formatCode>General</c:formatCode>
                <c:ptCount val="85"/>
                <c:pt idx="0">
                  <c:v>352.48287984968482</c:v>
                </c:pt>
                <c:pt idx="1">
                  <c:v>353.70710993243279</c:v>
                </c:pt>
                <c:pt idx="2">
                  <c:v>351.75294678648396</c:v>
                </c:pt>
                <c:pt idx="3">
                  <c:v>354.8583148239959</c:v>
                </c:pt>
                <c:pt idx="4">
                  <c:v>351.2809504738637</c:v>
                </c:pt>
                <c:pt idx="5">
                  <c:v>350.07615058359301</c:v>
                </c:pt>
                <c:pt idx="6">
                  <c:v>353.70710993243279</c:v>
                </c:pt>
                <c:pt idx="7">
                  <c:v>351.75294678648396</c:v>
                </c:pt>
                <c:pt idx="8">
                  <c:v>352.48287984968482</c:v>
                </c:pt>
                <c:pt idx="9">
                  <c:v>352.48287984968482</c:v>
                </c:pt>
                <c:pt idx="10">
                  <c:v>352.48287984968482</c:v>
                </c:pt>
                <c:pt idx="11">
                  <c:v>351.75294678648396</c:v>
                </c:pt>
                <c:pt idx="12">
                  <c:v>351.2809504738637</c:v>
                </c:pt>
                <c:pt idx="13">
                  <c:v>350.07615058359301</c:v>
                </c:pt>
                <c:pt idx="14">
                  <c:v>352.48287984968482</c:v>
                </c:pt>
                <c:pt idx="15">
                  <c:v>350.07615058359301</c:v>
                </c:pt>
                <c:pt idx="16">
                  <c:v>351.75294678648396</c:v>
                </c:pt>
                <c:pt idx="17">
                  <c:v>338.94825060520947</c:v>
                </c:pt>
                <c:pt idx="18">
                  <c:v>343.81484034037999</c:v>
                </c:pt>
                <c:pt idx="19">
                  <c:v>342.32045093980696</c:v>
                </c:pt>
                <c:pt idx="20">
                  <c:v>343.31206008250268</c:v>
                </c:pt>
                <c:pt idx="21">
                  <c:v>343.81484034037999</c:v>
                </c:pt>
                <c:pt idx="22">
                  <c:v>345.29659548410751</c:v>
                </c:pt>
                <c:pt idx="23">
                  <c:v>345.29659548410751</c:v>
                </c:pt>
                <c:pt idx="24">
                  <c:v>345.29659548410751</c:v>
                </c:pt>
                <c:pt idx="25">
                  <c:v>343.81484034037999</c:v>
                </c:pt>
                <c:pt idx="26">
                  <c:v>338.94825060520947</c:v>
                </c:pt>
                <c:pt idx="27">
                  <c:v>343.81484034037999</c:v>
                </c:pt>
                <c:pt idx="28">
                  <c:v>345.29659548410751</c:v>
                </c:pt>
                <c:pt idx="29">
                  <c:v>343.81484034037999</c:v>
                </c:pt>
                <c:pt idx="30">
                  <c:v>343.81484034037999</c:v>
                </c:pt>
                <c:pt idx="31">
                  <c:v>346.89465533786205</c:v>
                </c:pt>
                <c:pt idx="32">
                  <c:v>346.89465533786205</c:v>
                </c:pt>
                <c:pt idx="33">
                  <c:v>346.89465533786205</c:v>
                </c:pt>
                <c:pt idx="34">
                  <c:v>346.89465533786205</c:v>
                </c:pt>
                <c:pt idx="35">
                  <c:v>357.78116115949638</c:v>
                </c:pt>
                <c:pt idx="36">
                  <c:v>343.31206008250268</c:v>
                </c:pt>
                <c:pt idx="37">
                  <c:v>351.2809504738637</c:v>
                </c:pt>
                <c:pt idx="38">
                  <c:v>342.32045093980696</c:v>
                </c:pt>
                <c:pt idx="39">
                  <c:v>348.69583532122573</c:v>
                </c:pt>
                <c:pt idx="40">
                  <c:v>346.89465533786205</c:v>
                </c:pt>
                <c:pt idx="41">
                  <c:v>346.14673890341999</c:v>
                </c:pt>
                <c:pt idx="42">
                  <c:v>346.14673890341999</c:v>
                </c:pt>
                <c:pt idx="43">
                  <c:v>348.69583532122573</c:v>
                </c:pt>
                <c:pt idx="44">
                  <c:v>341.87109694071</c:v>
                </c:pt>
                <c:pt idx="45">
                  <c:v>346.89465533786205</c:v>
                </c:pt>
                <c:pt idx="46">
                  <c:v>348.69583532122573</c:v>
                </c:pt>
                <c:pt idx="47">
                  <c:v>342.32045093980696</c:v>
                </c:pt>
                <c:pt idx="48">
                  <c:v>343.81484034037999</c:v>
                </c:pt>
                <c:pt idx="49">
                  <c:v>348.69583532122573</c:v>
                </c:pt>
                <c:pt idx="50">
                  <c:v>348.69583532122573</c:v>
                </c:pt>
                <c:pt idx="51">
                  <c:v>354.8583148239959</c:v>
                </c:pt>
                <c:pt idx="52">
                  <c:v>350.07615058359301</c:v>
                </c:pt>
                <c:pt idx="53">
                  <c:v>350.07615058359301</c:v>
                </c:pt>
                <c:pt idx="54">
                  <c:v>350.07615058359301</c:v>
                </c:pt>
                <c:pt idx="55">
                  <c:v>354.8583148239959</c:v>
                </c:pt>
                <c:pt idx="56">
                  <c:v>353.70710993243279</c:v>
                </c:pt>
                <c:pt idx="57">
                  <c:v>346.89465533786205</c:v>
                </c:pt>
                <c:pt idx="58">
                  <c:v>346.89465533786205</c:v>
                </c:pt>
                <c:pt idx="59">
                  <c:v>348.69583532122573</c:v>
                </c:pt>
                <c:pt idx="60">
                  <c:v>346.89465533786205</c:v>
                </c:pt>
                <c:pt idx="61">
                  <c:v>346.89465533786205</c:v>
                </c:pt>
                <c:pt idx="62">
                  <c:v>345.29659548410751</c:v>
                </c:pt>
                <c:pt idx="63">
                  <c:v>346.89465533786205</c:v>
                </c:pt>
                <c:pt idx="64">
                  <c:v>350.07615058359301</c:v>
                </c:pt>
                <c:pt idx="65">
                  <c:v>348.69583532122573</c:v>
                </c:pt>
                <c:pt idx="66">
                  <c:v>346.89465533786205</c:v>
                </c:pt>
                <c:pt idx="67">
                  <c:v>346.89465533786205</c:v>
                </c:pt>
                <c:pt idx="68">
                  <c:v>346.14673890341999</c:v>
                </c:pt>
                <c:pt idx="69">
                  <c:v>343.81484034037999</c:v>
                </c:pt>
                <c:pt idx="70">
                  <c:v>348.69583532122573</c:v>
                </c:pt>
                <c:pt idx="71">
                  <c:v>341.30174165633849</c:v>
                </c:pt>
                <c:pt idx="72">
                  <c:v>346.89465533786205</c:v>
                </c:pt>
                <c:pt idx="73">
                  <c:v>346.89465533786205</c:v>
                </c:pt>
                <c:pt idx="74">
                  <c:v>346.14673890341999</c:v>
                </c:pt>
                <c:pt idx="75">
                  <c:v>346.14673890341999</c:v>
                </c:pt>
                <c:pt idx="76">
                  <c:v>346.14673890341999</c:v>
                </c:pt>
                <c:pt idx="77">
                  <c:v>348.69583532122573</c:v>
                </c:pt>
                <c:pt idx="78">
                  <c:v>350.07615058359301</c:v>
                </c:pt>
                <c:pt idx="79">
                  <c:v>348.69583532122573</c:v>
                </c:pt>
                <c:pt idx="80">
                  <c:v>346.89465533786205</c:v>
                </c:pt>
                <c:pt idx="81">
                  <c:v>348.69583532122573</c:v>
                </c:pt>
                <c:pt idx="82">
                  <c:v>345.29659548410751</c:v>
                </c:pt>
                <c:pt idx="83">
                  <c:v>350.07615058359301</c:v>
                </c:pt>
                <c:pt idx="84">
                  <c:v>348.69583532122573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0F-40F0-AE81-0AECC872D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27167"/>
        <c:axId val="834419679"/>
      </c:scatterChart>
      <c:valAx>
        <c:axId val="8344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19679"/>
        <c:crosses val="autoZero"/>
        <c:crossBetween val="midCat"/>
      </c:valAx>
      <c:valAx>
        <c:axId val="8344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42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585787</xdr:colOff>
      <xdr:row>7</xdr:row>
      <xdr:rowOff>0</xdr:rowOff>
    </xdr:from>
    <xdr:to>
      <xdr:col>11</xdr:col>
      <xdr:colOff>385762</xdr:colOff>
      <xdr:row>20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0FE5BCF-3C6A-4E06-A046-B83BD627B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666750</xdr:colOff>
      <xdr:row>3</xdr:row>
      <xdr:rowOff>28575</xdr:rowOff>
    </xdr:from>
    <xdr:to>
      <xdr:col>18</xdr:col>
      <xdr:colOff>314325</xdr:colOff>
      <xdr:row>16</xdr:row>
      <xdr:rowOff>47625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6BB9898-8AAD-4220-A8C4-1829DA6AE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685800</xdr:colOff>
      <xdr:row>16</xdr:row>
      <xdr:rowOff>161925</xdr:rowOff>
    </xdr:from>
    <xdr:to>
      <xdr:col>18</xdr:col>
      <xdr:colOff>333375</xdr:colOff>
      <xdr:row>29</xdr:row>
      <xdr:rowOff>180975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4AD368F-4459-4F05-98BA-3CF06F4E6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585787</xdr:colOff>
      <xdr:row>7</xdr:row>
      <xdr:rowOff>0</xdr:rowOff>
    </xdr:from>
    <xdr:to>
      <xdr:col>11</xdr:col>
      <xdr:colOff>385762</xdr:colOff>
      <xdr:row>20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A8A4B98-B19A-4444-9A84-8BEE5011B0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476250</xdr:colOff>
      <xdr:row>3</xdr:row>
      <xdr:rowOff>0</xdr:rowOff>
    </xdr:from>
    <xdr:to>
      <xdr:col>18</xdr:col>
      <xdr:colOff>123825</xdr:colOff>
      <xdr:row>16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D2CB2F5-7E06-45E0-9B0E-E4B2D5769A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400050</xdr:colOff>
      <xdr:row>15</xdr:row>
      <xdr:rowOff>142875</xdr:rowOff>
    </xdr:from>
    <xdr:to>
      <xdr:col>18</xdr:col>
      <xdr:colOff>47625</xdr:colOff>
      <xdr:row>28</xdr:row>
      <xdr:rowOff>161925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243E311-AB6C-45D8-84AD-0831F53AA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442912</xdr:colOff>
      <xdr:row>10</xdr:row>
      <xdr:rowOff>19050</xdr:rowOff>
    </xdr:from>
    <xdr:to>
      <xdr:col>10</xdr:col>
      <xdr:colOff>442912</xdr:colOff>
      <xdr:row>23</xdr:row>
      <xdr:rowOff>38100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78B0FC5-C409-48E1-AA58-F367FFDE0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714375</xdr:colOff>
      <xdr:row>4</xdr:row>
      <xdr:rowOff>171450</xdr:rowOff>
    </xdr:from>
    <xdr:to>
      <xdr:col>17</xdr:col>
      <xdr:colOff>161925</xdr:colOff>
      <xdr:row>17</xdr:row>
      <xdr:rowOff>190500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D6CB8A1-2D70-42B0-9B80-735E6F9A98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790575</xdr:colOff>
      <xdr:row>16</xdr:row>
      <xdr:rowOff>123825</xdr:rowOff>
    </xdr:from>
    <xdr:to>
      <xdr:col>17</xdr:col>
      <xdr:colOff>238125</xdr:colOff>
      <xdr:row>29</xdr:row>
      <xdr:rowOff>142875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80E09398-FF0D-406E-B32D-865C39CC6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176212</xdr:colOff>
      <xdr:row>6</xdr:row>
      <xdr:rowOff>142875</xdr:rowOff>
    </xdr:from>
    <xdr:to>
      <xdr:col>10</xdr:col>
      <xdr:colOff>176212</xdr:colOff>
      <xdr:row>19</xdr:row>
      <xdr:rowOff>161925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2134C1F-C94F-453A-8DA5-95D299D96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3</xdr:row>
      <xdr:rowOff>66675</xdr:rowOff>
    </xdr:from>
    <xdr:to>
      <xdr:col>16</xdr:col>
      <xdr:colOff>476250</xdr:colOff>
      <xdr:row>16</xdr:row>
      <xdr:rowOff>85725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27EFDBF-28A3-4576-A0AC-25F009D26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304800</xdr:colOff>
      <xdr:row>16</xdr:row>
      <xdr:rowOff>171450</xdr:rowOff>
    </xdr:from>
    <xdr:to>
      <xdr:col>16</xdr:col>
      <xdr:colOff>438150</xdr:colOff>
      <xdr:row>29</xdr:row>
      <xdr:rowOff>190500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5624AB68-38E9-41A7-BC96-A09CE7F4B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214312</xdr:colOff>
      <xdr:row>4</xdr:row>
      <xdr:rowOff>57150</xdr:rowOff>
    </xdr:from>
    <xdr:to>
      <xdr:col>10</xdr:col>
      <xdr:colOff>214312</xdr:colOff>
      <xdr:row>17</xdr:row>
      <xdr:rowOff>76200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98B1FF8-2693-4873-92D6-63B0FD8E5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3</xdr:row>
      <xdr:rowOff>66675</xdr:rowOff>
    </xdr:from>
    <xdr:to>
      <xdr:col>16</xdr:col>
      <xdr:colOff>476250</xdr:colOff>
      <xdr:row>16</xdr:row>
      <xdr:rowOff>85725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EC22DCCD-76C7-45B4-BD82-A3BF404AC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304800</xdr:colOff>
      <xdr:row>16</xdr:row>
      <xdr:rowOff>171450</xdr:rowOff>
    </xdr:from>
    <xdr:to>
      <xdr:col>16</xdr:col>
      <xdr:colOff>438150</xdr:colOff>
      <xdr:row>29</xdr:row>
      <xdr:rowOff>190500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8DFAF670-0BCE-4CEC-9933-B964B17B0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5DB59-B824-4DB9-9DC9-301E53E862C7}">
  <dimension ref="A1:N93"/>
  <sheetViews>
    <sheetView workbookViewId="0">
      <selection activeCell="M3" sqref="M3:M87"/>
    </sheetView>
  </sheetViews>
  <sheetFormatPr defaultRowHeight="16.5"/>
  <cols>
    <col min="1" max="1" width="12.125" customWidth="1"/>
    <col min="8" max="8" width="10.75" customWidth="1"/>
    <col min="9" max="9" width="14.25" customWidth="1"/>
    <col min="11" max="12" width="11.625" customWidth="1"/>
  </cols>
  <sheetData>
    <row r="1" spans="2:14">
      <c r="I1" s="9" t="s">
        <v>9</v>
      </c>
      <c r="J1" s="9"/>
      <c r="K1" s="9" t="s">
        <v>10</v>
      </c>
      <c r="L1" s="9"/>
      <c r="M1" s="9" t="s">
        <v>11</v>
      </c>
      <c r="N1" s="9"/>
    </row>
    <row r="2" spans="2:14">
      <c r="B2" s="1" t="s">
        <v>0</v>
      </c>
      <c r="C2" s="2" t="s">
        <v>1</v>
      </c>
      <c r="D2" s="2" t="s">
        <v>2</v>
      </c>
      <c r="E2" s="2" t="s">
        <v>3</v>
      </c>
      <c r="F2" s="3" t="s">
        <v>4</v>
      </c>
      <c r="H2" s="7" t="s">
        <v>7</v>
      </c>
      <c r="I2" s="10" t="s">
        <v>8</v>
      </c>
      <c r="J2" s="10"/>
      <c r="K2" s="10"/>
      <c r="L2" s="10"/>
      <c r="M2" s="10"/>
      <c r="N2" s="10"/>
    </row>
    <row r="3" spans="2:14">
      <c r="B3" s="4">
        <v>352</v>
      </c>
      <c r="C3" s="5">
        <v>352</v>
      </c>
      <c r="D3" s="5">
        <v>353</v>
      </c>
      <c r="E3" s="5">
        <v>351</v>
      </c>
      <c r="F3" s="6">
        <v>354</v>
      </c>
      <c r="H3">
        <f>100*(RANK(F3,$F$3:$F$87,1)-0.5)/85</f>
        <v>85.294117647058826</v>
      </c>
      <c r="I3">
        <f>_xlfn.NORM.INV(H3/100,F$88,F$89)</f>
        <v>353.57448093949972</v>
      </c>
      <c r="J3">
        <f>I3</f>
        <v>353.57448093949972</v>
      </c>
      <c r="K3">
        <f>LN(1-H3/100)/(-$F$91)</f>
        <v>670.38166552616428</v>
      </c>
      <c r="L3">
        <f>K3</f>
        <v>670.38166552616428</v>
      </c>
      <c r="M3">
        <f>_xlfn.GAMMA.INV(H3/100,$F$92,$F$93)</f>
        <v>353.57570798236355</v>
      </c>
      <c r="N3">
        <f>M3</f>
        <v>353.57570798236355</v>
      </c>
    </row>
    <row r="4" spans="2:14">
      <c r="B4" s="4">
        <v>354</v>
      </c>
      <c r="C4" s="5">
        <v>353</v>
      </c>
      <c r="D4" s="5">
        <v>354</v>
      </c>
      <c r="E4" s="5">
        <v>352</v>
      </c>
      <c r="F4" s="6">
        <v>354</v>
      </c>
      <c r="H4">
        <f t="shared" ref="H4:H67" si="0">100*(RANK(F4,$F$3:$F$87,1)-0.5)/85</f>
        <v>85.294117647058826</v>
      </c>
      <c r="I4">
        <f t="shared" ref="I4:I67" si="1">_xlfn.NORM.INV(H4/100,F$88,F$89)</f>
        <v>353.57448093949972</v>
      </c>
      <c r="J4">
        <f t="shared" ref="J4:J67" si="2">I4</f>
        <v>353.57448093949972</v>
      </c>
      <c r="K4">
        <f t="shared" ref="K4:K67" si="3">LN(1-H4/100)/(-$F$91)</f>
        <v>670.38166552616428</v>
      </c>
      <c r="L4">
        <f t="shared" ref="L4:L67" si="4">K4</f>
        <v>670.38166552616428</v>
      </c>
      <c r="M4">
        <f t="shared" ref="M4:M67" si="5">_xlfn.GAMMA.INV(H4/100,$F$92,$F$93)</f>
        <v>353.57570798236355</v>
      </c>
      <c r="N4">
        <f t="shared" ref="N4:N67" si="6">M4</f>
        <v>353.57570798236355</v>
      </c>
    </row>
    <row r="5" spans="2:14">
      <c r="B5" s="4">
        <v>352</v>
      </c>
      <c r="C5" s="5">
        <v>352</v>
      </c>
      <c r="D5" s="5">
        <v>352</v>
      </c>
      <c r="E5" s="5">
        <v>349</v>
      </c>
      <c r="F5" s="6">
        <v>353</v>
      </c>
      <c r="H5">
        <f t="shared" si="0"/>
        <v>78.235294117647058</v>
      </c>
      <c r="I5">
        <f t="shared" si="1"/>
        <v>352.58570007066226</v>
      </c>
      <c r="J5">
        <f t="shared" si="2"/>
        <v>352.58570007066226</v>
      </c>
      <c r="K5">
        <f t="shared" si="3"/>
        <v>533.27762904110432</v>
      </c>
      <c r="L5">
        <f t="shared" si="4"/>
        <v>533.27762904110432</v>
      </c>
      <c r="M5">
        <f t="shared" si="5"/>
        <v>352.58060280566843</v>
      </c>
      <c r="N5">
        <f t="shared" si="6"/>
        <v>352.58060280566843</v>
      </c>
    </row>
    <row r="6" spans="2:14">
      <c r="B6" s="4">
        <v>355</v>
      </c>
      <c r="C6" s="5">
        <v>356</v>
      </c>
      <c r="D6" s="5">
        <v>355</v>
      </c>
      <c r="E6" s="5">
        <v>354</v>
      </c>
      <c r="F6" s="6">
        <v>356</v>
      </c>
      <c r="H6">
        <f t="shared" si="0"/>
        <v>95.882352941176464</v>
      </c>
      <c r="I6">
        <f t="shared" si="1"/>
        <v>356.10394769252105</v>
      </c>
      <c r="J6">
        <f t="shared" si="2"/>
        <v>356.10394769252105</v>
      </c>
      <c r="K6">
        <f t="shared" si="3"/>
        <v>1115.5602264580916</v>
      </c>
      <c r="L6">
        <f t="shared" si="4"/>
        <v>1115.5602264580916</v>
      </c>
      <c r="M6">
        <f t="shared" si="5"/>
        <v>356.1298621161734</v>
      </c>
      <c r="N6">
        <f t="shared" si="6"/>
        <v>356.1298621161734</v>
      </c>
    </row>
    <row r="7" spans="2:14">
      <c r="B7" s="5">
        <v>351</v>
      </c>
      <c r="C7" s="5">
        <v>352</v>
      </c>
      <c r="D7" s="5">
        <v>351</v>
      </c>
      <c r="E7" s="5">
        <v>350</v>
      </c>
      <c r="F7" s="6">
        <v>353</v>
      </c>
      <c r="H7">
        <f t="shared" si="0"/>
        <v>78.235294117647058</v>
      </c>
      <c r="I7">
        <f t="shared" si="1"/>
        <v>352.58570007066226</v>
      </c>
      <c r="J7">
        <f t="shared" si="2"/>
        <v>352.58570007066226</v>
      </c>
      <c r="K7">
        <f t="shared" si="3"/>
        <v>533.27762904110432</v>
      </c>
      <c r="L7">
        <f t="shared" si="4"/>
        <v>533.27762904110432</v>
      </c>
      <c r="M7">
        <f t="shared" si="5"/>
        <v>352.58060280566843</v>
      </c>
      <c r="N7">
        <f t="shared" si="6"/>
        <v>352.58060280566843</v>
      </c>
    </row>
    <row r="8" spans="2:14">
      <c r="B8" s="4">
        <v>350</v>
      </c>
      <c r="C8" s="5">
        <v>352</v>
      </c>
      <c r="D8" s="5">
        <v>350</v>
      </c>
      <c r="E8" s="5">
        <v>348</v>
      </c>
      <c r="F8" s="6">
        <v>352</v>
      </c>
      <c r="H8">
        <f t="shared" si="0"/>
        <v>72.352941176470594</v>
      </c>
      <c r="I8">
        <f t="shared" si="1"/>
        <v>351.89896164834914</v>
      </c>
      <c r="J8">
        <f t="shared" si="2"/>
        <v>351.89896164834914</v>
      </c>
      <c r="K8">
        <f t="shared" si="3"/>
        <v>449.61478507438687</v>
      </c>
      <c r="L8">
        <f t="shared" si="4"/>
        <v>449.61478507438687</v>
      </c>
      <c r="M8">
        <f t="shared" si="5"/>
        <v>351.89057101377534</v>
      </c>
      <c r="N8">
        <f t="shared" si="6"/>
        <v>351.89057101377534</v>
      </c>
    </row>
    <row r="9" spans="2:14">
      <c r="B9" s="4">
        <v>354</v>
      </c>
      <c r="C9" s="5">
        <v>354</v>
      </c>
      <c r="D9" s="5">
        <v>354</v>
      </c>
      <c r="E9" s="5">
        <v>351</v>
      </c>
      <c r="F9" s="6">
        <v>355</v>
      </c>
      <c r="H9">
        <f t="shared" si="0"/>
        <v>93.529411764705884</v>
      </c>
      <c r="I9">
        <f t="shared" si="1"/>
        <v>355.29235554850601</v>
      </c>
      <c r="J9">
        <f t="shared" si="2"/>
        <v>355.29235554850601</v>
      </c>
      <c r="K9">
        <f t="shared" si="3"/>
        <v>957.49305247707912</v>
      </c>
      <c r="L9">
        <f t="shared" si="4"/>
        <v>957.49305247707912</v>
      </c>
      <c r="M9">
        <f t="shared" si="5"/>
        <v>355.30901502238407</v>
      </c>
      <c r="N9">
        <f t="shared" si="6"/>
        <v>355.30901502238407</v>
      </c>
    </row>
    <row r="10" spans="2:14">
      <c r="B10" s="4">
        <v>352</v>
      </c>
      <c r="C10" s="5">
        <v>352</v>
      </c>
      <c r="D10" s="5">
        <v>352</v>
      </c>
      <c r="E10" s="5">
        <v>350</v>
      </c>
      <c r="F10" s="6">
        <v>353</v>
      </c>
      <c r="H10">
        <f t="shared" si="0"/>
        <v>78.235294117647058</v>
      </c>
      <c r="I10">
        <f t="shared" si="1"/>
        <v>352.58570007066226</v>
      </c>
      <c r="J10">
        <f t="shared" si="2"/>
        <v>352.58570007066226</v>
      </c>
      <c r="K10">
        <f t="shared" si="3"/>
        <v>533.27762904110432</v>
      </c>
      <c r="L10">
        <f t="shared" si="4"/>
        <v>533.27762904110432</v>
      </c>
      <c r="M10">
        <f t="shared" si="5"/>
        <v>352.58060280566843</v>
      </c>
      <c r="N10">
        <f t="shared" si="6"/>
        <v>352.58060280566843</v>
      </c>
    </row>
    <row r="11" spans="2:14">
      <c r="B11" s="4">
        <v>354</v>
      </c>
      <c r="C11" s="5">
        <v>354</v>
      </c>
      <c r="D11" s="5">
        <v>353</v>
      </c>
      <c r="E11" s="5">
        <v>352</v>
      </c>
      <c r="F11" s="6">
        <v>354</v>
      </c>
      <c r="H11">
        <f t="shared" si="0"/>
        <v>85.294117647058826</v>
      </c>
      <c r="I11">
        <f t="shared" si="1"/>
        <v>353.57448093949972</v>
      </c>
      <c r="J11">
        <f t="shared" si="2"/>
        <v>353.57448093949972</v>
      </c>
      <c r="K11">
        <f t="shared" si="3"/>
        <v>670.38166552616428</v>
      </c>
      <c r="L11">
        <f t="shared" si="4"/>
        <v>670.38166552616428</v>
      </c>
      <c r="M11">
        <f t="shared" si="5"/>
        <v>353.57570798236355</v>
      </c>
      <c r="N11">
        <f t="shared" si="6"/>
        <v>353.57570798236355</v>
      </c>
    </row>
    <row r="12" spans="2:14">
      <c r="B12" s="5">
        <v>352</v>
      </c>
      <c r="C12" s="5">
        <v>353</v>
      </c>
      <c r="D12" s="5">
        <v>353</v>
      </c>
      <c r="E12" s="5">
        <v>351</v>
      </c>
      <c r="F12" s="5">
        <v>354</v>
      </c>
      <c r="H12">
        <f t="shared" si="0"/>
        <v>85.294117647058826</v>
      </c>
      <c r="I12">
        <f t="shared" si="1"/>
        <v>353.57448093949972</v>
      </c>
      <c r="J12">
        <f t="shared" si="2"/>
        <v>353.57448093949972</v>
      </c>
      <c r="K12">
        <f t="shared" si="3"/>
        <v>670.38166552616428</v>
      </c>
      <c r="L12">
        <f t="shared" si="4"/>
        <v>670.38166552616428</v>
      </c>
      <c r="M12">
        <f t="shared" si="5"/>
        <v>353.57570798236355</v>
      </c>
      <c r="N12">
        <f t="shared" si="6"/>
        <v>353.57570798236355</v>
      </c>
    </row>
    <row r="13" spans="2:14">
      <c r="B13" s="5">
        <v>353</v>
      </c>
      <c r="C13" s="5">
        <v>352</v>
      </c>
      <c r="D13" s="5">
        <v>353</v>
      </c>
      <c r="E13" s="5">
        <v>351</v>
      </c>
      <c r="F13" s="5">
        <v>353</v>
      </c>
      <c r="H13">
        <f t="shared" si="0"/>
        <v>78.235294117647058</v>
      </c>
      <c r="I13">
        <f t="shared" si="1"/>
        <v>352.58570007066226</v>
      </c>
      <c r="J13">
        <f t="shared" si="2"/>
        <v>352.58570007066226</v>
      </c>
      <c r="K13">
        <f t="shared" si="3"/>
        <v>533.27762904110432</v>
      </c>
      <c r="L13">
        <f t="shared" si="4"/>
        <v>533.27762904110432</v>
      </c>
      <c r="M13">
        <f t="shared" si="5"/>
        <v>352.58060280566843</v>
      </c>
      <c r="N13">
        <f t="shared" si="6"/>
        <v>352.58060280566843</v>
      </c>
    </row>
    <row r="14" spans="2:14">
      <c r="B14" s="5">
        <v>351</v>
      </c>
      <c r="C14" s="5">
        <v>352</v>
      </c>
      <c r="D14" s="5">
        <v>352</v>
      </c>
      <c r="E14" s="5">
        <v>351</v>
      </c>
      <c r="F14" s="5">
        <v>353</v>
      </c>
      <c r="H14">
        <f t="shared" si="0"/>
        <v>78.235294117647058</v>
      </c>
      <c r="I14">
        <f t="shared" si="1"/>
        <v>352.58570007066226</v>
      </c>
      <c r="J14">
        <f t="shared" si="2"/>
        <v>352.58570007066226</v>
      </c>
      <c r="K14">
        <f t="shared" si="3"/>
        <v>533.27762904110432</v>
      </c>
      <c r="L14">
        <f t="shared" si="4"/>
        <v>533.27762904110432</v>
      </c>
      <c r="M14">
        <f t="shared" si="5"/>
        <v>352.58060280566843</v>
      </c>
      <c r="N14">
        <f t="shared" si="6"/>
        <v>352.58060280566843</v>
      </c>
    </row>
    <row r="15" spans="2:14">
      <c r="B15" s="5">
        <v>352</v>
      </c>
      <c r="C15" s="5">
        <v>352</v>
      </c>
      <c r="D15" s="5">
        <v>351</v>
      </c>
      <c r="E15" s="5">
        <v>348</v>
      </c>
      <c r="F15" s="5">
        <v>351</v>
      </c>
      <c r="H15">
        <f t="shared" si="0"/>
        <v>59.411764705882355</v>
      </c>
      <c r="I15">
        <f t="shared" si="1"/>
        <v>350.59313819195432</v>
      </c>
      <c r="J15">
        <f t="shared" si="2"/>
        <v>350.59313819195432</v>
      </c>
      <c r="K15">
        <f t="shared" si="3"/>
        <v>315.33758098938762</v>
      </c>
      <c r="L15">
        <f t="shared" si="4"/>
        <v>315.33758098938762</v>
      </c>
      <c r="M15">
        <f t="shared" si="5"/>
        <v>350.58096878338307</v>
      </c>
      <c r="N15">
        <f t="shared" si="6"/>
        <v>350.58096878338307</v>
      </c>
    </row>
    <row r="16" spans="2:14">
      <c r="B16" s="5">
        <v>352</v>
      </c>
      <c r="C16" s="5">
        <v>352</v>
      </c>
      <c r="D16" s="5">
        <v>350</v>
      </c>
      <c r="E16" s="5">
        <v>353</v>
      </c>
      <c r="F16" s="5">
        <v>352</v>
      </c>
      <c r="H16">
        <f t="shared" si="0"/>
        <v>72.352941176470594</v>
      </c>
      <c r="I16">
        <f t="shared" si="1"/>
        <v>351.89896164834914</v>
      </c>
      <c r="J16">
        <f t="shared" si="2"/>
        <v>351.89896164834914</v>
      </c>
      <c r="K16">
        <f t="shared" si="3"/>
        <v>449.61478507438687</v>
      </c>
      <c r="L16">
        <f t="shared" si="4"/>
        <v>449.61478507438687</v>
      </c>
      <c r="M16">
        <f t="shared" si="5"/>
        <v>351.89057101377534</v>
      </c>
      <c r="N16">
        <f t="shared" si="6"/>
        <v>351.89057101377534</v>
      </c>
    </row>
    <row r="17" spans="2:14">
      <c r="B17" s="5">
        <v>352</v>
      </c>
      <c r="C17" s="5">
        <v>353</v>
      </c>
      <c r="D17" s="5">
        <v>353</v>
      </c>
      <c r="E17" s="5">
        <v>351</v>
      </c>
      <c r="F17" s="5">
        <v>354</v>
      </c>
      <c r="H17">
        <f t="shared" si="0"/>
        <v>85.294117647058826</v>
      </c>
      <c r="I17">
        <f t="shared" si="1"/>
        <v>353.57448093949972</v>
      </c>
      <c r="J17">
        <f t="shared" si="2"/>
        <v>353.57448093949972</v>
      </c>
      <c r="K17">
        <f t="shared" si="3"/>
        <v>670.38166552616428</v>
      </c>
      <c r="L17">
        <f t="shared" si="4"/>
        <v>670.38166552616428</v>
      </c>
      <c r="M17">
        <f t="shared" si="5"/>
        <v>353.57570798236355</v>
      </c>
      <c r="N17">
        <f t="shared" si="6"/>
        <v>353.57570798236355</v>
      </c>
    </row>
    <row r="18" spans="2:14">
      <c r="B18" s="5">
        <v>351</v>
      </c>
      <c r="C18" s="5">
        <v>351</v>
      </c>
      <c r="D18" s="5">
        <v>350</v>
      </c>
      <c r="E18" s="5">
        <v>352</v>
      </c>
      <c r="F18" s="5">
        <v>351</v>
      </c>
      <c r="H18">
        <f t="shared" si="0"/>
        <v>59.411764705882355</v>
      </c>
      <c r="I18">
        <f t="shared" si="1"/>
        <v>350.59313819195432</v>
      </c>
      <c r="J18">
        <f t="shared" si="2"/>
        <v>350.59313819195432</v>
      </c>
      <c r="K18">
        <f t="shared" si="3"/>
        <v>315.33758098938762</v>
      </c>
      <c r="L18">
        <f t="shared" si="4"/>
        <v>315.33758098938762</v>
      </c>
      <c r="M18">
        <f t="shared" si="5"/>
        <v>350.58096878338307</v>
      </c>
      <c r="N18">
        <f t="shared" si="6"/>
        <v>350.58096878338307</v>
      </c>
    </row>
    <row r="19" spans="2:14">
      <c r="B19" s="5">
        <v>352</v>
      </c>
      <c r="C19" s="5">
        <v>352</v>
      </c>
      <c r="D19" s="5">
        <v>352</v>
      </c>
      <c r="E19" s="5">
        <v>354</v>
      </c>
      <c r="F19" s="5">
        <v>354</v>
      </c>
      <c r="H19">
        <f t="shared" si="0"/>
        <v>85.294117647058826</v>
      </c>
      <c r="I19">
        <f t="shared" si="1"/>
        <v>353.57448093949972</v>
      </c>
      <c r="J19">
        <f t="shared" si="2"/>
        <v>353.57448093949972</v>
      </c>
      <c r="K19">
        <f t="shared" si="3"/>
        <v>670.38166552616428</v>
      </c>
      <c r="L19">
        <f t="shared" si="4"/>
        <v>670.38166552616428</v>
      </c>
      <c r="M19">
        <f t="shared" si="5"/>
        <v>353.57570798236355</v>
      </c>
      <c r="N19">
        <f t="shared" si="6"/>
        <v>353.57570798236355</v>
      </c>
    </row>
    <row r="20" spans="2:14">
      <c r="B20" s="5">
        <v>338</v>
      </c>
      <c r="C20" s="5">
        <v>339</v>
      </c>
      <c r="D20" s="5">
        <v>338</v>
      </c>
      <c r="E20" s="5">
        <v>342</v>
      </c>
      <c r="F20" s="5">
        <v>340</v>
      </c>
      <c r="H20">
        <f t="shared" si="0"/>
        <v>1.7647058823529411</v>
      </c>
      <c r="I20">
        <f t="shared" si="1"/>
        <v>341.97933052997229</v>
      </c>
      <c r="J20">
        <f t="shared" si="2"/>
        <v>341.97933052997229</v>
      </c>
      <c r="K20">
        <f t="shared" si="3"/>
        <v>6.2265914335955337</v>
      </c>
      <c r="L20">
        <f t="shared" si="4"/>
        <v>6.2265914335955337</v>
      </c>
      <c r="M20">
        <f t="shared" si="5"/>
        <v>342.02358583963871</v>
      </c>
      <c r="N20">
        <f t="shared" si="6"/>
        <v>342.02358583963871</v>
      </c>
    </row>
    <row r="21" spans="2:14">
      <c r="B21" s="5">
        <v>346</v>
      </c>
      <c r="C21" s="5">
        <v>344</v>
      </c>
      <c r="D21" s="5">
        <v>345</v>
      </c>
      <c r="E21" s="5">
        <v>347</v>
      </c>
      <c r="F21" s="5">
        <v>345</v>
      </c>
      <c r="H21">
        <f t="shared" si="0"/>
        <v>6.4705882352941178</v>
      </c>
      <c r="I21">
        <f t="shared" si="1"/>
        <v>344.14293856914099</v>
      </c>
      <c r="J21">
        <f t="shared" si="2"/>
        <v>344.14293856914099</v>
      </c>
      <c r="K21">
        <f t="shared" si="3"/>
        <v>23.394094406558573</v>
      </c>
      <c r="L21">
        <f t="shared" si="4"/>
        <v>23.394094406558573</v>
      </c>
      <c r="M21">
        <f t="shared" si="5"/>
        <v>344.1597589053967</v>
      </c>
      <c r="N21">
        <f t="shared" si="6"/>
        <v>344.1597589053967</v>
      </c>
    </row>
    <row r="22" spans="2:14">
      <c r="B22" s="5">
        <v>344</v>
      </c>
      <c r="C22" s="5">
        <v>343</v>
      </c>
      <c r="D22" s="5">
        <v>343</v>
      </c>
      <c r="E22" s="5">
        <v>343</v>
      </c>
      <c r="F22" s="5">
        <v>345</v>
      </c>
      <c r="H22">
        <f t="shared" si="0"/>
        <v>6.4705882352941178</v>
      </c>
      <c r="I22">
        <f t="shared" si="1"/>
        <v>344.14293856914099</v>
      </c>
      <c r="J22">
        <f t="shared" si="2"/>
        <v>344.14293856914099</v>
      </c>
      <c r="K22">
        <f t="shared" si="3"/>
        <v>23.394094406558573</v>
      </c>
      <c r="L22">
        <f t="shared" si="4"/>
        <v>23.394094406558573</v>
      </c>
      <c r="M22">
        <f t="shared" si="5"/>
        <v>344.1597589053967</v>
      </c>
      <c r="N22">
        <f t="shared" si="6"/>
        <v>344.1597589053967</v>
      </c>
    </row>
    <row r="23" spans="2:14">
      <c r="B23" s="5">
        <v>345</v>
      </c>
      <c r="C23" s="5">
        <v>345</v>
      </c>
      <c r="D23" s="5">
        <v>344</v>
      </c>
      <c r="E23" s="5">
        <v>346</v>
      </c>
      <c r="F23" s="5">
        <v>345</v>
      </c>
      <c r="H23">
        <f t="shared" si="0"/>
        <v>6.4705882352941178</v>
      </c>
      <c r="I23">
        <f t="shared" si="1"/>
        <v>344.14293856914099</v>
      </c>
      <c r="J23">
        <f t="shared" si="2"/>
        <v>344.14293856914099</v>
      </c>
      <c r="K23">
        <f t="shared" si="3"/>
        <v>23.394094406558573</v>
      </c>
      <c r="L23">
        <f t="shared" si="4"/>
        <v>23.394094406558573</v>
      </c>
      <c r="M23">
        <f t="shared" si="5"/>
        <v>344.1597589053967</v>
      </c>
      <c r="N23">
        <f t="shared" si="6"/>
        <v>344.1597589053967</v>
      </c>
    </row>
    <row r="24" spans="2:14">
      <c r="B24" s="5">
        <v>346</v>
      </c>
      <c r="C24" s="5">
        <v>346</v>
      </c>
      <c r="D24" s="5">
        <v>345</v>
      </c>
      <c r="E24" s="5">
        <v>346</v>
      </c>
      <c r="F24" s="5">
        <v>347</v>
      </c>
      <c r="H24">
        <f t="shared" si="0"/>
        <v>17.058823529411764</v>
      </c>
      <c r="I24">
        <f t="shared" si="1"/>
        <v>346.21846535036269</v>
      </c>
      <c r="J24">
        <f t="shared" si="2"/>
        <v>346.21846535036269</v>
      </c>
      <c r="K24">
        <f t="shared" si="3"/>
        <v>65.410680451466504</v>
      </c>
      <c r="L24">
        <f t="shared" si="4"/>
        <v>65.410680451466504</v>
      </c>
      <c r="M24">
        <f t="shared" si="5"/>
        <v>346.21732006222709</v>
      </c>
      <c r="N24">
        <f t="shared" si="6"/>
        <v>346.21732006222709</v>
      </c>
    </row>
    <row r="25" spans="2:14">
      <c r="B25" s="5">
        <v>348</v>
      </c>
      <c r="C25" s="5">
        <v>350</v>
      </c>
      <c r="D25" s="5">
        <v>346</v>
      </c>
      <c r="E25" s="5">
        <v>346</v>
      </c>
      <c r="F25" s="5">
        <v>350</v>
      </c>
      <c r="H25">
        <f t="shared" si="0"/>
        <v>44.117647058823529</v>
      </c>
      <c r="I25">
        <f t="shared" si="1"/>
        <v>349.17361444307903</v>
      </c>
      <c r="J25">
        <f t="shared" si="2"/>
        <v>349.17361444307903</v>
      </c>
      <c r="K25">
        <f t="shared" si="3"/>
        <v>203.50823364751062</v>
      </c>
      <c r="L25">
        <f t="shared" si="4"/>
        <v>203.50823364751062</v>
      </c>
      <c r="M25">
        <f t="shared" si="5"/>
        <v>349.16102687778277</v>
      </c>
      <c r="N25">
        <f t="shared" si="6"/>
        <v>349.16102687778277</v>
      </c>
    </row>
    <row r="26" spans="2:14">
      <c r="B26" s="5">
        <v>348</v>
      </c>
      <c r="C26" s="5">
        <v>350</v>
      </c>
      <c r="D26" s="5">
        <v>346</v>
      </c>
      <c r="E26" s="5">
        <v>347</v>
      </c>
      <c r="F26" s="5">
        <v>350</v>
      </c>
      <c r="H26">
        <f t="shared" si="0"/>
        <v>44.117647058823529</v>
      </c>
      <c r="I26">
        <f t="shared" si="1"/>
        <v>349.17361444307903</v>
      </c>
      <c r="J26">
        <f t="shared" si="2"/>
        <v>349.17361444307903</v>
      </c>
      <c r="K26">
        <f t="shared" si="3"/>
        <v>203.50823364751062</v>
      </c>
      <c r="L26">
        <f t="shared" si="4"/>
        <v>203.50823364751062</v>
      </c>
      <c r="M26">
        <f t="shared" si="5"/>
        <v>349.16102687778277</v>
      </c>
      <c r="N26">
        <f t="shared" si="6"/>
        <v>349.16102687778277</v>
      </c>
    </row>
    <row r="27" spans="2:14">
      <c r="B27" s="5">
        <v>348</v>
      </c>
      <c r="C27" s="5">
        <v>348</v>
      </c>
      <c r="D27" s="5">
        <v>346</v>
      </c>
      <c r="E27" s="5">
        <v>346</v>
      </c>
      <c r="F27" s="5">
        <v>349</v>
      </c>
      <c r="H27">
        <f t="shared" si="0"/>
        <v>32.352941176470587</v>
      </c>
      <c r="I27">
        <f t="shared" si="1"/>
        <v>348.034484355573</v>
      </c>
      <c r="J27">
        <f t="shared" si="2"/>
        <v>348.034484355573</v>
      </c>
      <c r="K27">
        <f t="shared" si="3"/>
        <v>136.69284578858952</v>
      </c>
      <c r="L27">
        <f t="shared" si="4"/>
        <v>136.69284578858952</v>
      </c>
      <c r="M27">
        <f t="shared" si="5"/>
        <v>348.02433841546042</v>
      </c>
      <c r="N27">
        <f t="shared" si="6"/>
        <v>348.02433841546042</v>
      </c>
    </row>
    <row r="28" spans="2:14">
      <c r="B28" s="5">
        <v>344</v>
      </c>
      <c r="C28" s="5">
        <v>344</v>
      </c>
      <c r="D28" s="5">
        <v>345</v>
      </c>
      <c r="E28" s="5">
        <v>343</v>
      </c>
      <c r="F28" s="5">
        <v>346</v>
      </c>
      <c r="H28">
        <f t="shared" si="0"/>
        <v>13.529411764705882</v>
      </c>
      <c r="I28">
        <f t="shared" si="1"/>
        <v>345.66752681696704</v>
      </c>
      <c r="J28">
        <f t="shared" si="2"/>
        <v>345.66752681696704</v>
      </c>
      <c r="K28">
        <f t="shared" si="3"/>
        <v>50.837003119663116</v>
      </c>
      <c r="L28">
        <f t="shared" si="4"/>
        <v>50.837003119663116</v>
      </c>
      <c r="M28">
        <f t="shared" si="5"/>
        <v>345.67035232890038</v>
      </c>
      <c r="N28">
        <f t="shared" si="6"/>
        <v>345.67035232890038</v>
      </c>
    </row>
    <row r="29" spans="2:14">
      <c r="B29" s="5">
        <v>337</v>
      </c>
      <c r="C29" s="5">
        <v>337</v>
      </c>
      <c r="D29" s="5">
        <v>338</v>
      </c>
      <c r="E29" s="5">
        <v>336</v>
      </c>
      <c r="F29" s="5">
        <v>339</v>
      </c>
      <c r="H29">
        <f t="shared" si="0"/>
        <v>0.58823529411764708</v>
      </c>
      <c r="I29">
        <f t="shared" si="1"/>
        <v>340.45680076456068</v>
      </c>
      <c r="J29">
        <f t="shared" si="2"/>
        <v>340.45680076456068</v>
      </c>
      <c r="K29">
        <f t="shared" si="3"/>
        <v>2.063236940621159</v>
      </c>
      <c r="L29">
        <f t="shared" si="4"/>
        <v>2.063236940621159</v>
      </c>
      <c r="M29">
        <f t="shared" si="5"/>
        <v>340.52568241178204</v>
      </c>
      <c r="N29">
        <f t="shared" si="6"/>
        <v>340.52568241178204</v>
      </c>
    </row>
    <row r="30" spans="2:14">
      <c r="B30" s="5">
        <v>344</v>
      </c>
      <c r="C30" s="5">
        <v>344</v>
      </c>
      <c r="D30" s="5">
        <v>345</v>
      </c>
      <c r="E30" s="5">
        <v>344</v>
      </c>
      <c r="F30" s="5">
        <v>346</v>
      </c>
      <c r="H30">
        <f t="shared" si="0"/>
        <v>13.529411764705882</v>
      </c>
      <c r="I30">
        <f t="shared" si="1"/>
        <v>345.66752681696704</v>
      </c>
      <c r="J30">
        <f t="shared" si="2"/>
        <v>345.66752681696704</v>
      </c>
      <c r="K30">
        <f t="shared" si="3"/>
        <v>50.837003119663116</v>
      </c>
      <c r="L30">
        <f t="shared" si="4"/>
        <v>50.837003119663116</v>
      </c>
      <c r="M30">
        <f t="shared" si="5"/>
        <v>345.67035232890038</v>
      </c>
      <c r="N30">
        <f t="shared" si="6"/>
        <v>345.67035232890038</v>
      </c>
    </row>
    <row r="31" spans="2:14">
      <c r="B31" s="5">
        <v>345</v>
      </c>
      <c r="C31" s="5">
        <v>345</v>
      </c>
      <c r="D31" s="5">
        <v>346</v>
      </c>
      <c r="E31" s="5">
        <v>345</v>
      </c>
      <c r="F31" s="5">
        <v>348</v>
      </c>
      <c r="H31">
        <f t="shared" si="0"/>
        <v>22.941176470588236</v>
      </c>
      <c r="I31">
        <f t="shared" si="1"/>
        <v>346.99435950298727</v>
      </c>
      <c r="J31">
        <f t="shared" si="2"/>
        <v>346.99435950298727</v>
      </c>
      <c r="K31">
        <f t="shared" si="3"/>
        <v>91.13680835621939</v>
      </c>
      <c r="L31">
        <f t="shared" si="4"/>
        <v>91.13680835621939</v>
      </c>
      <c r="M31">
        <f t="shared" si="5"/>
        <v>346.9886009229196</v>
      </c>
      <c r="N31">
        <f t="shared" si="6"/>
        <v>346.9886009229196</v>
      </c>
    </row>
    <row r="32" spans="2:14">
      <c r="B32" s="5">
        <v>344</v>
      </c>
      <c r="C32" s="5">
        <v>345</v>
      </c>
      <c r="D32" s="5">
        <v>345</v>
      </c>
      <c r="E32" s="5">
        <v>345</v>
      </c>
      <c r="F32" s="5">
        <v>346</v>
      </c>
      <c r="H32">
        <f t="shared" si="0"/>
        <v>13.529411764705882</v>
      </c>
      <c r="I32">
        <f t="shared" si="1"/>
        <v>345.66752681696704</v>
      </c>
      <c r="J32">
        <f t="shared" si="2"/>
        <v>345.66752681696704</v>
      </c>
      <c r="K32">
        <f t="shared" si="3"/>
        <v>50.837003119663116</v>
      </c>
      <c r="L32">
        <f t="shared" si="4"/>
        <v>50.837003119663116</v>
      </c>
      <c r="M32">
        <f t="shared" si="5"/>
        <v>345.67035232890038</v>
      </c>
      <c r="N32">
        <f t="shared" si="6"/>
        <v>345.67035232890038</v>
      </c>
    </row>
    <row r="33" spans="2:14">
      <c r="B33" s="5">
        <v>345</v>
      </c>
      <c r="C33" s="5">
        <v>345</v>
      </c>
      <c r="D33" s="5">
        <v>345</v>
      </c>
      <c r="E33" s="5">
        <v>344</v>
      </c>
      <c r="F33" s="5">
        <v>347</v>
      </c>
      <c r="H33">
        <f t="shared" si="0"/>
        <v>17.058823529411764</v>
      </c>
      <c r="I33">
        <f t="shared" si="1"/>
        <v>346.21846535036269</v>
      </c>
      <c r="J33">
        <f t="shared" si="2"/>
        <v>346.21846535036269</v>
      </c>
      <c r="K33">
        <f t="shared" si="3"/>
        <v>65.410680451466504</v>
      </c>
      <c r="L33">
        <f t="shared" si="4"/>
        <v>65.410680451466504</v>
      </c>
      <c r="M33">
        <f t="shared" si="5"/>
        <v>346.21732006222709</v>
      </c>
      <c r="N33">
        <f t="shared" si="6"/>
        <v>346.21732006222709</v>
      </c>
    </row>
    <row r="34" spans="2:14">
      <c r="B34" s="5">
        <v>349</v>
      </c>
      <c r="C34" s="5">
        <v>349</v>
      </c>
      <c r="D34" s="5">
        <v>348</v>
      </c>
      <c r="E34" s="5">
        <v>348</v>
      </c>
      <c r="F34" s="5">
        <v>350</v>
      </c>
      <c r="H34">
        <f t="shared" si="0"/>
        <v>44.117647058823529</v>
      </c>
      <c r="I34">
        <f t="shared" si="1"/>
        <v>349.17361444307903</v>
      </c>
      <c r="J34">
        <f t="shared" si="2"/>
        <v>349.17361444307903</v>
      </c>
      <c r="K34">
        <f t="shared" si="3"/>
        <v>203.50823364751062</v>
      </c>
      <c r="L34">
        <f t="shared" si="4"/>
        <v>203.50823364751062</v>
      </c>
      <c r="M34">
        <f t="shared" si="5"/>
        <v>349.16102687778277</v>
      </c>
      <c r="N34">
        <f t="shared" si="6"/>
        <v>349.16102687778277</v>
      </c>
    </row>
    <row r="35" spans="2:14">
      <c r="B35" s="5">
        <v>349</v>
      </c>
      <c r="C35" s="5">
        <v>350</v>
      </c>
      <c r="D35" s="5">
        <v>348</v>
      </c>
      <c r="E35" s="5">
        <v>350</v>
      </c>
      <c r="F35" s="5">
        <v>349</v>
      </c>
      <c r="H35">
        <f t="shared" si="0"/>
        <v>32.352941176470587</v>
      </c>
      <c r="I35">
        <f t="shared" si="1"/>
        <v>348.034484355573</v>
      </c>
      <c r="J35">
        <f t="shared" si="2"/>
        <v>348.034484355573</v>
      </c>
      <c r="K35">
        <f t="shared" si="3"/>
        <v>136.69284578858952</v>
      </c>
      <c r="L35">
        <f t="shared" si="4"/>
        <v>136.69284578858952</v>
      </c>
      <c r="M35">
        <f t="shared" si="5"/>
        <v>348.02433841546042</v>
      </c>
      <c r="N35">
        <f t="shared" si="6"/>
        <v>348.02433841546042</v>
      </c>
    </row>
    <row r="36" spans="2:14">
      <c r="B36" s="5">
        <v>348</v>
      </c>
      <c r="C36" s="5">
        <v>348</v>
      </c>
      <c r="D36" s="5">
        <v>348</v>
      </c>
      <c r="E36" s="5">
        <v>345</v>
      </c>
      <c r="F36" s="5">
        <v>349</v>
      </c>
      <c r="H36">
        <f t="shared" si="0"/>
        <v>32.352941176470587</v>
      </c>
      <c r="I36">
        <f t="shared" si="1"/>
        <v>348.034484355573</v>
      </c>
      <c r="J36">
        <f t="shared" si="2"/>
        <v>348.034484355573</v>
      </c>
      <c r="K36">
        <f t="shared" si="3"/>
        <v>136.69284578858952</v>
      </c>
      <c r="L36">
        <f t="shared" si="4"/>
        <v>136.69284578858952</v>
      </c>
      <c r="M36">
        <f t="shared" si="5"/>
        <v>348.02433841546042</v>
      </c>
      <c r="N36">
        <f t="shared" si="6"/>
        <v>348.02433841546042</v>
      </c>
    </row>
    <row r="37" spans="2:14">
      <c r="B37" s="5">
        <v>348</v>
      </c>
      <c r="C37" s="5">
        <v>349</v>
      </c>
      <c r="D37" s="5">
        <v>348</v>
      </c>
      <c r="E37" s="5">
        <v>345</v>
      </c>
      <c r="F37" s="5">
        <v>348</v>
      </c>
      <c r="H37">
        <f t="shared" si="0"/>
        <v>22.941176470588236</v>
      </c>
      <c r="I37">
        <f t="shared" si="1"/>
        <v>346.99435950298727</v>
      </c>
      <c r="J37">
        <f t="shared" si="2"/>
        <v>346.99435950298727</v>
      </c>
      <c r="K37">
        <f t="shared" si="3"/>
        <v>91.13680835621939</v>
      </c>
      <c r="L37">
        <f t="shared" si="4"/>
        <v>91.13680835621939</v>
      </c>
      <c r="M37">
        <f t="shared" si="5"/>
        <v>346.9886009229196</v>
      </c>
      <c r="N37">
        <f t="shared" si="6"/>
        <v>346.9886009229196</v>
      </c>
    </row>
    <row r="38" spans="2:14">
      <c r="B38" s="5">
        <v>354</v>
      </c>
      <c r="C38" s="5">
        <v>350</v>
      </c>
      <c r="D38" s="5">
        <v>360</v>
      </c>
      <c r="E38" s="5">
        <v>350</v>
      </c>
      <c r="F38" s="5">
        <v>359</v>
      </c>
      <c r="H38">
        <f t="shared" si="0"/>
        <v>99.411764705882348</v>
      </c>
      <c r="I38">
        <f t="shared" si="1"/>
        <v>358.97849335308626</v>
      </c>
      <c r="J38">
        <f t="shared" si="2"/>
        <v>358.97849335308626</v>
      </c>
      <c r="K38">
        <f t="shared" si="3"/>
        <v>1796.0793451735954</v>
      </c>
      <c r="L38">
        <f t="shared" si="4"/>
        <v>1796.0793451735954</v>
      </c>
      <c r="M38">
        <f t="shared" si="5"/>
        <v>359.04733782751259</v>
      </c>
      <c r="N38">
        <f t="shared" si="6"/>
        <v>359.04733782751259</v>
      </c>
    </row>
    <row r="39" spans="2:14">
      <c r="B39" s="5">
        <v>346</v>
      </c>
      <c r="C39" s="5">
        <v>344</v>
      </c>
      <c r="D39" s="5">
        <v>344</v>
      </c>
      <c r="E39" s="5">
        <v>342</v>
      </c>
      <c r="F39" s="5">
        <v>345</v>
      </c>
      <c r="H39">
        <f t="shared" si="0"/>
        <v>6.4705882352941178</v>
      </c>
      <c r="I39">
        <f t="shared" si="1"/>
        <v>344.14293856914099</v>
      </c>
      <c r="J39">
        <f t="shared" si="2"/>
        <v>344.14293856914099</v>
      </c>
      <c r="K39">
        <f t="shared" si="3"/>
        <v>23.394094406558573</v>
      </c>
      <c r="L39">
        <f t="shared" si="4"/>
        <v>23.394094406558573</v>
      </c>
      <c r="M39">
        <f t="shared" si="5"/>
        <v>344.1597589053967</v>
      </c>
      <c r="N39">
        <f t="shared" si="6"/>
        <v>344.1597589053967</v>
      </c>
    </row>
    <row r="40" spans="2:14">
      <c r="B40" s="5">
        <v>350</v>
      </c>
      <c r="C40" s="5">
        <v>351</v>
      </c>
      <c r="D40" s="5">
        <v>351</v>
      </c>
      <c r="E40" s="5">
        <v>352</v>
      </c>
      <c r="F40" s="5">
        <v>354</v>
      </c>
      <c r="H40">
        <f t="shared" si="0"/>
        <v>85.294117647058826</v>
      </c>
      <c r="I40">
        <f t="shared" si="1"/>
        <v>353.57448093949972</v>
      </c>
      <c r="J40">
        <f t="shared" si="2"/>
        <v>353.57448093949972</v>
      </c>
      <c r="K40">
        <f t="shared" si="3"/>
        <v>670.38166552616428</v>
      </c>
      <c r="L40">
        <f t="shared" si="4"/>
        <v>670.38166552616428</v>
      </c>
      <c r="M40">
        <f t="shared" si="5"/>
        <v>353.57570798236355</v>
      </c>
      <c r="N40">
        <f t="shared" si="6"/>
        <v>353.57570798236355</v>
      </c>
    </row>
    <row r="41" spans="2:14">
      <c r="B41" s="5">
        <v>342</v>
      </c>
      <c r="C41" s="5">
        <v>342</v>
      </c>
      <c r="D41" s="5">
        <v>343</v>
      </c>
      <c r="E41" s="5">
        <v>340</v>
      </c>
      <c r="F41" s="5">
        <v>344</v>
      </c>
      <c r="H41">
        <f t="shared" si="0"/>
        <v>5.2941176470588234</v>
      </c>
      <c r="I41">
        <f t="shared" si="1"/>
        <v>343.77327475111184</v>
      </c>
      <c r="J41">
        <f t="shared" si="2"/>
        <v>343.77327475111184</v>
      </c>
      <c r="K41">
        <f t="shared" si="3"/>
        <v>19.022566896799237</v>
      </c>
      <c r="L41">
        <f t="shared" si="4"/>
        <v>19.022566896799237</v>
      </c>
      <c r="M41">
        <f t="shared" si="5"/>
        <v>343.79415332632266</v>
      </c>
      <c r="N41">
        <f t="shared" si="6"/>
        <v>343.79415332632266</v>
      </c>
    </row>
    <row r="42" spans="2:14">
      <c r="B42" s="5">
        <v>349</v>
      </c>
      <c r="C42" s="5">
        <v>349</v>
      </c>
      <c r="D42" s="5">
        <v>349</v>
      </c>
      <c r="E42" s="5">
        <v>347</v>
      </c>
      <c r="F42" s="5">
        <v>351</v>
      </c>
      <c r="H42">
        <f t="shared" si="0"/>
        <v>59.411764705882355</v>
      </c>
      <c r="I42">
        <f t="shared" si="1"/>
        <v>350.59313819195432</v>
      </c>
      <c r="J42">
        <f t="shared" si="2"/>
        <v>350.59313819195432</v>
      </c>
      <c r="K42">
        <f t="shared" si="3"/>
        <v>315.33758098938762</v>
      </c>
      <c r="L42">
        <f t="shared" si="4"/>
        <v>315.33758098938762</v>
      </c>
      <c r="M42">
        <f t="shared" si="5"/>
        <v>350.58096878338307</v>
      </c>
      <c r="N42">
        <f t="shared" si="6"/>
        <v>350.58096878338307</v>
      </c>
    </row>
    <row r="43" spans="2:14">
      <c r="B43" s="5">
        <v>349</v>
      </c>
      <c r="C43" s="5">
        <v>348</v>
      </c>
      <c r="D43" s="5">
        <v>348</v>
      </c>
      <c r="E43" s="5">
        <v>347</v>
      </c>
      <c r="F43" s="5">
        <v>350</v>
      </c>
      <c r="H43">
        <f t="shared" si="0"/>
        <v>44.117647058823529</v>
      </c>
      <c r="I43">
        <f t="shared" si="1"/>
        <v>349.17361444307903</v>
      </c>
      <c r="J43">
        <f t="shared" si="2"/>
        <v>349.17361444307903</v>
      </c>
      <c r="K43">
        <f t="shared" si="3"/>
        <v>203.50823364751062</v>
      </c>
      <c r="L43">
        <f t="shared" si="4"/>
        <v>203.50823364751062</v>
      </c>
      <c r="M43">
        <f t="shared" si="5"/>
        <v>349.16102687778277</v>
      </c>
      <c r="N43">
        <f t="shared" si="6"/>
        <v>349.16102687778277</v>
      </c>
    </row>
    <row r="44" spans="2:14">
      <c r="B44" s="5">
        <v>349</v>
      </c>
      <c r="C44" s="5">
        <v>349</v>
      </c>
      <c r="D44" s="5">
        <v>347</v>
      </c>
      <c r="E44" s="5">
        <v>350</v>
      </c>
      <c r="F44" s="5">
        <v>349</v>
      </c>
      <c r="H44">
        <f t="shared" si="0"/>
        <v>32.352941176470587</v>
      </c>
      <c r="I44">
        <f t="shared" si="1"/>
        <v>348.034484355573</v>
      </c>
      <c r="J44">
        <f t="shared" si="2"/>
        <v>348.034484355573</v>
      </c>
      <c r="K44">
        <f t="shared" si="3"/>
        <v>136.69284578858952</v>
      </c>
      <c r="L44">
        <f t="shared" si="4"/>
        <v>136.69284578858952</v>
      </c>
      <c r="M44">
        <f t="shared" si="5"/>
        <v>348.02433841546042</v>
      </c>
      <c r="N44">
        <f t="shared" si="6"/>
        <v>348.02433841546042</v>
      </c>
    </row>
    <row r="45" spans="2:14">
      <c r="B45" s="5">
        <v>348</v>
      </c>
      <c r="C45" s="5">
        <v>348</v>
      </c>
      <c r="D45" s="5">
        <v>347</v>
      </c>
      <c r="E45" s="5">
        <v>347</v>
      </c>
      <c r="F45" s="5">
        <v>349</v>
      </c>
      <c r="H45">
        <f t="shared" si="0"/>
        <v>32.352941176470587</v>
      </c>
      <c r="I45">
        <f t="shared" si="1"/>
        <v>348.034484355573</v>
      </c>
      <c r="J45">
        <f t="shared" si="2"/>
        <v>348.034484355573</v>
      </c>
      <c r="K45">
        <f t="shared" si="3"/>
        <v>136.69284578858952</v>
      </c>
      <c r="L45">
        <f t="shared" si="4"/>
        <v>136.69284578858952</v>
      </c>
      <c r="M45">
        <f t="shared" si="5"/>
        <v>348.02433841546042</v>
      </c>
      <c r="N45">
        <f t="shared" si="6"/>
        <v>348.02433841546042</v>
      </c>
    </row>
    <row r="46" spans="2:14">
      <c r="B46" s="5">
        <v>349</v>
      </c>
      <c r="C46" s="5">
        <v>349</v>
      </c>
      <c r="D46" s="5">
        <v>349</v>
      </c>
      <c r="E46" s="5">
        <v>346</v>
      </c>
      <c r="F46" s="5">
        <v>350</v>
      </c>
      <c r="H46">
        <f t="shared" si="0"/>
        <v>44.117647058823529</v>
      </c>
      <c r="I46">
        <f t="shared" si="1"/>
        <v>349.17361444307903</v>
      </c>
      <c r="J46">
        <f t="shared" si="2"/>
        <v>349.17361444307903</v>
      </c>
      <c r="K46">
        <f t="shared" si="3"/>
        <v>203.50823364751062</v>
      </c>
      <c r="L46">
        <f t="shared" si="4"/>
        <v>203.50823364751062</v>
      </c>
      <c r="M46">
        <f t="shared" si="5"/>
        <v>349.16102687778277</v>
      </c>
      <c r="N46">
        <f t="shared" si="6"/>
        <v>349.16102687778277</v>
      </c>
    </row>
    <row r="47" spans="2:14">
      <c r="B47" s="5">
        <v>339</v>
      </c>
      <c r="C47" s="5">
        <v>340</v>
      </c>
      <c r="D47" s="5">
        <v>341</v>
      </c>
      <c r="E47" s="5">
        <v>338</v>
      </c>
      <c r="F47" s="5">
        <v>342</v>
      </c>
      <c r="H47">
        <f t="shared" si="0"/>
        <v>4.117647058823529</v>
      </c>
      <c r="I47">
        <f t="shared" si="1"/>
        <v>343.33134642512596</v>
      </c>
      <c r="J47">
        <f t="shared" si="2"/>
        <v>343.33134642512596</v>
      </c>
      <c r="K47">
        <f t="shared" si="3"/>
        <v>14.705010242050152</v>
      </c>
      <c r="L47">
        <f t="shared" si="4"/>
        <v>14.705010242050152</v>
      </c>
      <c r="M47">
        <f t="shared" si="5"/>
        <v>343.35741696842058</v>
      </c>
      <c r="N47">
        <f t="shared" si="6"/>
        <v>343.35741696842058</v>
      </c>
    </row>
    <row r="48" spans="2:14">
      <c r="B48" s="5">
        <v>350</v>
      </c>
      <c r="C48" s="5">
        <v>350</v>
      </c>
      <c r="D48" s="5">
        <v>348</v>
      </c>
      <c r="E48" s="5">
        <v>347</v>
      </c>
      <c r="F48" s="5">
        <v>351</v>
      </c>
      <c r="H48">
        <f t="shared" si="0"/>
        <v>59.411764705882355</v>
      </c>
      <c r="I48">
        <f t="shared" si="1"/>
        <v>350.59313819195432</v>
      </c>
      <c r="J48">
        <f t="shared" si="2"/>
        <v>350.59313819195432</v>
      </c>
      <c r="K48">
        <f t="shared" si="3"/>
        <v>315.33758098938762</v>
      </c>
      <c r="L48">
        <f t="shared" si="4"/>
        <v>315.33758098938762</v>
      </c>
      <c r="M48">
        <f t="shared" si="5"/>
        <v>350.58096878338307</v>
      </c>
      <c r="N48">
        <f t="shared" si="6"/>
        <v>350.58096878338307</v>
      </c>
    </row>
    <row r="49" spans="2:14">
      <c r="B49" s="5">
        <v>349</v>
      </c>
      <c r="C49" s="5">
        <v>350</v>
      </c>
      <c r="D49" s="5">
        <v>349</v>
      </c>
      <c r="E49" s="5">
        <v>349</v>
      </c>
      <c r="F49" s="5">
        <v>351</v>
      </c>
      <c r="H49">
        <f t="shared" si="0"/>
        <v>59.411764705882355</v>
      </c>
      <c r="I49">
        <f t="shared" si="1"/>
        <v>350.59313819195432</v>
      </c>
      <c r="J49">
        <f t="shared" si="2"/>
        <v>350.59313819195432</v>
      </c>
      <c r="K49">
        <f t="shared" si="3"/>
        <v>315.33758098938762</v>
      </c>
      <c r="L49">
        <f t="shared" si="4"/>
        <v>315.33758098938762</v>
      </c>
      <c r="M49">
        <f t="shared" si="5"/>
        <v>350.58096878338307</v>
      </c>
      <c r="N49">
        <f t="shared" si="6"/>
        <v>350.58096878338307</v>
      </c>
    </row>
    <row r="50" spans="2:14">
      <c r="B50" s="5">
        <v>343</v>
      </c>
      <c r="C50" s="5">
        <v>343</v>
      </c>
      <c r="D50" s="5">
        <v>343</v>
      </c>
      <c r="E50" s="5">
        <v>342</v>
      </c>
      <c r="F50" s="5">
        <v>345</v>
      </c>
      <c r="H50">
        <f t="shared" si="0"/>
        <v>6.4705882352941178</v>
      </c>
      <c r="I50">
        <f t="shared" si="1"/>
        <v>344.14293856914099</v>
      </c>
      <c r="J50">
        <f t="shared" si="2"/>
        <v>344.14293856914099</v>
      </c>
      <c r="K50">
        <f t="shared" si="3"/>
        <v>23.394094406558573</v>
      </c>
      <c r="L50">
        <f t="shared" si="4"/>
        <v>23.394094406558573</v>
      </c>
      <c r="M50">
        <f t="shared" si="5"/>
        <v>344.1597589053967</v>
      </c>
      <c r="N50">
        <f t="shared" si="6"/>
        <v>344.1597589053967</v>
      </c>
    </row>
    <row r="51" spans="2:14">
      <c r="B51" s="5">
        <v>342</v>
      </c>
      <c r="C51" s="5">
        <v>344</v>
      </c>
      <c r="D51" s="5">
        <v>345</v>
      </c>
      <c r="E51" s="5">
        <v>342</v>
      </c>
      <c r="F51" s="5">
        <v>345</v>
      </c>
      <c r="H51">
        <f t="shared" si="0"/>
        <v>6.4705882352941178</v>
      </c>
      <c r="I51">
        <f t="shared" si="1"/>
        <v>344.14293856914099</v>
      </c>
      <c r="J51">
        <f t="shared" si="2"/>
        <v>344.14293856914099</v>
      </c>
      <c r="K51">
        <f t="shared" si="3"/>
        <v>23.394094406558573</v>
      </c>
      <c r="L51">
        <f t="shared" si="4"/>
        <v>23.394094406558573</v>
      </c>
      <c r="M51">
        <f t="shared" si="5"/>
        <v>344.1597589053967</v>
      </c>
      <c r="N51">
        <f t="shared" si="6"/>
        <v>344.1597589053967</v>
      </c>
    </row>
    <row r="52" spans="2:14">
      <c r="B52" s="5">
        <v>350</v>
      </c>
      <c r="C52" s="5">
        <v>350</v>
      </c>
      <c r="D52" s="5">
        <v>349</v>
      </c>
      <c r="E52" s="5">
        <v>347</v>
      </c>
      <c r="F52" s="5">
        <v>350</v>
      </c>
      <c r="H52">
        <f t="shared" si="0"/>
        <v>44.117647058823529</v>
      </c>
      <c r="I52">
        <f t="shared" si="1"/>
        <v>349.17361444307903</v>
      </c>
      <c r="J52">
        <f t="shared" si="2"/>
        <v>349.17361444307903</v>
      </c>
      <c r="K52">
        <f t="shared" si="3"/>
        <v>203.50823364751062</v>
      </c>
      <c r="L52">
        <f t="shared" si="4"/>
        <v>203.50823364751062</v>
      </c>
      <c r="M52">
        <f t="shared" si="5"/>
        <v>349.16102687778277</v>
      </c>
      <c r="N52">
        <f t="shared" si="6"/>
        <v>349.16102687778277</v>
      </c>
    </row>
    <row r="53" spans="2:14">
      <c r="B53" s="5">
        <v>350</v>
      </c>
      <c r="C53" s="5">
        <v>350</v>
      </c>
      <c r="D53" s="5">
        <v>349</v>
      </c>
      <c r="E53" s="5">
        <v>348</v>
      </c>
      <c r="F53" s="5">
        <v>350</v>
      </c>
      <c r="H53">
        <f t="shared" si="0"/>
        <v>44.117647058823529</v>
      </c>
      <c r="I53">
        <f t="shared" si="1"/>
        <v>349.17361444307903</v>
      </c>
      <c r="J53">
        <f t="shared" si="2"/>
        <v>349.17361444307903</v>
      </c>
      <c r="K53">
        <f t="shared" si="3"/>
        <v>203.50823364751062</v>
      </c>
      <c r="L53">
        <f t="shared" si="4"/>
        <v>203.50823364751062</v>
      </c>
      <c r="M53">
        <f t="shared" si="5"/>
        <v>349.16102687778277</v>
      </c>
      <c r="N53">
        <f t="shared" si="6"/>
        <v>349.16102687778277</v>
      </c>
    </row>
    <row r="54" spans="2:14">
      <c r="B54" s="5">
        <v>355</v>
      </c>
      <c r="C54" s="5">
        <v>354</v>
      </c>
      <c r="D54" s="5">
        <v>355</v>
      </c>
      <c r="E54" s="5">
        <v>353</v>
      </c>
      <c r="F54" s="5">
        <v>356</v>
      </c>
      <c r="H54">
        <f t="shared" si="0"/>
        <v>95.882352941176464</v>
      </c>
      <c r="I54">
        <f t="shared" si="1"/>
        <v>356.10394769252105</v>
      </c>
      <c r="J54">
        <f t="shared" si="2"/>
        <v>356.10394769252105</v>
      </c>
      <c r="K54">
        <f t="shared" si="3"/>
        <v>1115.5602264580916</v>
      </c>
      <c r="L54">
        <f t="shared" si="4"/>
        <v>1115.5602264580916</v>
      </c>
      <c r="M54">
        <f t="shared" si="5"/>
        <v>356.1298621161734</v>
      </c>
      <c r="N54">
        <f t="shared" si="6"/>
        <v>356.1298621161734</v>
      </c>
    </row>
    <row r="55" spans="2:14">
      <c r="B55" s="5">
        <v>349</v>
      </c>
      <c r="C55" s="5">
        <v>349</v>
      </c>
      <c r="D55" s="5">
        <v>350</v>
      </c>
      <c r="E55" s="5">
        <v>347</v>
      </c>
      <c r="F55" s="5">
        <v>350</v>
      </c>
      <c r="H55">
        <f t="shared" si="0"/>
        <v>44.117647058823529</v>
      </c>
      <c r="I55">
        <f t="shared" si="1"/>
        <v>349.17361444307903</v>
      </c>
      <c r="J55">
        <f t="shared" si="2"/>
        <v>349.17361444307903</v>
      </c>
      <c r="K55">
        <f t="shared" si="3"/>
        <v>203.50823364751062</v>
      </c>
      <c r="L55">
        <f t="shared" si="4"/>
        <v>203.50823364751062</v>
      </c>
      <c r="M55">
        <f t="shared" si="5"/>
        <v>349.16102687778277</v>
      </c>
      <c r="N55">
        <f t="shared" si="6"/>
        <v>349.16102687778277</v>
      </c>
    </row>
    <row r="56" spans="2:14">
      <c r="B56" s="5">
        <v>351</v>
      </c>
      <c r="C56" s="5">
        <v>351</v>
      </c>
      <c r="D56" s="5">
        <v>350</v>
      </c>
      <c r="E56" s="5">
        <v>348</v>
      </c>
      <c r="F56" s="5">
        <v>352</v>
      </c>
      <c r="H56">
        <f t="shared" si="0"/>
        <v>72.352941176470594</v>
      </c>
      <c r="I56">
        <f t="shared" si="1"/>
        <v>351.89896164834914</v>
      </c>
      <c r="J56">
        <f t="shared" si="2"/>
        <v>351.89896164834914</v>
      </c>
      <c r="K56">
        <f t="shared" si="3"/>
        <v>449.61478507438687</v>
      </c>
      <c r="L56">
        <f t="shared" si="4"/>
        <v>449.61478507438687</v>
      </c>
      <c r="M56">
        <f t="shared" si="5"/>
        <v>351.89057101377534</v>
      </c>
      <c r="N56">
        <f t="shared" si="6"/>
        <v>351.89057101377534</v>
      </c>
    </row>
    <row r="57" spans="2:14">
      <c r="B57" s="5">
        <v>350</v>
      </c>
      <c r="C57" s="5">
        <v>350</v>
      </c>
      <c r="D57" s="5">
        <v>350</v>
      </c>
      <c r="E57" s="5">
        <v>348</v>
      </c>
      <c r="F57" s="5">
        <v>351</v>
      </c>
      <c r="H57">
        <f t="shared" si="0"/>
        <v>59.411764705882355</v>
      </c>
      <c r="I57">
        <f t="shared" si="1"/>
        <v>350.59313819195432</v>
      </c>
      <c r="J57">
        <f t="shared" si="2"/>
        <v>350.59313819195432</v>
      </c>
      <c r="K57">
        <f t="shared" si="3"/>
        <v>315.33758098938762</v>
      </c>
      <c r="L57">
        <f t="shared" si="4"/>
        <v>315.33758098938762</v>
      </c>
      <c r="M57">
        <f t="shared" si="5"/>
        <v>350.58096878338307</v>
      </c>
      <c r="N57">
        <f t="shared" si="6"/>
        <v>350.58096878338307</v>
      </c>
    </row>
    <row r="58" spans="2:14">
      <c r="B58" s="5">
        <v>345</v>
      </c>
      <c r="C58" s="5">
        <v>346</v>
      </c>
      <c r="D58" s="5">
        <v>355</v>
      </c>
      <c r="E58" s="5">
        <v>345</v>
      </c>
      <c r="F58" s="5">
        <v>356</v>
      </c>
      <c r="H58">
        <f t="shared" si="0"/>
        <v>95.882352941176464</v>
      </c>
      <c r="I58">
        <f t="shared" si="1"/>
        <v>356.10394769252105</v>
      </c>
      <c r="J58">
        <f t="shared" si="2"/>
        <v>356.10394769252105</v>
      </c>
      <c r="K58">
        <f t="shared" si="3"/>
        <v>1115.5602264580916</v>
      </c>
      <c r="L58">
        <f t="shared" si="4"/>
        <v>1115.5602264580916</v>
      </c>
      <c r="M58">
        <f t="shared" si="5"/>
        <v>356.1298621161734</v>
      </c>
      <c r="N58">
        <f t="shared" si="6"/>
        <v>356.1298621161734</v>
      </c>
    </row>
    <row r="59" spans="2:14">
      <c r="B59" s="5">
        <v>345</v>
      </c>
      <c r="C59" s="5">
        <v>346</v>
      </c>
      <c r="D59" s="5">
        <v>354</v>
      </c>
      <c r="E59" s="5">
        <v>346</v>
      </c>
      <c r="F59" s="5">
        <v>355</v>
      </c>
      <c r="H59">
        <f t="shared" si="0"/>
        <v>93.529411764705884</v>
      </c>
      <c r="I59">
        <f t="shared" si="1"/>
        <v>355.29235554850601</v>
      </c>
      <c r="J59">
        <f t="shared" si="2"/>
        <v>355.29235554850601</v>
      </c>
      <c r="K59">
        <f t="shared" si="3"/>
        <v>957.49305247707912</v>
      </c>
      <c r="L59">
        <f t="shared" si="4"/>
        <v>957.49305247707912</v>
      </c>
      <c r="M59">
        <f t="shared" si="5"/>
        <v>355.30901502238407</v>
      </c>
      <c r="N59">
        <f t="shared" si="6"/>
        <v>355.30901502238407</v>
      </c>
    </row>
    <row r="60" spans="2:14">
      <c r="B60" s="5">
        <v>348</v>
      </c>
      <c r="C60" s="5">
        <v>345</v>
      </c>
      <c r="D60" s="5">
        <v>348</v>
      </c>
      <c r="E60" s="5">
        <v>346</v>
      </c>
      <c r="F60" s="5">
        <v>348</v>
      </c>
      <c r="H60">
        <f t="shared" si="0"/>
        <v>22.941176470588236</v>
      </c>
      <c r="I60">
        <f t="shared" si="1"/>
        <v>346.99435950298727</v>
      </c>
      <c r="J60">
        <f t="shared" si="2"/>
        <v>346.99435950298727</v>
      </c>
      <c r="K60">
        <f t="shared" si="3"/>
        <v>91.13680835621939</v>
      </c>
      <c r="L60">
        <f t="shared" si="4"/>
        <v>91.13680835621939</v>
      </c>
      <c r="M60">
        <f t="shared" si="5"/>
        <v>346.9886009229196</v>
      </c>
      <c r="N60">
        <f t="shared" si="6"/>
        <v>346.9886009229196</v>
      </c>
    </row>
    <row r="61" spans="2:14">
      <c r="B61" s="5">
        <v>348</v>
      </c>
      <c r="C61" s="5">
        <v>348</v>
      </c>
      <c r="D61" s="5">
        <v>348</v>
      </c>
      <c r="E61" s="5">
        <v>346</v>
      </c>
      <c r="F61" s="5">
        <v>349</v>
      </c>
      <c r="H61">
        <f t="shared" si="0"/>
        <v>32.352941176470587</v>
      </c>
      <c r="I61">
        <f t="shared" si="1"/>
        <v>348.034484355573</v>
      </c>
      <c r="J61">
        <f t="shared" si="2"/>
        <v>348.034484355573</v>
      </c>
      <c r="K61">
        <f t="shared" si="3"/>
        <v>136.69284578858952</v>
      </c>
      <c r="L61">
        <f t="shared" si="4"/>
        <v>136.69284578858952</v>
      </c>
      <c r="M61">
        <f t="shared" si="5"/>
        <v>348.02433841546042</v>
      </c>
      <c r="N61">
        <f t="shared" si="6"/>
        <v>348.02433841546042</v>
      </c>
    </row>
    <row r="62" spans="2:14">
      <c r="B62" s="5">
        <v>352</v>
      </c>
      <c r="C62" s="5">
        <v>348</v>
      </c>
      <c r="D62" s="5">
        <v>349</v>
      </c>
      <c r="E62" s="5">
        <v>350</v>
      </c>
      <c r="F62" s="5">
        <v>353</v>
      </c>
      <c r="H62">
        <f t="shared" si="0"/>
        <v>78.235294117647058</v>
      </c>
      <c r="I62">
        <f t="shared" si="1"/>
        <v>352.58570007066226</v>
      </c>
      <c r="J62">
        <f t="shared" si="2"/>
        <v>352.58570007066226</v>
      </c>
      <c r="K62">
        <f t="shared" si="3"/>
        <v>533.27762904110432</v>
      </c>
      <c r="L62">
        <f t="shared" si="4"/>
        <v>533.27762904110432</v>
      </c>
      <c r="M62">
        <f t="shared" si="5"/>
        <v>352.58060280566843</v>
      </c>
      <c r="N62">
        <f t="shared" si="6"/>
        <v>352.58060280566843</v>
      </c>
    </row>
    <row r="63" spans="2:14">
      <c r="B63" s="5">
        <v>350</v>
      </c>
      <c r="C63" s="5">
        <v>350</v>
      </c>
      <c r="D63" s="5">
        <v>348</v>
      </c>
      <c r="E63" s="5">
        <v>350</v>
      </c>
      <c r="F63" s="5">
        <v>351</v>
      </c>
      <c r="H63">
        <f t="shared" si="0"/>
        <v>59.411764705882355</v>
      </c>
      <c r="I63">
        <f t="shared" si="1"/>
        <v>350.59313819195432</v>
      </c>
      <c r="J63">
        <f t="shared" si="2"/>
        <v>350.59313819195432</v>
      </c>
      <c r="K63">
        <f t="shared" si="3"/>
        <v>315.33758098938762</v>
      </c>
      <c r="L63">
        <f t="shared" si="4"/>
        <v>315.33758098938762</v>
      </c>
      <c r="M63">
        <f t="shared" si="5"/>
        <v>350.58096878338307</v>
      </c>
      <c r="N63">
        <f t="shared" si="6"/>
        <v>350.58096878338307</v>
      </c>
    </row>
    <row r="64" spans="2:14">
      <c r="B64" s="5">
        <v>350</v>
      </c>
      <c r="C64" s="5">
        <v>350</v>
      </c>
      <c r="D64" s="5">
        <v>348</v>
      </c>
      <c r="E64" s="5">
        <v>350</v>
      </c>
      <c r="F64" s="5">
        <v>351</v>
      </c>
      <c r="H64">
        <f t="shared" si="0"/>
        <v>59.411764705882355</v>
      </c>
      <c r="I64">
        <f t="shared" si="1"/>
        <v>350.59313819195432</v>
      </c>
      <c r="J64">
        <f t="shared" si="2"/>
        <v>350.59313819195432</v>
      </c>
      <c r="K64">
        <f t="shared" si="3"/>
        <v>315.33758098938762</v>
      </c>
      <c r="L64">
        <f t="shared" si="4"/>
        <v>315.33758098938762</v>
      </c>
      <c r="M64">
        <f t="shared" si="5"/>
        <v>350.58096878338307</v>
      </c>
      <c r="N64">
        <f t="shared" si="6"/>
        <v>350.58096878338307</v>
      </c>
    </row>
    <row r="65" spans="2:14">
      <c r="B65" s="5">
        <v>348</v>
      </c>
      <c r="C65" s="5">
        <v>347</v>
      </c>
      <c r="D65" s="5">
        <v>346</v>
      </c>
      <c r="E65" s="5">
        <v>344</v>
      </c>
      <c r="F65" s="5">
        <v>348</v>
      </c>
      <c r="H65">
        <f t="shared" si="0"/>
        <v>22.941176470588236</v>
      </c>
      <c r="I65">
        <f t="shared" si="1"/>
        <v>346.99435950298727</v>
      </c>
      <c r="J65">
        <f t="shared" si="2"/>
        <v>346.99435950298727</v>
      </c>
      <c r="K65">
        <f t="shared" si="3"/>
        <v>91.13680835621939</v>
      </c>
      <c r="L65">
        <f t="shared" si="4"/>
        <v>91.13680835621939</v>
      </c>
      <c r="M65">
        <f t="shared" si="5"/>
        <v>346.9886009229196</v>
      </c>
      <c r="N65">
        <f t="shared" si="6"/>
        <v>346.9886009229196</v>
      </c>
    </row>
    <row r="66" spans="2:14">
      <c r="B66" s="5">
        <v>348</v>
      </c>
      <c r="C66" s="5">
        <v>349</v>
      </c>
      <c r="D66" s="5">
        <v>348</v>
      </c>
      <c r="E66" s="5">
        <v>348</v>
      </c>
      <c r="F66" s="5">
        <v>350</v>
      </c>
      <c r="H66">
        <f t="shared" si="0"/>
        <v>44.117647058823529</v>
      </c>
      <c r="I66">
        <f t="shared" si="1"/>
        <v>349.17361444307903</v>
      </c>
      <c r="J66">
        <f t="shared" si="2"/>
        <v>349.17361444307903</v>
      </c>
      <c r="K66">
        <f t="shared" si="3"/>
        <v>203.50823364751062</v>
      </c>
      <c r="L66">
        <f t="shared" si="4"/>
        <v>203.50823364751062</v>
      </c>
      <c r="M66">
        <f t="shared" si="5"/>
        <v>349.16102687778277</v>
      </c>
      <c r="N66">
        <f t="shared" si="6"/>
        <v>349.16102687778277</v>
      </c>
    </row>
    <row r="67" spans="2:14">
      <c r="B67" s="5">
        <v>351</v>
      </c>
      <c r="C67" s="5">
        <v>351</v>
      </c>
      <c r="D67" s="5">
        <v>350</v>
      </c>
      <c r="E67" s="5">
        <v>349</v>
      </c>
      <c r="F67" s="5">
        <v>352</v>
      </c>
      <c r="H67">
        <f t="shared" si="0"/>
        <v>72.352941176470594</v>
      </c>
      <c r="I67">
        <f t="shared" si="1"/>
        <v>351.89896164834914</v>
      </c>
      <c r="J67">
        <f t="shared" si="2"/>
        <v>351.89896164834914</v>
      </c>
      <c r="K67">
        <f t="shared" si="3"/>
        <v>449.61478507438687</v>
      </c>
      <c r="L67">
        <f t="shared" si="4"/>
        <v>449.61478507438687</v>
      </c>
      <c r="M67">
        <f t="shared" si="5"/>
        <v>351.89057101377534</v>
      </c>
      <c r="N67">
        <f t="shared" si="6"/>
        <v>351.89057101377534</v>
      </c>
    </row>
    <row r="68" spans="2:14">
      <c r="B68" s="5">
        <v>347</v>
      </c>
      <c r="C68" s="5">
        <v>348</v>
      </c>
      <c r="D68" s="5">
        <v>349</v>
      </c>
      <c r="E68" s="5">
        <v>346</v>
      </c>
      <c r="F68" s="5">
        <v>349</v>
      </c>
      <c r="H68">
        <f t="shared" ref="H68:H87" si="7">100*(RANK(F68,$F$3:$F$87,1)-0.5)/85</f>
        <v>32.352941176470587</v>
      </c>
      <c r="I68">
        <f t="shared" ref="I68:I87" si="8">_xlfn.NORM.INV(H68/100,F$88,F$89)</f>
        <v>348.034484355573</v>
      </c>
      <c r="J68">
        <f t="shared" ref="J68:J87" si="9">I68</f>
        <v>348.034484355573</v>
      </c>
      <c r="K68">
        <f t="shared" ref="K68:K87" si="10">LN(1-H68/100)/(-$F$91)</f>
        <v>136.69284578858952</v>
      </c>
      <c r="L68">
        <f t="shared" ref="L68:L87" si="11">K68</f>
        <v>136.69284578858952</v>
      </c>
      <c r="M68">
        <f t="shared" ref="M68:M87" si="12">_xlfn.GAMMA.INV(H68/100,$F$92,$F$93)</f>
        <v>348.02433841546042</v>
      </c>
      <c r="N68">
        <f t="shared" ref="N68:N87" si="13">M68</f>
        <v>348.02433841546042</v>
      </c>
    </row>
    <row r="69" spans="2:14">
      <c r="B69" s="5">
        <v>349</v>
      </c>
      <c r="C69" s="5">
        <v>349</v>
      </c>
      <c r="D69" s="5">
        <v>348</v>
      </c>
      <c r="E69" s="5">
        <v>347</v>
      </c>
      <c r="F69" s="5">
        <v>349</v>
      </c>
      <c r="H69">
        <f t="shared" si="7"/>
        <v>32.352941176470587</v>
      </c>
      <c r="I69">
        <f t="shared" si="8"/>
        <v>348.034484355573</v>
      </c>
      <c r="J69">
        <f t="shared" si="9"/>
        <v>348.034484355573</v>
      </c>
      <c r="K69">
        <f t="shared" si="10"/>
        <v>136.69284578858952</v>
      </c>
      <c r="L69">
        <f t="shared" si="11"/>
        <v>136.69284578858952</v>
      </c>
      <c r="M69">
        <f t="shared" si="12"/>
        <v>348.02433841546042</v>
      </c>
      <c r="N69">
        <f t="shared" si="13"/>
        <v>348.02433841546042</v>
      </c>
    </row>
    <row r="70" spans="2:14">
      <c r="B70" s="5">
        <v>347</v>
      </c>
      <c r="C70" s="5">
        <v>348</v>
      </c>
      <c r="D70" s="5">
        <v>348</v>
      </c>
      <c r="E70" s="5">
        <v>346</v>
      </c>
      <c r="F70" s="5">
        <v>348</v>
      </c>
      <c r="H70">
        <f t="shared" si="7"/>
        <v>22.941176470588236</v>
      </c>
      <c r="I70">
        <f t="shared" si="8"/>
        <v>346.99435950298727</v>
      </c>
      <c r="J70">
        <f t="shared" si="9"/>
        <v>346.99435950298727</v>
      </c>
      <c r="K70">
        <f t="shared" si="10"/>
        <v>91.13680835621939</v>
      </c>
      <c r="L70">
        <f t="shared" si="11"/>
        <v>91.13680835621939</v>
      </c>
      <c r="M70">
        <f t="shared" si="12"/>
        <v>346.9886009229196</v>
      </c>
      <c r="N70">
        <f t="shared" si="13"/>
        <v>346.9886009229196</v>
      </c>
    </row>
    <row r="71" spans="2:14">
      <c r="B71" s="5">
        <v>347</v>
      </c>
      <c r="C71" s="5">
        <v>347</v>
      </c>
      <c r="D71" s="5">
        <v>347</v>
      </c>
      <c r="E71" s="5">
        <v>345</v>
      </c>
      <c r="F71" s="5">
        <v>348</v>
      </c>
      <c r="H71">
        <f t="shared" si="7"/>
        <v>22.941176470588236</v>
      </c>
      <c r="I71">
        <f t="shared" si="8"/>
        <v>346.99435950298727</v>
      </c>
      <c r="J71">
        <f t="shared" si="9"/>
        <v>346.99435950298727</v>
      </c>
      <c r="K71">
        <f t="shared" si="10"/>
        <v>91.13680835621939</v>
      </c>
      <c r="L71">
        <f t="shared" si="11"/>
        <v>91.13680835621939</v>
      </c>
      <c r="M71">
        <f t="shared" si="12"/>
        <v>346.9886009229196</v>
      </c>
      <c r="N71">
        <f t="shared" si="13"/>
        <v>346.9886009229196</v>
      </c>
    </row>
    <row r="72" spans="2:14">
      <c r="B72" s="5">
        <v>347</v>
      </c>
      <c r="C72" s="5">
        <v>347</v>
      </c>
      <c r="D72" s="5">
        <v>345</v>
      </c>
      <c r="E72" s="5">
        <v>349</v>
      </c>
      <c r="F72" s="5">
        <v>347</v>
      </c>
      <c r="H72">
        <f t="shared" si="7"/>
        <v>17.058823529411764</v>
      </c>
      <c r="I72">
        <f t="shared" si="8"/>
        <v>346.21846535036269</v>
      </c>
      <c r="J72">
        <f t="shared" si="9"/>
        <v>346.21846535036269</v>
      </c>
      <c r="K72">
        <f t="shared" si="10"/>
        <v>65.410680451466504</v>
      </c>
      <c r="L72">
        <f t="shared" si="11"/>
        <v>65.410680451466504</v>
      </c>
      <c r="M72">
        <f t="shared" si="12"/>
        <v>346.21732006222709</v>
      </c>
      <c r="N72">
        <f t="shared" si="13"/>
        <v>346.21732006222709</v>
      </c>
    </row>
    <row r="73" spans="2:14">
      <c r="B73" s="5">
        <v>349</v>
      </c>
      <c r="C73" s="5">
        <v>349</v>
      </c>
      <c r="D73" s="5">
        <v>349</v>
      </c>
      <c r="E73" s="5">
        <v>347</v>
      </c>
      <c r="F73" s="5">
        <v>350</v>
      </c>
      <c r="H73">
        <f t="shared" si="7"/>
        <v>44.117647058823529</v>
      </c>
      <c r="I73">
        <f t="shared" si="8"/>
        <v>349.17361444307903</v>
      </c>
      <c r="J73">
        <f t="shared" si="9"/>
        <v>349.17361444307903</v>
      </c>
      <c r="K73">
        <f t="shared" si="10"/>
        <v>203.50823364751062</v>
      </c>
      <c r="L73">
        <f t="shared" si="11"/>
        <v>203.50823364751062</v>
      </c>
      <c r="M73">
        <f t="shared" si="12"/>
        <v>349.16102687778277</v>
      </c>
      <c r="N73">
        <f t="shared" si="13"/>
        <v>349.16102687778277</v>
      </c>
    </row>
    <row r="74" spans="2:14">
      <c r="B74" s="5">
        <v>338</v>
      </c>
      <c r="C74" s="5">
        <v>338</v>
      </c>
      <c r="D74" s="5">
        <v>340</v>
      </c>
      <c r="E74" s="5">
        <v>336</v>
      </c>
      <c r="F74" s="5">
        <v>340</v>
      </c>
      <c r="H74">
        <f t="shared" si="7"/>
        <v>1.7647058823529411</v>
      </c>
      <c r="I74">
        <f t="shared" si="8"/>
        <v>341.97933052997229</v>
      </c>
      <c r="J74">
        <f t="shared" si="9"/>
        <v>341.97933052997229</v>
      </c>
      <c r="K74">
        <f t="shared" si="10"/>
        <v>6.2265914335955337</v>
      </c>
      <c r="L74">
        <f t="shared" si="11"/>
        <v>6.2265914335955337</v>
      </c>
      <c r="M74">
        <f t="shared" si="12"/>
        <v>342.02358583963871</v>
      </c>
      <c r="N74">
        <f t="shared" si="13"/>
        <v>342.02358583963871</v>
      </c>
    </row>
    <row r="75" spans="2:14">
      <c r="B75" s="5">
        <v>348</v>
      </c>
      <c r="C75" s="5">
        <v>348</v>
      </c>
      <c r="D75" s="5">
        <v>348</v>
      </c>
      <c r="E75" s="5">
        <v>346</v>
      </c>
      <c r="F75" s="5">
        <v>349</v>
      </c>
      <c r="H75">
        <f t="shared" si="7"/>
        <v>32.352941176470587</v>
      </c>
      <c r="I75">
        <f t="shared" si="8"/>
        <v>348.034484355573</v>
      </c>
      <c r="J75">
        <f t="shared" si="9"/>
        <v>348.034484355573</v>
      </c>
      <c r="K75">
        <f t="shared" si="10"/>
        <v>136.69284578858952</v>
      </c>
      <c r="L75">
        <f t="shared" si="11"/>
        <v>136.69284578858952</v>
      </c>
      <c r="M75">
        <f t="shared" si="12"/>
        <v>348.02433841546042</v>
      </c>
      <c r="N75">
        <f t="shared" si="13"/>
        <v>348.02433841546042</v>
      </c>
    </row>
    <row r="76" spans="2:14">
      <c r="B76" s="5">
        <v>348</v>
      </c>
      <c r="C76" s="5">
        <v>348</v>
      </c>
      <c r="D76" s="5">
        <v>348</v>
      </c>
      <c r="E76" s="5">
        <v>346</v>
      </c>
      <c r="F76" s="5">
        <v>348</v>
      </c>
      <c r="H76">
        <f t="shared" si="7"/>
        <v>22.941176470588236</v>
      </c>
      <c r="I76">
        <f t="shared" si="8"/>
        <v>346.99435950298727</v>
      </c>
      <c r="J76">
        <f t="shared" si="9"/>
        <v>346.99435950298727</v>
      </c>
      <c r="K76">
        <f t="shared" si="10"/>
        <v>91.13680835621939</v>
      </c>
      <c r="L76">
        <f t="shared" si="11"/>
        <v>91.13680835621939</v>
      </c>
      <c r="M76">
        <f t="shared" si="12"/>
        <v>346.9886009229196</v>
      </c>
      <c r="N76">
        <f t="shared" si="13"/>
        <v>346.9886009229196</v>
      </c>
    </row>
    <row r="77" spans="2:14">
      <c r="B77" s="5">
        <v>346</v>
      </c>
      <c r="C77" s="5">
        <v>346</v>
      </c>
      <c r="D77" s="5">
        <v>347</v>
      </c>
      <c r="E77" s="5">
        <v>344</v>
      </c>
      <c r="F77" s="5">
        <v>347</v>
      </c>
      <c r="H77">
        <f t="shared" si="7"/>
        <v>17.058823529411764</v>
      </c>
      <c r="I77">
        <f t="shared" si="8"/>
        <v>346.21846535036269</v>
      </c>
      <c r="J77">
        <f t="shared" si="9"/>
        <v>346.21846535036269</v>
      </c>
      <c r="K77">
        <f t="shared" si="10"/>
        <v>65.410680451466504</v>
      </c>
      <c r="L77">
        <f t="shared" si="11"/>
        <v>65.410680451466504</v>
      </c>
      <c r="M77">
        <f t="shared" si="12"/>
        <v>346.21732006222709</v>
      </c>
      <c r="N77">
        <f t="shared" si="13"/>
        <v>346.21732006222709</v>
      </c>
    </row>
    <row r="78" spans="2:14">
      <c r="B78" s="5">
        <v>348</v>
      </c>
      <c r="C78" s="5">
        <v>348</v>
      </c>
      <c r="D78" s="5">
        <v>347</v>
      </c>
      <c r="E78" s="5">
        <v>346</v>
      </c>
      <c r="F78" s="5">
        <v>349</v>
      </c>
      <c r="H78">
        <f t="shared" si="7"/>
        <v>32.352941176470587</v>
      </c>
      <c r="I78">
        <f t="shared" si="8"/>
        <v>348.034484355573</v>
      </c>
      <c r="J78">
        <f t="shared" si="9"/>
        <v>348.034484355573</v>
      </c>
      <c r="K78">
        <f t="shared" si="10"/>
        <v>136.69284578858952</v>
      </c>
      <c r="L78">
        <f t="shared" si="11"/>
        <v>136.69284578858952</v>
      </c>
      <c r="M78">
        <f t="shared" si="12"/>
        <v>348.02433841546042</v>
      </c>
      <c r="N78">
        <f t="shared" si="13"/>
        <v>348.02433841546042</v>
      </c>
    </row>
    <row r="79" spans="2:14">
      <c r="B79" s="5">
        <v>346</v>
      </c>
      <c r="C79" s="5">
        <v>347</v>
      </c>
      <c r="D79" s="5">
        <v>347</v>
      </c>
      <c r="E79" s="5">
        <v>345</v>
      </c>
      <c r="F79" s="5">
        <v>348</v>
      </c>
      <c r="H79">
        <f t="shared" si="7"/>
        <v>22.941176470588236</v>
      </c>
      <c r="I79">
        <f t="shared" si="8"/>
        <v>346.99435950298727</v>
      </c>
      <c r="J79">
        <f t="shared" si="9"/>
        <v>346.99435950298727</v>
      </c>
      <c r="K79">
        <f t="shared" si="10"/>
        <v>91.13680835621939</v>
      </c>
      <c r="L79">
        <f t="shared" si="11"/>
        <v>91.13680835621939</v>
      </c>
      <c r="M79">
        <f t="shared" si="12"/>
        <v>346.9886009229196</v>
      </c>
      <c r="N79">
        <f t="shared" si="13"/>
        <v>346.9886009229196</v>
      </c>
    </row>
    <row r="80" spans="2:14">
      <c r="B80" s="5">
        <v>350</v>
      </c>
      <c r="C80" s="5">
        <v>349</v>
      </c>
      <c r="D80" s="5">
        <v>349</v>
      </c>
      <c r="E80" s="5">
        <v>347</v>
      </c>
      <c r="F80" s="5">
        <v>350</v>
      </c>
      <c r="H80">
        <f t="shared" si="7"/>
        <v>44.117647058823529</v>
      </c>
      <c r="I80">
        <f t="shared" si="8"/>
        <v>349.17361444307903</v>
      </c>
      <c r="J80">
        <f t="shared" si="9"/>
        <v>349.17361444307903</v>
      </c>
      <c r="K80">
        <f t="shared" si="10"/>
        <v>203.50823364751062</v>
      </c>
      <c r="L80">
        <f t="shared" si="11"/>
        <v>203.50823364751062</v>
      </c>
      <c r="M80">
        <f t="shared" si="12"/>
        <v>349.16102687778277</v>
      </c>
      <c r="N80">
        <f t="shared" si="13"/>
        <v>349.16102687778277</v>
      </c>
    </row>
    <row r="81" spans="1:14">
      <c r="B81" s="5">
        <v>350</v>
      </c>
      <c r="C81" s="5">
        <v>350</v>
      </c>
      <c r="D81" s="5">
        <v>350</v>
      </c>
      <c r="E81" s="5">
        <v>348</v>
      </c>
      <c r="F81" s="5">
        <v>351</v>
      </c>
      <c r="H81">
        <f t="shared" si="7"/>
        <v>59.411764705882355</v>
      </c>
      <c r="I81">
        <f t="shared" si="8"/>
        <v>350.59313819195432</v>
      </c>
      <c r="J81">
        <f t="shared" si="9"/>
        <v>350.59313819195432</v>
      </c>
      <c r="K81">
        <f t="shared" si="10"/>
        <v>315.33758098938762</v>
      </c>
      <c r="L81">
        <f t="shared" si="11"/>
        <v>315.33758098938762</v>
      </c>
      <c r="M81">
        <f t="shared" si="12"/>
        <v>350.58096878338307</v>
      </c>
      <c r="N81">
        <f t="shared" si="13"/>
        <v>350.58096878338307</v>
      </c>
    </row>
    <row r="82" spans="1:14">
      <c r="B82" s="5">
        <v>350</v>
      </c>
      <c r="C82" s="5">
        <v>350</v>
      </c>
      <c r="D82" s="5">
        <v>349</v>
      </c>
      <c r="E82" s="5">
        <v>348</v>
      </c>
      <c r="F82" s="5">
        <v>351</v>
      </c>
      <c r="H82">
        <f t="shared" si="7"/>
        <v>59.411764705882355</v>
      </c>
      <c r="I82">
        <f t="shared" si="8"/>
        <v>350.59313819195432</v>
      </c>
      <c r="J82">
        <f t="shared" si="9"/>
        <v>350.59313819195432</v>
      </c>
      <c r="K82">
        <f t="shared" si="10"/>
        <v>315.33758098938762</v>
      </c>
      <c r="L82">
        <f t="shared" si="11"/>
        <v>315.33758098938762</v>
      </c>
      <c r="M82">
        <f t="shared" si="12"/>
        <v>350.58096878338307</v>
      </c>
      <c r="N82">
        <f t="shared" si="13"/>
        <v>350.58096878338307</v>
      </c>
    </row>
    <row r="83" spans="1:14">
      <c r="B83" s="5">
        <v>348</v>
      </c>
      <c r="C83" s="5">
        <v>348</v>
      </c>
      <c r="D83" s="5">
        <v>348</v>
      </c>
      <c r="E83" s="5">
        <v>346</v>
      </c>
      <c r="F83" s="5">
        <v>350</v>
      </c>
      <c r="H83">
        <f t="shared" si="7"/>
        <v>44.117647058823529</v>
      </c>
      <c r="I83">
        <f t="shared" si="8"/>
        <v>349.17361444307903</v>
      </c>
      <c r="J83">
        <f t="shared" si="9"/>
        <v>349.17361444307903</v>
      </c>
      <c r="K83">
        <f t="shared" si="10"/>
        <v>203.50823364751062</v>
      </c>
      <c r="L83">
        <f t="shared" si="11"/>
        <v>203.50823364751062</v>
      </c>
      <c r="M83">
        <f t="shared" si="12"/>
        <v>349.16102687778277</v>
      </c>
      <c r="N83">
        <f t="shared" si="13"/>
        <v>349.16102687778277</v>
      </c>
    </row>
    <row r="84" spans="1:14">
      <c r="B84" s="5">
        <v>350</v>
      </c>
      <c r="C84" s="5">
        <v>349</v>
      </c>
      <c r="D84" s="5">
        <v>349</v>
      </c>
      <c r="E84" s="5">
        <v>347</v>
      </c>
      <c r="F84" s="5">
        <v>350</v>
      </c>
      <c r="H84">
        <f t="shared" si="7"/>
        <v>44.117647058823529</v>
      </c>
      <c r="I84">
        <f t="shared" si="8"/>
        <v>349.17361444307903</v>
      </c>
      <c r="J84">
        <f t="shared" si="9"/>
        <v>349.17361444307903</v>
      </c>
      <c r="K84">
        <f t="shared" si="10"/>
        <v>203.50823364751062</v>
      </c>
      <c r="L84">
        <f t="shared" si="11"/>
        <v>203.50823364751062</v>
      </c>
      <c r="M84">
        <f t="shared" si="12"/>
        <v>349.16102687778277</v>
      </c>
      <c r="N84">
        <f t="shared" si="13"/>
        <v>349.16102687778277</v>
      </c>
    </row>
    <row r="85" spans="1:14">
      <c r="B85" s="5">
        <v>345</v>
      </c>
      <c r="C85" s="5">
        <v>347</v>
      </c>
      <c r="D85" s="5">
        <v>346</v>
      </c>
      <c r="E85" s="5">
        <v>348</v>
      </c>
      <c r="F85" s="5">
        <v>347</v>
      </c>
      <c r="H85">
        <f t="shared" si="7"/>
        <v>17.058823529411764</v>
      </c>
      <c r="I85">
        <f t="shared" si="8"/>
        <v>346.21846535036269</v>
      </c>
      <c r="J85">
        <f t="shared" si="9"/>
        <v>346.21846535036269</v>
      </c>
      <c r="K85">
        <f t="shared" si="10"/>
        <v>65.410680451466504</v>
      </c>
      <c r="L85">
        <f t="shared" si="11"/>
        <v>65.410680451466504</v>
      </c>
      <c r="M85">
        <f t="shared" si="12"/>
        <v>346.21732006222709</v>
      </c>
      <c r="N85">
        <f t="shared" si="13"/>
        <v>346.21732006222709</v>
      </c>
    </row>
    <row r="86" spans="1:14">
      <c r="B86" s="5">
        <v>351</v>
      </c>
      <c r="C86" s="5">
        <v>351</v>
      </c>
      <c r="D86" s="5">
        <v>350</v>
      </c>
      <c r="E86" s="5">
        <v>348</v>
      </c>
      <c r="F86" s="5">
        <v>352</v>
      </c>
      <c r="H86">
        <f t="shared" si="7"/>
        <v>72.352941176470594</v>
      </c>
      <c r="I86">
        <f t="shared" si="8"/>
        <v>351.89896164834914</v>
      </c>
      <c r="J86">
        <f t="shared" si="9"/>
        <v>351.89896164834914</v>
      </c>
      <c r="K86">
        <f t="shared" si="10"/>
        <v>449.61478507438687</v>
      </c>
      <c r="L86">
        <f t="shared" si="11"/>
        <v>449.61478507438687</v>
      </c>
      <c r="M86">
        <f t="shared" si="12"/>
        <v>351.89057101377534</v>
      </c>
      <c r="N86">
        <f t="shared" si="13"/>
        <v>351.89057101377534</v>
      </c>
    </row>
    <row r="87" spans="1:14">
      <c r="B87" s="5">
        <v>349</v>
      </c>
      <c r="C87" s="5">
        <v>348</v>
      </c>
      <c r="D87" s="5">
        <v>349</v>
      </c>
      <c r="E87" s="5">
        <v>346</v>
      </c>
      <c r="F87" s="5">
        <v>351</v>
      </c>
      <c r="H87">
        <f t="shared" si="7"/>
        <v>59.411764705882355</v>
      </c>
      <c r="I87">
        <f t="shared" si="8"/>
        <v>350.59313819195432</v>
      </c>
      <c r="J87">
        <f t="shared" si="9"/>
        <v>350.59313819195432</v>
      </c>
      <c r="K87">
        <f t="shared" si="10"/>
        <v>315.33758098938762</v>
      </c>
      <c r="L87">
        <f t="shared" si="11"/>
        <v>315.33758098938762</v>
      </c>
      <c r="M87">
        <f t="shared" si="12"/>
        <v>350.58096878338307</v>
      </c>
      <c r="N87">
        <f t="shared" si="13"/>
        <v>350.58096878338307</v>
      </c>
    </row>
    <row r="88" spans="1:14">
      <c r="A88" t="s">
        <v>5</v>
      </c>
      <c r="B88">
        <f>AVERAGE(B3:B87)</f>
        <v>348.31764705882352</v>
      </c>
      <c r="C88">
        <f t="shared" ref="C88:F88" si="14">AVERAGE(C3:C87)</f>
        <v>348.36470588235295</v>
      </c>
      <c r="D88">
        <f t="shared" si="14"/>
        <v>348.36470588235295</v>
      </c>
      <c r="E88">
        <f t="shared" si="14"/>
        <v>347.07058823529411</v>
      </c>
      <c r="F88">
        <f t="shared" si="14"/>
        <v>349.7176470588235</v>
      </c>
    </row>
    <row r="89" spans="1:14">
      <c r="A89" t="s">
        <v>6</v>
      </c>
      <c r="B89">
        <f>(_xlfn.VAR.S(B3:B87))^0.5</f>
        <v>3.7103836430632726</v>
      </c>
      <c r="C89">
        <f t="shared" ref="C89:F89" si="15">(_xlfn.VAR.S(C3:C87))^0.5</f>
        <v>3.6215198691247021</v>
      </c>
      <c r="D89">
        <f t="shared" si="15"/>
        <v>3.7379872952710604</v>
      </c>
      <c r="E89">
        <f t="shared" si="15"/>
        <v>3.531451324793216</v>
      </c>
      <c r="F89">
        <f t="shared" si="15"/>
        <v>3.6762162377001886</v>
      </c>
    </row>
    <row r="90" spans="1:14">
      <c r="A90" t="s">
        <v>12</v>
      </c>
      <c r="B90">
        <f>_xlfn.VAR.S(B3:B87)</f>
        <v>13.766946778711482</v>
      </c>
      <c r="C90">
        <f t="shared" ref="C90:F90" si="16">_xlfn.VAR.S(C3:C87)</f>
        <v>13.115406162465</v>
      </c>
      <c r="D90">
        <f t="shared" si="16"/>
        <v>13.972549019607857</v>
      </c>
      <c r="E90">
        <f t="shared" si="16"/>
        <v>12.471148459383761</v>
      </c>
      <c r="F90">
        <f t="shared" si="16"/>
        <v>13.51456582633053</v>
      </c>
    </row>
    <row r="91" spans="1:14">
      <c r="A91" s="8" t="s">
        <v>13</v>
      </c>
      <c r="B91">
        <f>1/B88</f>
        <v>2.8709426824737394E-3</v>
      </c>
      <c r="C91">
        <f t="shared" ref="C91:F91" si="17">1/C88</f>
        <v>2.8705548613690859E-3</v>
      </c>
      <c r="D91">
        <f t="shared" si="17"/>
        <v>2.8705548613690859E-3</v>
      </c>
      <c r="E91">
        <f t="shared" si="17"/>
        <v>2.8812582624317819E-3</v>
      </c>
      <c r="F91">
        <f t="shared" si="17"/>
        <v>2.8594496400457512E-3</v>
      </c>
    </row>
    <row r="92" spans="1:14">
      <c r="A92" s="8" t="s">
        <v>14</v>
      </c>
      <c r="B92">
        <f>B88^2/B89^2</f>
        <v>8812.7879916123693</v>
      </c>
      <c r="C92">
        <f t="shared" ref="C92:F92" si="18">C88^2/C89^2</f>
        <v>9253.0850208675074</v>
      </c>
      <c r="D92">
        <f t="shared" si="18"/>
        <v>8685.4566145515091</v>
      </c>
      <c r="E92">
        <f t="shared" si="18"/>
        <v>9658.9334663365316</v>
      </c>
      <c r="F92">
        <f t="shared" si="18"/>
        <v>9049.6753085531691</v>
      </c>
    </row>
    <row r="93" spans="1:14">
      <c r="A93" s="8" t="s">
        <v>15</v>
      </c>
      <c r="B93">
        <f>B89^2/B88</f>
        <v>3.9524115114347155E-2</v>
      </c>
      <c r="C93">
        <f t="shared" ref="C93:F93" si="19">C89^2/C88</f>
        <v>3.7648492918493967E-2</v>
      </c>
      <c r="D93">
        <f t="shared" si="19"/>
        <v>4.0108968513953187E-2</v>
      </c>
      <c r="E93">
        <f t="shared" si="19"/>
        <v>3.5932599540612849E-2</v>
      </c>
      <c r="F93">
        <f t="shared" si="19"/>
        <v>3.8644220387475441E-2</v>
      </c>
    </row>
  </sheetData>
  <mergeCells count="4">
    <mergeCell ref="I1:J1"/>
    <mergeCell ref="K1:L1"/>
    <mergeCell ref="M1:N1"/>
    <mergeCell ref="I2:N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4FA88-F367-4D2E-B497-E0EC7B9DECF2}">
  <dimension ref="A1:N93"/>
  <sheetViews>
    <sheetView workbookViewId="0">
      <selection activeCell="S18" sqref="S18"/>
    </sheetView>
  </sheetViews>
  <sheetFormatPr defaultRowHeight="16.5"/>
  <cols>
    <col min="1" max="1" width="12.125" customWidth="1"/>
    <col min="8" max="8" width="10.75" customWidth="1"/>
    <col min="9" max="9" width="14.25" customWidth="1"/>
    <col min="11" max="12" width="11.625" customWidth="1"/>
  </cols>
  <sheetData>
    <row r="1" spans="2:14">
      <c r="I1" s="9" t="s">
        <v>9</v>
      </c>
      <c r="J1" s="9"/>
      <c r="K1" s="9" t="s">
        <v>10</v>
      </c>
      <c r="L1" s="9"/>
      <c r="M1" s="9" t="s">
        <v>11</v>
      </c>
      <c r="N1" s="9"/>
    </row>
    <row r="2" spans="2:14">
      <c r="B2" s="1" t="s">
        <v>0</v>
      </c>
      <c r="C2" s="2" t="s">
        <v>1</v>
      </c>
      <c r="D2" s="2" t="s">
        <v>2</v>
      </c>
      <c r="E2" s="2" t="s">
        <v>3</v>
      </c>
      <c r="F2" s="3" t="s">
        <v>4</v>
      </c>
      <c r="H2" s="7" t="s">
        <v>7</v>
      </c>
      <c r="I2" s="10" t="s">
        <v>8</v>
      </c>
      <c r="J2" s="10"/>
      <c r="K2" s="10"/>
      <c r="L2" s="10"/>
      <c r="M2" s="10"/>
      <c r="N2" s="10"/>
    </row>
    <row r="3" spans="2:14">
      <c r="B3" s="4">
        <v>352</v>
      </c>
      <c r="C3" s="5">
        <v>352</v>
      </c>
      <c r="D3" s="5">
        <v>353</v>
      </c>
      <c r="E3" s="5">
        <v>351</v>
      </c>
      <c r="F3" s="6">
        <v>354</v>
      </c>
      <c r="H3">
        <f>100*(RANK(E3,$E$3:$E$87,1)-0.5)/85</f>
        <v>84.117647058823536</v>
      </c>
      <c r="I3">
        <f>_xlfn.NORM.INV(H3/100,E$88,E$89)</f>
        <v>350.5995845102936</v>
      </c>
      <c r="J3">
        <f>I3</f>
        <v>350.5995845102936</v>
      </c>
      <c r="K3">
        <f>LN(1-H3/100)/(-$E$91)</f>
        <v>638.59654479324809</v>
      </c>
      <c r="L3">
        <f>K3</f>
        <v>638.59654479324809</v>
      </c>
      <c r="M3">
        <f>_xlfn.GAMMA.INV(H3/100,$E$92,$E$93)</f>
        <v>350.59950698251606</v>
      </c>
      <c r="N3">
        <f>M3</f>
        <v>350.59950698251606</v>
      </c>
    </row>
    <row r="4" spans="2:14">
      <c r="B4" s="4">
        <v>354</v>
      </c>
      <c r="C4" s="5">
        <v>353</v>
      </c>
      <c r="D4" s="5">
        <v>354</v>
      </c>
      <c r="E4" s="5">
        <v>352</v>
      </c>
      <c r="F4" s="6">
        <v>354</v>
      </c>
      <c r="H4">
        <f t="shared" ref="H4:H67" si="0">100*(RANK(E4,$E$3:$E$87,1)-0.5)/85</f>
        <v>91.17647058823529</v>
      </c>
      <c r="I4">
        <f t="shared" ref="I4:I67" si="1">_xlfn.NORM.INV(H4/100,E$88,E$89)</f>
        <v>351.84405890122321</v>
      </c>
      <c r="J4">
        <f t="shared" ref="J4:J67" si="2">I4</f>
        <v>351.84405890122321</v>
      </c>
      <c r="K4">
        <f t="shared" ref="K4:K67" si="3">LN(1-H4/100)/(-$E$91)</f>
        <v>842.60000833768788</v>
      </c>
      <c r="L4">
        <f t="shared" ref="L4:L67" si="4">K4</f>
        <v>842.60000833768788</v>
      </c>
      <c r="M4">
        <f t="shared" ref="M4:M67" si="5">_xlfn.GAMMA.INV(H4/100,$E$92,$E$93)</f>
        <v>351.853894462298</v>
      </c>
      <c r="N4">
        <f t="shared" ref="N4:N67" si="6">M4</f>
        <v>351.853894462298</v>
      </c>
    </row>
    <row r="5" spans="2:14">
      <c r="B5" s="4">
        <v>352</v>
      </c>
      <c r="C5" s="5">
        <v>352</v>
      </c>
      <c r="D5" s="5">
        <v>352</v>
      </c>
      <c r="E5" s="5">
        <v>349</v>
      </c>
      <c r="F5" s="6">
        <v>353</v>
      </c>
      <c r="H5">
        <f t="shared" si="0"/>
        <v>70</v>
      </c>
      <c r="I5">
        <f t="shared" si="1"/>
        <v>348.92248312061918</v>
      </c>
      <c r="J5">
        <f t="shared" si="2"/>
        <v>348.92248312061918</v>
      </c>
      <c r="K5">
        <f t="shared" si="3"/>
        <v>417.86354941669924</v>
      </c>
      <c r="L5">
        <f t="shared" si="4"/>
        <v>417.86354941669924</v>
      </c>
      <c r="M5">
        <f t="shared" si="5"/>
        <v>348.91376360733665</v>
      </c>
      <c r="N5">
        <f t="shared" si="6"/>
        <v>348.91376360733665</v>
      </c>
    </row>
    <row r="6" spans="2:14">
      <c r="B6" s="4">
        <v>355</v>
      </c>
      <c r="C6" s="5">
        <v>356</v>
      </c>
      <c r="D6" s="5">
        <v>355</v>
      </c>
      <c r="E6" s="5">
        <v>354</v>
      </c>
      <c r="F6" s="6">
        <v>356</v>
      </c>
      <c r="H6">
        <f t="shared" si="0"/>
        <v>98.235294117647058</v>
      </c>
      <c r="I6">
        <f t="shared" si="1"/>
        <v>354.50417929482785</v>
      </c>
      <c r="J6">
        <f t="shared" si="2"/>
        <v>354.50417929482785</v>
      </c>
      <c r="K6">
        <f t="shared" si="3"/>
        <v>1401.188571334374</v>
      </c>
      <c r="L6">
        <f t="shared" si="4"/>
        <v>1401.188571334374</v>
      </c>
      <c r="M6">
        <f t="shared" si="5"/>
        <v>354.54521762299044</v>
      </c>
      <c r="N6">
        <f t="shared" si="6"/>
        <v>354.54521762299044</v>
      </c>
    </row>
    <row r="7" spans="2:14">
      <c r="B7" s="5">
        <v>351</v>
      </c>
      <c r="C7" s="5">
        <v>352</v>
      </c>
      <c r="D7" s="5">
        <v>351</v>
      </c>
      <c r="E7" s="5">
        <v>350</v>
      </c>
      <c r="F7" s="6">
        <v>353</v>
      </c>
      <c r="H7">
        <f t="shared" si="0"/>
        <v>74.705882352941174</v>
      </c>
      <c r="I7">
        <f t="shared" si="1"/>
        <v>349.41993179904796</v>
      </c>
      <c r="J7">
        <f t="shared" si="2"/>
        <v>349.41993179904796</v>
      </c>
      <c r="K7">
        <f t="shared" si="3"/>
        <v>477.08264798051755</v>
      </c>
      <c r="L7">
        <f t="shared" si="4"/>
        <v>477.08264798051755</v>
      </c>
      <c r="M7">
        <f t="shared" si="5"/>
        <v>349.41321097121426</v>
      </c>
      <c r="N7">
        <f t="shared" si="6"/>
        <v>349.41321097121426</v>
      </c>
    </row>
    <row r="8" spans="2:14">
      <c r="B8" s="4">
        <v>350</v>
      </c>
      <c r="C8" s="5">
        <v>352</v>
      </c>
      <c r="D8" s="5">
        <v>350</v>
      </c>
      <c r="E8" s="5">
        <v>348</v>
      </c>
      <c r="F8" s="6">
        <v>352</v>
      </c>
      <c r="H8">
        <f t="shared" si="0"/>
        <v>57.058823529411768</v>
      </c>
      <c r="I8">
        <f t="shared" si="1"/>
        <v>347.69873441724883</v>
      </c>
      <c r="J8">
        <f t="shared" si="2"/>
        <v>347.69873441724883</v>
      </c>
      <c r="K8">
        <f t="shared" si="3"/>
        <v>293.39230256589519</v>
      </c>
      <c r="L8">
        <f t="shared" si="4"/>
        <v>293.39230256589519</v>
      </c>
      <c r="M8">
        <f t="shared" si="5"/>
        <v>347.68712331877515</v>
      </c>
      <c r="N8">
        <f t="shared" si="6"/>
        <v>347.68712331877515</v>
      </c>
    </row>
    <row r="9" spans="2:14">
      <c r="B9" s="4">
        <v>354</v>
      </c>
      <c r="C9" s="5">
        <v>354</v>
      </c>
      <c r="D9" s="5">
        <v>354</v>
      </c>
      <c r="E9" s="5">
        <v>351</v>
      </c>
      <c r="F9" s="6">
        <v>355</v>
      </c>
      <c r="H9">
        <f t="shared" si="0"/>
        <v>84.117647058823536</v>
      </c>
      <c r="I9">
        <f t="shared" si="1"/>
        <v>350.5995845102936</v>
      </c>
      <c r="J9">
        <f t="shared" si="2"/>
        <v>350.5995845102936</v>
      </c>
      <c r="K9">
        <f t="shared" si="3"/>
        <v>638.59654479324809</v>
      </c>
      <c r="L9">
        <f t="shared" si="4"/>
        <v>638.59654479324809</v>
      </c>
      <c r="M9">
        <f t="shared" si="5"/>
        <v>350.59950698251606</v>
      </c>
      <c r="N9">
        <f t="shared" si="6"/>
        <v>350.59950698251606</v>
      </c>
    </row>
    <row r="10" spans="2:14">
      <c r="B10" s="4">
        <v>352</v>
      </c>
      <c r="C10" s="5">
        <v>352</v>
      </c>
      <c r="D10" s="5">
        <v>352</v>
      </c>
      <c r="E10" s="5">
        <v>350</v>
      </c>
      <c r="F10" s="6">
        <v>353</v>
      </c>
      <c r="H10">
        <f t="shared" si="0"/>
        <v>74.705882352941174</v>
      </c>
      <c r="I10">
        <f t="shared" si="1"/>
        <v>349.41993179904796</v>
      </c>
      <c r="J10">
        <f t="shared" si="2"/>
        <v>349.41993179904796</v>
      </c>
      <c r="K10">
        <f t="shared" si="3"/>
        <v>477.08264798051755</v>
      </c>
      <c r="L10">
        <f t="shared" si="4"/>
        <v>477.08264798051755</v>
      </c>
      <c r="M10">
        <f t="shared" si="5"/>
        <v>349.41321097121426</v>
      </c>
      <c r="N10">
        <f t="shared" si="6"/>
        <v>349.41321097121426</v>
      </c>
    </row>
    <row r="11" spans="2:14">
      <c r="B11" s="4">
        <v>354</v>
      </c>
      <c r="C11" s="5">
        <v>354</v>
      </c>
      <c r="D11" s="5">
        <v>353</v>
      </c>
      <c r="E11" s="5">
        <v>352</v>
      </c>
      <c r="F11" s="6">
        <v>354</v>
      </c>
      <c r="H11">
        <f t="shared" si="0"/>
        <v>91.17647058823529</v>
      </c>
      <c r="I11">
        <f t="shared" si="1"/>
        <v>351.84405890122321</v>
      </c>
      <c r="J11">
        <f t="shared" si="2"/>
        <v>351.84405890122321</v>
      </c>
      <c r="K11">
        <f t="shared" si="3"/>
        <v>842.60000833768788</v>
      </c>
      <c r="L11">
        <f t="shared" si="4"/>
        <v>842.60000833768788</v>
      </c>
      <c r="M11">
        <f t="shared" si="5"/>
        <v>351.853894462298</v>
      </c>
      <c r="N11">
        <f t="shared" si="6"/>
        <v>351.853894462298</v>
      </c>
    </row>
    <row r="12" spans="2:14">
      <c r="B12" s="5">
        <v>352</v>
      </c>
      <c r="C12" s="5">
        <v>353</v>
      </c>
      <c r="D12" s="5">
        <v>353</v>
      </c>
      <c r="E12" s="5">
        <v>351</v>
      </c>
      <c r="F12" s="5">
        <v>354</v>
      </c>
      <c r="H12">
        <f t="shared" si="0"/>
        <v>84.117647058823536</v>
      </c>
      <c r="I12">
        <f t="shared" si="1"/>
        <v>350.5995845102936</v>
      </c>
      <c r="J12">
        <f t="shared" si="2"/>
        <v>350.5995845102936</v>
      </c>
      <c r="K12">
        <f t="shared" si="3"/>
        <v>638.59654479324809</v>
      </c>
      <c r="L12">
        <f t="shared" si="4"/>
        <v>638.59654479324809</v>
      </c>
      <c r="M12">
        <f t="shared" si="5"/>
        <v>350.59950698251606</v>
      </c>
      <c r="N12">
        <f t="shared" si="6"/>
        <v>350.59950698251606</v>
      </c>
    </row>
    <row r="13" spans="2:14">
      <c r="B13" s="5">
        <v>353</v>
      </c>
      <c r="C13" s="5">
        <v>352</v>
      </c>
      <c r="D13" s="5">
        <v>353</v>
      </c>
      <c r="E13" s="5">
        <v>351</v>
      </c>
      <c r="F13" s="5">
        <v>353</v>
      </c>
      <c r="H13">
        <f t="shared" si="0"/>
        <v>84.117647058823536</v>
      </c>
      <c r="I13">
        <f t="shared" si="1"/>
        <v>350.5995845102936</v>
      </c>
      <c r="J13">
        <f t="shared" si="2"/>
        <v>350.5995845102936</v>
      </c>
      <c r="K13">
        <f t="shared" si="3"/>
        <v>638.59654479324809</v>
      </c>
      <c r="L13">
        <f t="shared" si="4"/>
        <v>638.59654479324809</v>
      </c>
      <c r="M13">
        <f t="shared" si="5"/>
        <v>350.59950698251606</v>
      </c>
      <c r="N13">
        <f t="shared" si="6"/>
        <v>350.59950698251606</v>
      </c>
    </row>
    <row r="14" spans="2:14">
      <c r="B14" s="5">
        <v>351</v>
      </c>
      <c r="C14" s="5">
        <v>352</v>
      </c>
      <c r="D14" s="5">
        <v>352</v>
      </c>
      <c r="E14" s="5">
        <v>351</v>
      </c>
      <c r="F14" s="5">
        <v>353</v>
      </c>
      <c r="H14">
        <f t="shared" si="0"/>
        <v>84.117647058823536</v>
      </c>
      <c r="I14">
        <f t="shared" si="1"/>
        <v>350.5995845102936</v>
      </c>
      <c r="J14">
        <f t="shared" si="2"/>
        <v>350.5995845102936</v>
      </c>
      <c r="K14">
        <f t="shared" si="3"/>
        <v>638.59654479324809</v>
      </c>
      <c r="L14">
        <f t="shared" si="4"/>
        <v>638.59654479324809</v>
      </c>
      <c r="M14">
        <f t="shared" si="5"/>
        <v>350.59950698251606</v>
      </c>
      <c r="N14">
        <f t="shared" si="6"/>
        <v>350.59950698251606</v>
      </c>
    </row>
    <row r="15" spans="2:14">
      <c r="B15" s="5">
        <v>352</v>
      </c>
      <c r="C15" s="5">
        <v>352</v>
      </c>
      <c r="D15" s="5">
        <v>351</v>
      </c>
      <c r="E15" s="5">
        <v>348</v>
      </c>
      <c r="F15" s="5">
        <v>351</v>
      </c>
      <c r="H15">
        <f t="shared" si="0"/>
        <v>57.058823529411768</v>
      </c>
      <c r="I15">
        <f t="shared" si="1"/>
        <v>347.69873441724883</v>
      </c>
      <c r="J15">
        <f t="shared" si="2"/>
        <v>347.69873441724883</v>
      </c>
      <c r="K15">
        <f t="shared" si="3"/>
        <v>293.39230256589519</v>
      </c>
      <c r="L15">
        <f t="shared" si="4"/>
        <v>293.39230256589519</v>
      </c>
      <c r="M15">
        <f t="shared" si="5"/>
        <v>347.68712331877515</v>
      </c>
      <c r="N15">
        <f t="shared" si="6"/>
        <v>347.68712331877515</v>
      </c>
    </row>
    <row r="16" spans="2:14">
      <c r="B16" s="5">
        <v>352</v>
      </c>
      <c r="C16" s="5">
        <v>352</v>
      </c>
      <c r="D16" s="5">
        <v>350</v>
      </c>
      <c r="E16" s="5">
        <v>353</v>
      </c>
      <c r="F16" s="5">
        <v>352</v>
      </c>
      <c r="H16">
        <f t="shared" si="0"/>
        <v>95.882352941176464</v>
      </c>
      <c r="I16">
        <f t="shared" si="1"/>
        <v>353.20540413706703</v>
      </c>
      <c r="J16">
        <f t="shared" si="2"/>
        <v>353.20540413706703</v>
      </c>
      <c r="K16">
        <f t="shared" si="3"/>
        <v>1107.1164045192816</v>
      </c>
      <c r="L16">
        <f t="shared" si="4"/>
        <v>1107.1164045192816</v>
      </c>
      <c r="M16">
        <f t="shared" si="5"/>
        <v>353.22950251160017</v>
      </c>
      <c r="N16">
        <f t="shared" si="6"/>
        <v>353.22950251160017</v>
      </c>
    </row>
    <row r="17" spans="2:14">
      <c r="B17" s="5">
        <v>352</v>
      </c>
      <c r="C17" s="5">
        <v>353</v>
      </c>
      <c r="D17" s="5">
        <v>353</v>
      </c>
      <c r="E17" s="5">
        <v>351</v>
      </c>
      <c r="F17" s="5">
        <v>354</v>
      </c>
      <c r="H17">
        <f t="shared" si="0"/>
        <v>84.117647058823536</v>
      </c>
      <c r="I17">
        <f t="shared" si="1"/>
        <v>350.5995845102936</v>
      </c>
      <c r="J17">
        <f t="shared" si="2"/>
        <v>350.5995845102936</v>
      </c>
      <c r="K17">
        <f t="shared" si="3"/>
        <v>638.59654479324809</v>
      </c>
      <c r="L17">
        <f t="shared" si="4"/>
        <v>638.59654479324809</v>
      </c>
      <c r="M17">
        <f t="shared" si="5"/>
        <v>350.59950698251606</v>
      </c>
      <c r="N17">
        <f t="shared" si="6"/>
        <v>350.59950698251606</v>
      </c>
    </row>
    <row r="18" spans="2:14">
      <c r="B18" s="5">
        <v>351</v>
      </c>
      <c r="C18" s="5">
        <v>351</v>
      </c>
      <c r="D18" s="5">
        <v>350</v>
      </c>
      <c r="E18" s="5">
        <v>352</v>
      </c>
      <c r="F18" s="5">
        <v>351</v>
      </c>
      <c r="H18">
        <f t="shared" si="0"/>
        <v>91.17647058823529</v>
      </c>
      <c r="I18">
        <f t="shared" si="1"/>
        <v>351.84405890122321</v>
      </c>
      <c r="J18">
        <f t="shared" si="2"/>
        <v>351.84405890122321</v>
      </c>
      <c r="K18">
        <f t="shared" si="3"/>
        <v>842.60000833768788</v>
      </c>
      <c r="L18">
        <f t="shared" si="4"/>
        <v>842.60000833768788</v>
      </c>
      <c r="M18">
        <f t="shared" si="5"/>
        <v>351.853894462298</v>
      </c>
      <c r="N18">
        <f t="shared" si="6"/>
        <v>351.853894462298</v>
      </c>
    </row>
    <row r="19" spans="2:14">
      <c r="B19" s="5">
        <v>352</v>
      </c>
      <c r="C19" s="5">
        <v>352</v>
      </c>
      <c r="D19" s="5">
        <v>352</v>
      </c>
      <c r="E19" s="5">
        <v>354</v>
      </c>
      <c r="F19" s="5">
        <v>354</v>
      </c>
      <c r="H19">
        <f t="shared" si="0"/>
        <v>98.235294117647058</v>
      </c>
      <c r="I19">
        <f t="shared" si="1"/>
        <v>354.50417929482785</v>
      </c>
      <c r="J19">
        <f t="shared" si="2"/>
        <v>354.50417929482785</v>
      </c>
      <c r="K19">
        <f t="shared" si="3"/>
        <v>1401.188571334374</v>
      </c>
      <c r="L19">
        <f t="shared" si="4"/>
        <v>1401.188571334374</v>
      </c>
      <c r="M19">
        <f t="shared" si="5"/>
        <v>354.54521762299044</v>
      </c>
      <c r="N19">
        <f t="shared" si="6"/>
        <v>354.54521762299044</v>
      </c>
    </row>
    <row r="20" spans="2:14">
      <c r="B20" s="5">
        <v>338</v>
      </c>
      <c r="C20" s="5">
        <v>339</v>
      </c>
      <c r="D20" s="5">
        <v>338</v>
      </c>
      <c r="E20" s="5">
        <v>342</v>
      </c>
      <c r="F20" s="5">
        <v>340</v>
      </c>
      <c r="H20">
        <f t="shared" si="0"/>
        <v>5.2941176470588234</v>
      </c>
      <c r="I20">
        <f t="shared" si="1"/>
        <v>341.36029806088777</v>
      </c>
      <c r="J20">
        <f t="shared" si="2"/>
        <v>341.36029806088777</v>
      </c>
      <c r="K20">
        <f t="shared" si="3"/>
        <v>18.878582588389772</v>
      </c>
      <c r="L20">
        <f t="shared" si="4"/>
        <v>18.878582588389772</v>
      </c>
      <c r="M20">
        <f t="shared" si="5"/>
        <v>341.37970923267079</v>
      </c>
      <c r="N20">
        <f t="shared" si="6"/>
        <v>341.37970923267079</v>
      </c>
    </row>
    <row r="21" spans="2:14">
      <c r="B21" s="5">
        <v>346</v>
      </c>
      <c r="C21" s="5">
        <v>344</v>
      </c>
      <c r="D21" s="5">
        <v>345</v>
      </c>
      <c r="E21" s="5">
        <v>347</v>
      </c>
      <c r="F21" s="5">
        <v>345</v>
      </c>
      <c r="H21">
        <f t="shared" si="0"/>
        <v>42.941176470588232</v>
      </c>
      <c r="I21">
        <f t="shared" si="1"/>
        <v>346.44244205333939</v>
      </c>
      <c r="J21">
        <f t="shared" si="2"/>
        <v>346.44244205333939</v>
      </c>
      <c r="K21">
        <f t="shared" si="3"/>
        <v>194.73695428931151</v>
      </c>
      <c r="L21">
        <f t="shared" si="4"/>
        <v>194.73695428931151</v>
      </c>
      <c r="M21">
        <f t="shared" si="5"/>
        <v>346.43085613118626</v>
      </c>
      <c r="N21">
        <f t="shared" si="6"/>
        <v>346.43085613118626</v>
      </c>
    </row>
    <row r="22" spans="2:14">
      <c r="B22" s="5">
        <v>344</v>
      </c>
      <c r="C22" s="5">
        <v>343</v>
      </c>
      <c r="D22" s="5">
        <v>343</v>
      </c>
      <c r="E22" s="5">
        <v>343</v>
      </c>
      <c r="F22" s="5">
        <v>345</v>
      </c>
      <c r="H22">
        <f t="shared" si="0"/>
        <v>10</v>
      </c>
      <c r="I22">
        <f t="shared" si="1"/>
        <v>342.5448512613608</v>
      </c>
      <c r="J22">
        <f t="shared" si="2"/>
        <v>342.5448512613608</v>
      </c>
      <c r="K22">
        <f t="shared" si="3"/>
        <v>36.567536146135687</v>
      </c>
      <c r="L22">
        <f t="shared" si="4"/>
        <v>36.567536146135687</v>
      </c>
      <c r="M22">
        <f t="shared" si="5"/>
        <v>342.55261503739251</v>
      </c>
      <c r="N22">
        <f t="shared" si="6"/>
        <v>342.55261503739251</v>
      </c>
    </row>
    <row r="23" spans="2:14">
      <c r="B23" s="5">
        <v>345</v>
      </c>
      <c r="C23" s="5">
        <v>345</v>
      </c>
      <c r="D23" s="5">
        <v>344</v>
      </c>
      <c r="E23" s="5">
        <v>346</v>
      </c>
      <c r="F23" s="5">
        <v>345</v>
      </c>
      <c r="H23">
        <f t="shared" si="0"/>
        <v>25.294117647058822</v>
      </c>
      <c r="I23">
        <f t="shared" si="1"/>
        <v>344.72124467154026</v>
      </c>
      <c r="J23">
        <f t="shared" si="2"/>
        <v>344.72124467154026</v>
      </c>
      <c r="K23">
        <f t="shared" si="3"/>
        <v>101.20972298593966</v>
      </c>
      <c r="L23">
        <f t="shared" si="4"/>
        <v>101.20972298593966</v>
      </c>
      <c r="M23">
        <f t="shared" si="5"/>
        <v>344.71461245319324</v>
      </c>
      <c r="N23">
        <f t="shared" si="6"/>
        <v>344.71461245319324</v>
      </c>
    </row>
    <row r="24" spans="2:14">
      <c r="B24" s="5">
        <v>346</v>
      </c>
      <c r="C24" s="5">
        <v>346</v>
      </c>
      <c r="D24" s="5">
        <v>345</v>
      </c>
      <c r="E24" s="5">
        <v>346</v>
      </c>
      <c r="F24" s="5">
        <v>347</v>
      </c>
      <c r="H24">
        <f t="shared" si="0"/>
        <v>25.294117647058822</v>
      </c>
      <c r="I24">
        <f t="shared" si="1"/>
        <v>344.72124467154026</v>
      </c>
      <c r="J24">
        <f t="shared" si="2"/>
        <v>344.72124467154026</v>
      </c>
      <c r="K24">
        <f t="shared" si="3"/>
        <v>101.20972298593966</v>
      </c>
      <c r="L24">
        <f t="shared" si="4"/>
        <v>101.20972298593966</v>
      </c>
      <c r="M24">
        <f t="shared" si="5"/>
        <v>344.71461245319324</v>
      </c>
      <c r="N24">
        <f t="shared" si="6"/>
        <v>344.71461245319324</v>
      </c>
    </row>
    <row r="25" spans="2:14">
      <c r="B25" s="5">
        <v>348</v>
      </c>
      <c r="C25" s="5">
        <v>350</v>
      </c>
      <c r="D25" s="5">
        <v>346</v>
      </c>
      <c r="E25" s="5">
        <v>346</v>
      </c>
      <c r="F25" s="5">
        <v>350</v>
      </c>
      <c r="H25">
        <f t="shared" si="0"/>
        <v>25.294117647058822</v>
      </c>
      <c r="I25">
        <f t="shared" si="1"/>
        <v>344.72124467154026</v>
      </c>
      <c r="J25">
        <f t="shared" si="2"/>
        <v>344.72124467154026</v>
      </c>
      <c r="K25">
        <f t="shared" si="3"/>
        <v>101.20972298593966</v>
      </c>
      <c r="L25">
        <f t="shared" si="4"/>
        <v>101.20972298593966</v>
      </c>
      <c r="M25">
        <f t="shared" si="5"/>
        <v>344.71461245319324</v>
      </c>
      <c r="N25">
        <f t="shared" si="6"/>
        <v>344.71461245319324</v>
      </c>
    </row>
    <row r="26" spans="2:14">
      <c r="B26" s="5">
        <v>348</v>
      </c>
      <c r="C26" s="5">
        <v>350</v>
      </c>
      <c r="D26" s="5">
        <v>346</v>
      </c>
      <c r="E26" s="5">
        <v>347</v>
      </c>
      <c r="F26" s="5">
        <v>350</v>
      </c>
      <c r="H26">
        <f t="shared" si="0"/>
        <v>42.941176470588232</v>
      </c>
      <c r="I26">
        <f t="shared" si="1"/>
        <v>346.44244205333939</v>
      </c>
      <c r="J26">
        <f t="shared" si="2"/>
        <v>346.44244205333939</v>
      </c>
      <c r="K26">
        <f t="shared" si="3"/>
        <v>194.73695428931151</v>
      </c>
      <c r="L26">
        <f t="shared" si="4"/>
        <v>194.73695428931151</v>
      </c>
      <c r="M26">
        <f t="shared" si="5"/>
        <v>346.43085613118626</v>
      </c>
      <c r="N26">
        <f t="shared" si="6"/>
        <v>346.43085613118626</v>
      </c>
    </row>
    <row r="27" spans="2:14">
      <c r="B27" s="5">
        <v>348</v>
      </c>
      <c r="C27" s="5">
        <v>348</v>
      </c>
      <c r="D27" s="5">
        <v>346</v>
      </c>
      <c r="E27" s="5">
        <v>346</v>
      </c>
      <c r="F27" s="5">
        <v>349</v>
      </c>
      <c r="H27">
        <f t="shared" si="0"/>
        <v>25.294117647058822</v>
      </c>
      <c r="I27">
        <f t="shared" si="1"/>
        <v>344.72124467154026</v>
      </c>
      <c r="J27">
        <f t="shared" si="2"/>
        <v>344.72124467154026</v>
      </c>
      <c r="K27">
        <f t="shared" si="3"/>
        <v>101.20972298593966</v>
      </c>
      <c r="L27">
        <f t="shared" si="4"/>
        <v>101.20972298593966</v>
      </c>
      <c r="M27">
        <f t="shared" si="5"/>
        <v>344.71461245319324</v>
      </c>
      <c r="N27">
        <f t="shared" si="6"/>
        <v>344.71461245319324</v>
      </c>
    </row>
    <row r="28" spans="2:14">
      <c r="B28" s="5">
        <v>344</v>
      </c>
      <c r="C28" s="5">
        <v>344</v>
      </c>
      <c r="D28" s="5">
        <v>345</v>
      </c>
      <c r="E28" s="5">
        <v>343</v>
      </c>
      <c r="F28" s="5">
        <v>346</v>
      </c>
      <c r="H28">
        <f t="shared" si="0"/>
        <v>10</v>
      </c>
      <c r="I28">
        <f t="shared" si="1"/>
        <v>342.5448512613608</v>
      </c>
      <c r="J28">
        <f t="shared" si="2"/>
        <v>342.5448512613608</v>
      </c>
      <c r="K28">
        <f t="shared" si="3"/>
        <v>36.567536146135687</v>
      </c>
      <c r="L28">
        <f t="shared" si="4"/>
        <v>36.567536146135687</v>
      </c>
      <c r="M28">
        <f t="shared" si="5"/>
        <v>342.55261503739251</v>
      </c>
      <c r="N28">
        <f t="shared" si="6"/>
        <v>342.55261503739251</v>
      </c>
    </row>
    <row r="29" spans="2:14">
      <c r="B29" s="5">
        <v>337</v>
      </c>
      <c r="C29" s="5">
        <v>337</v>
      </c>
      <c r="D29" s="5">
        <v>338</v>
      </c>
      <c r="E29" s="5">
        <v>336</v>
      </c>
      <c r="F29" s="5">
        <v>339</v>
      </c>
      <c r="H29">
        <f t="shared" si="0"/>
        <v>0.58823529411764708</v>
      </c>
      <c r="I29">
        <f t="shared" si="1"/>
        <v>338.17442277603914</v>
      </c>
      <c r="J29">
        <f t="shared" si="2"/>
        <v>338.17442277603914</v>
      </c>
      <c r="K29">
        <f t="shared" si="3"/>
        <v>2.047620029108014</v>
      </c>
      <c r="L29">
        <f t="shared" si="4"/>
        <v>2.047620029108014</v>
      </c>
      <c r="M29">
        <f t="shared" si="5"/>
        <v>338.2384705691473</v>
      </c>
      <c r="N29">
        <f t="shared" si="6"/>
        <v>338.2384705691473</v>
      </c>
    </row>
    <row r="30" spans="2:14">
      <c r="B30" s="5">
        <v>344</v>
      </c>
      <c r="C30" s="5">
        <v>344</v>
      </c>
      <c r="D30" s="5">
        <v>345</v>
      </c>
      <c r="E30" s="5">
        <v>344</v>
      </c>
      <c r="F30" s="5">
        <v>346</v>
      </c>
      <c r="H30">
        <f t="shared" si="0"/>
        <v>12.352941176470589</v>
      </c>
      <c r="I30">
        <f t="shared" si="1"/>
        <v>342.98285275691342</v>
      </c>
      <c r="J30">
        <f t="shared" si="2"/>
        <v>342.98285275691342</v>
      </c>
      <c r="K30">
        <f t="shared" si="3"/>
        <v>45.761996702620969</v>
      </c>
      <c r="L30">
        <f t="shared" si="4"/>
        <v>45.761996702620969</v>
      </c>
      <c r="M30">
        <f t="shared" si="5"/>
        <v>342.98698997524269</v>
      </c>
      <c r="N30">
        <f t="shared" si="6"/>
        <v>342.98698997524269</v>
      </c>
    </row>
    <row r="31" spans="2:14">
      <c r="B31" s="5">
        <v>345</v>
      </c>
      <c r="C31" s="5">
        <v>345</v>
      </c>
      <c r="D31" s="5">
        <v>346</v>
      </c>
      <c r="E31" s="5">
        <v>345</v>
      </c>
      <c r="F31" s="5">
        <v>348</v>
      </c>
      <c r="H31">
        <f t="shared" si="0"/>
        <v>17.058823529411764</v>
      </c>
      <c r="I31">
        <f t="shared" si="1"/>
        <v>343.70920003584297</v>
      </c>
      <c r="J31">
        <f t="shared" si="2"/>
        <v>343.70920003584297</v>
      </c>
      <c r="K31">
        <f t="shared" si="3"/>
        <v>64.915578416158027</v>
      </c>
      <c r="L31">
        <f t="shared" si="4"/>
        <v>64.915578416158027</v>
      </c>
      <c r="M31">
        <f t="shared" si="5"/>
        <v>343.70813315830196</v>
      </c>
      <c r="N31">
        <f t="shared" si="6"/>
        <v>343.70813315830196</v>
      </c>
    </row>
    <row r="32" spans="2:14">
      <c r="B32" s="5">
        <v>344</v>
      </c>
      <c r="C32" s="5">
        <v>345</v>
      </c>
      <c r="D32" s="5">
        <v>345</v>
      </c>
      <c r="E32" s="5">
        <v>345</v>
      </c>
      <c r="F32" s="5">
        <v>346</v>
      </c>
      <c r="H32">
        <f t="shared" si="0"/>
        <v>17.058823529411764</v>
      </c>
      <c r="I32">
        <f t="shared" si="1"/>
        <v>343.70920003584297</v>
      </c>
      <c r="J32">
        <f t="shared" si="2"/>
        <v>343.70920003584297</v>
      </c>
      <c r="K32">
        <f t="shared" si="3"/>
        <v>64.915578416158027</v>
      </c>
      <c r="L32">
        <f t="shared" si="4"/>
        <v>64.915578416158027</v>
      </c>
      <c r="M32">
        <f t="shared" si="5"/>
        <v>343.70813315830196</v>
      </c>
      <c r="N32">
        <f t="shared" si="6"/>
        <v>343.70813315830196</v>
      </c>
    </row>
    <row r="33" spans="2:14">
      <c r="B33" s="5">
        <v>345</v>
      </c>
      <c r="C33" s="5">
        <v>345</v>
      </c>
      <c r="D33" s="5">
        <v>345</v>
      </c>
      <c r="E33" s="5">
        <v>344</v>
      </c>
      <c r="F33" s="5">
        <v>347</v>
      </c>
      <c r="H33">
        <f t="shared" si="0"/>
        <v>12.352941176470589</v>
      </c>
      <c r="I33">
        <f t="shared" si="1"/>
        <v>342.98285275691342</v>
      </c>
      <c r="J33">
        <f t="shared" si="2"/>
        <v>342.98285275691342</v>
      </c>
      <c r="K33">
        <f t="shared" si="3"/>
        <v>45.761996702620969</v>
      </c>
      <c r="L33">
        <f t="shared" si="4"/>
        <v>45.761996702620969</v>
      </c>
      <c r="M33">
        <f t="shared" si="5"/>
        <v>342.98698997524269</v>
      </c>
      <c r="N33">
        <f t="shared" si="6"/>
        <v>342.98698997524269</v>
      </c>
    </row>
    <row r="34" spans="2:14">
      <c r="B34" s="5">
        <v>349</v>
      </c>
      <c r="C34" s="5">
        <v>349</v>
      </c>
      <c r="D34" s="5">
        <v>348</v>
      </c>
      <c r="E34" s="5">
        <v>348</v>
      </c>
      <c r="F34" s="5">
        <v>350</v>
      </c>
      <c r="H34">
        <f t="shared" si="0"/>
        <v>57.058823529411768</v>
      </c>
      <c r="I34">
        <f t="shared" si="1"/>
        <v>347.69873441724883</v>
      </c>
      <c r="J34">
        <f t="shared" si="2"/>
        <v>347.69873441724883</v>
      </c>
      <c r="K34">
        <f t="shared" si="3"/>
        <v>293.39230256589519</v>
      </c>
      <c r="L34">
        <f t="shared" si="4"/>
        <v>293.39230256589519</v>
      </c>
      <c r="M34">
        <f t="shared" si="5"/>
        <v>347.68712331877515</v>
      </c>
      <c r="N34">
        <f t="shared" si="6"/>
        <v>347.68712331877515</v>
      </c>
    </row>
    <row r="35" spans="2:14">
      <c r="B35" s="5">
        <v>349</v>
      </c>
      <c r="C35" s="5">
        <v>350</v>
      </c>
      <c r="D35" s="5">
        <v>348</v>
      </c>
      <c r="E35" s="5">
        <v>350</v>
      </c>
      <c r="F35" s="5">
        <v>349</v>
      </c>
      <c r="H35">
        <f t="shared" si="0"/>
        <v>74.705882352941174</v>
      </c>
      <c r="I35">
        <f t="shared" si="1"/>
        <v>349.41993179904796</v>
      </c>
      <c r="J35">
        <f t="shared" si="2"/>
        <v>349.41993179904796</v>
      </c>
      <c r="K35">
        <f t="shared" si="3"/>
        <v>477.08264798051755</v>
      </c>
      <c r="L35">
        <f t="shared" si="4"/>
        <v>477.08264798051755</v>
      </c>
      <c r="M35">
        <f t="shared" si="5"/>
        <v>349.41321097121426</v>
      </c>
      <c r="N35">
        <f t="shared" si="6"/>
        <v>349.41321097121426</v>
      </c>
    </row>
    <row r="36" spans="2:14">
      <c r="B36" s="5">
        <v>348</v>
      </c>
      <c r="C36" s="5">
        <v>348</v>
      </c>
      <c r="D36" s="5">
        <v>348</v>
      </c>
      <c r="E36" s="5">
        <v>345</v>
      </c>
      <c r="F36" s="5">
        <v>349</v>
      </c>
      <c r="H36">
        <f t="shared" si="0"/>
        <v>17.058823529411764</v>
      </c>
      <c r="I36">
        <f t="shared" si="1"/>
        <v>343.70920003584297</v>
      </c>
      <c r="J36">
        <f t="shared" si="2"/>
        <v>343.70920003584297</v>
      </c>
      <c r="K36">
        <f t="shared" si="3"/>
        <v>64.915578416158027</v>
      </c>
      <c r="L36">
        <f t="shared" si="4"/>
        <v>64.915578416158027</v>
      </c>
      <c r="M36">
        <f t="shared" si="5"/>
        <v>343.70813315830196</v>
      </c>
      <c r="N36">
        <f t="shared" si="6"/>
        <v>343.70813315830196</v>
      </c>
    </row>
    <row r="37" spans="2:14">
      <c r="B37" s="5">
        <v>348</v>
      </c>
      <c r="C37" s="5">
        <v>349</v>
      </c>
      <c r="D37" s="5">
        <v>348</v>
      </c>
      <c r="E37" s="5">
        <v>345</v>
      </c>
      <c r="F37" s="5">
        <v>348</v>
      </c>
      <c r="H37">
        <f t="shared" si="0"/>
        <v>17.058823529411764</v>
      </c>
      <c r="I37">
        <f t="shared" si="1"/>
        <v>343.70920003584297</v>
      </c>
      <c r="J37">
        <f t="shared" si="2"/>
        <v>343.70920003584297</v>
      </c>
      <c r="K37">
        <f t="shared" si="3"/>
        <v>64.915578416158027</v>
      </c>
      <c r="L37">
        <f t="shared" si="4"/>
        <v>64.915578416158027</v>
      </c>
      <c r="M37">
        <f t="shared" si="5"/>
        <v>343.70813315830196</v>
      </c>
      <c r="N37">
        <f t="shared" si="6"/>
        <v>343.70813315830196</v>
      </c>
    </row>
    <row r="38" spans="2:14">
      <c r="B38" s="5">
        <v>354</v>
      </c>
      <c r="C38" s="5">
        <v>350</v>
      </c>
      <c r="D38" s="5">
        <v>360</v>
      </c>
      <c r="E38" s="5">
        <v>350</v>
      </c>
      <c r="F38" s="5">
        <v>359</v>
      </c>
      <c r="H38">
        <f t="shared" si="0"/>
        <v>74.705882352941174</v>
      </c>
      <c r="I38">
        <f t="shared" si="1"/>
        <v>349.41993179904796</v>
      </c>
      <c r="J38">
        <f t="shared" si="2"/>
        <v>349.41993179904796</v>
      </c>
      <c r="K38">
        <f t="shared" si="3"/>
        <v>477.08264798051755</v>
      </c>
      <c r="L38">
        <f t="shared" si="4"/>
        <v>477.08264798051755</v>
      </c>
      <c r="M38">
        <f t="shared" si="5"/>
        <v>349.41321097121426</v>
      </c>
      <c r="N38">
        <f t="shared" si="6"/>
        <v>349.41321097121426</v>
      </c>
    </row>
    <row r="39" spans="2:14">
      <c r="B39" s="5">
        <v>346</v>
      </c>
      <c r="C39" s="5">
        <v>344</v>
      </c>
      <c r="D39" s="5">
        <v>344</v>
      </c>
      <c r="E39" s="5">
        <v>342</v>
      </c>
      <c r="F39" s="5">
        <v>345</v>
      </c>
      <c r="H39">
        <f t="shared" si="0"/>
        <v>5.2941176470588234</v>
      </c>
      <c r="I39">
        <f t="shared" si="1"/>
        <v>341.36029806088777</v>
      </c>
      <c r="J39">
        <f t="shared" si="2"/>
        <v>341.36029806088777</v>
      </c>
      <c r="K39">
        <f t="shared" si="3"/>
        <v>18.878582588389772</v>
      </c>
      <c r="L39">
        <f t="shared" si="4"/>
        <v>18.878582588389772</v>
      </c>
      <c r="M39">
        <f t="shared" si="5"/>
        <v>341.37970923267079</v>
      </c>
      <c r="N39">
        <f t="shared" si="6"/>
        <v>341.37970923267079</v>
      </c>
    </row>
    <row r="40" spans="2:14">
      <c r="B40" s="5">
        <v>350</v>
      </c>
      <c r="C40" s="5">
        <v>351</v>
      </c>
      <c r="D40" s="5">
        <v>351</v>
      </c>
      <c r="E40" s="5">
        <v>352</v>
      </c>
      <c r="F40" s="5">
        <v>354</v>
      </c>
      <c r="H40">
        <f t="shared" si="0"/>
        <v>91.17647058823529</v>
      </c>
      <c r="I40">
        <f t="shared" si="1"/>
        <v>351.84405890122321</v>
      </c>
      <c r="J40">
        <f t="shared" si="2"/>
        <v>351.84405890122321</v>
      </c>
      <c r="K40">
        <f t="shared" si="3"/>
        <v>842.60000833768788</v>
      </c>
      <c r="L40">
        <f t="shared" si="4"/>
        <v>842.60000833768788</v>
      </c>
      <c r="M40">
        <f t="shared" si="5"/>
        <v>351.853894462298</v>
      </c>
      <c r="N40">
        <f t="shared" si="6"/>
        <v>351.853894462298</v>
      </c>
    </row>
    <row r="41" spans="2:14">
      <c r="B41" s="5">
        <v>342</v>
      </c>
      <c r="C41" s="5">
        <v>342</v>
      </c>
      <c r="D41" s="5">
        <v>343</v>
      </c>
      <c r="E41" s="5">
        <v>340</v>
      </c>
      <c r="F41" s="5">
        <v>344</v>
      </c>
      <c r="H41">
        <f t="shared" si="0"/>
        <v>4.117647058823529</v>
      </c>
      <c r="I41">
        <f t="shared" si="1"/>
        <v>340.93577233352119</v>
      </c>
      <c r="J41">
        <f t="shared" si="2"/>
        <v>340.93577233352119</v>
      </c>
      <c r="K41">
        <f t="shared" si="3"/>
        <v>14.593706087287948</v>
      </c>
      <c r="L41">
        <f t="shared" si="4"/>
        <v>14.593706087287948</v>
      </c>
      <c r="M41">
        <f t="shared" si="5"/>
        <v>340.96001122019265</v>
      </c>
      <c r="N41">
        <f t="shared" si="6"/>
        <v>340.96001122019265</v>
      </c>
    </row>
    <row r="42" spans="2:14">
      <c r="B42" s="5">
        <v>349</v>
      </c>
      <c r="C42" s="5">
        <v>349</v>
      </c>
      <c r="D42" s="5">
        <v>349</v>
      </c>
      <c r="E42" s="5">
        <v>347</v>
      </c>
      <c r="F42" s="5">
        <v>351</v>
      </c>
      <c r="H42">
        <f t="shared" si="0"/>
        <v>42.941176470588232</v>
      </c>
      <c r="I42">
        <f t="shared" si="1"/>
        <v>346.44244205333939</v>
      </c>
      <c r="J42">
        <f t="shared" si="2"/>
        <v>346.44244205333939</v>
      </c>
      <c r="K42">
        <f t="shared" si="3"/>
        <v>194.73695428931151</v>
      </c>
      <c r="L42">
        <f t="shared" si="4"/>
        <v>194.73695428931151</v>
      </c>
      <c r="M42">
        <f t="shared" si="5"/>
        <v>346.43085613118626</v>
      </c>
      <c r="N42">
        <f t="shared" si="6"/>
        <v>346.43085613118626</v>
      </c>
    </row>
    <row r="43" spans="2:14">
      <c r="B43" s="5">
        <v>349</v>
      </c>
      <c r="C43" s="5">
        <v>348</v>
      </c>
      <c r="D43" s="5">
        <v>348</v>
      </c>
      <c r="E43" s="5">
        <v>347</v>
      </c>
      <c r="F43" s="5">
        <v>350</v>
      </c>
      <c r="H43">
        <f t="shared" si="0"/>
        <v>42.941176470588232</v>
      </c>
      <c r="I43">
        <f t="shared" si="1"/>
        <v>346.44244205333939</v>
      </c>
      <c r="J43">
        <f t="shared" si="2"/>
        <v>346.44244205333939</v>
      </c>
      <c r="K43">
        <f t="shared" si="3"/>
        <v>194.73695428931151</v>
      </c>
      <c r="L43">
        <f t="shared" si="4"/>
        <v>194.73695428931151</v>
      </c>
      <c r="M43">
        <f t="shared" si="5"/>
        <v>346.43085613118626</v>
      </c>
      <c r="N43">
        <f t="shared" si="6"/>
        <v>346.43085613118626</v>
      </c>
    </row>
    <row r="44" spans="2:14">
      <c r="B44" s="5">
        <v>349</v>
      </c>
      <c r="C44" s="5">
        <v>349</v>
      </c>
      <c r="D44" s="5">
        <v>347</v>
      </c>
      <c r="E44" s="5">
        <v>350</v>
      </c>
      <c r="F44" s="5">
        <v>349</v>
      </c>
      <c r="H44">
        <f t="shared" si="0"/>
        <v>74.705882352941174</v>
      </c>
      <c r="I44">
        <f t="shared" si="1"/>
        <v>349.41993179904796</v>
      </c>
      <c r="J44">
        <f t="shared" si="2"/>
        <v>349.41993179904796</v>
      </c>
      <c r="K44">
        <f t="shared" si="3"/>
        <v>477.08264798051755</v>
      </c>
      <c r="L44">
        <f t="shared" si="4"/>
        <v>477.08264798051755</v>
      </c>
      <c r="M44">
        <f t="shared" si="5"/>
        <v>349.41321097121426</v>
      </c>
      <c r="N44">
        <f t="shared" si="6"/>
        <v>349.41321097121426</v>
      </c>
    </row>
    <row r="45" spans="2:14">
      <c r="B45" s="5">
        <v>348</v>
      </c>
      <c r="C45" s="5">
        <v>348</v>
      </c>
      <c r="D45" s="5">
        <v>347</v>
      </c>
      <c r="E45" s="5">
        <v>347</v>
      </c>
      <c r="F45" s="5">
        <v>349</v>
      </c>
      <c r="H45">
        <f t="shared" si="0"/>
        <v>42.941176470588232</v>
      </c>
      <c r="I45">
        <f t="shared" si="1"/>
        <v>346.44244205333939</v>
      </c>
      <c r="J45">
        <f t="shared" si="2"/>
        <v>346.44244205333939</v>
      </c>
      <c r="K45">
        <f t="shared" si="3"/>
        <v>194.73695428931151</v>
      </c>
      <c r="L45">
        <f t="shared" si="4"/>
        <v>194.73695428931151</v>
      </c>
      <c r="M45">
        <f t="shared" si="5"/>
        <v>346.43085613118626</v>
      </c>
      <c r="N45">
        <f t="shared" si="6"/>
        <v>346.43085613118626</v>
      </c>
    </row>
    <row r="46" spans="2:14">
      <c r="B46" s="5">
        <v>349</v>
      </c>
      <c r="C46" s="5">
        <v>349</v>
      </c>
      <c r="D46" s="5">
        <v>349</v>
      </c>
      <c r="E46" s="5">
        <v>346</v>
      </c>
      <c r="F46" s="5">
        <v>350</v>
      </c>
      <c r="H46">
        <f t="shared" si="0"/>
        <v>25.294117647058822</v>
      </c>
      <c r="I46">
        <f t="shared" si="1"/>
        <v>344.72124467154026</v>
      </c>
      <c r="J46">
        <f t="shared" si="2"/>
        <v>344.72124467154026</v>
      </c>
      <c r="K46">
        <f t="shared" si="3"/>
        <v>101.20972298593966</v>
      </c>
      <c r="L46">
        <f t="shared" si="4"/>
        <v>101.20972298593966</v>
      </c>
      <c r="M46">
        <f t="shared" si="5"/>
        <v>344.71461245319324</v>
      </c>
      <c r="N46">
        <f t="shared" si="6"/>
        <v>344.71461245319324</v>
      </c>
    </row>
    <row r="47" spans="2:14">
      <c r="B47" s="5">
        <v>339</v>
      </c>
      <c r="C47" s="5">
        <v>340</v>
      </c>
      <c r="D47" s="5">
        <v>341</v>
      </c>
      <c r="E47" s="5">
        <v>338</v>
      </c>
      <c r="F47" s="5">
        <v>342</v>
      </c>
      <c r="H47">
        <f t="shared" si="0"/>
        <v>2.9411764705882355</v>
      </c>
      <c r="I47">
        <f t="shared" si="1"/>
        <v>340.39787578266464</v>
      </c>
      <c r="J47">
        <f t="shared" si="2"/>
        <v>340.39787578266464</v>
      </c>
      <c r="K47">
        <f t="shared" si="3"/>
        <v>10.361085480926398</v>
      </c>
      <c r="L47">
        <f t="shared" si="4"/>
        <v>10.361085480926398</v>
      </c>
      <c r="M47">
        <f t="shared" si="5"/>
        <v>340.42872661032271</v>
      </c>
      <c r="N47">
        <f t="shared" si="6"/>
        <v>340.42872661032271</v>
      </c>
    </row>
    <row r="48" spans="2:14">
      <c r="B48" s="5">
        <v>350</v>
      </c>
      <c r="C48" s="5">
        <v>350</v>
      </c>
      <c r="D48" s="5">
        <v>348</v>
      </c>
      <c r="E48" s="5">
        <v>347</v>
      </c>
      <c r="F48" s="5">
        <v>351</v>
      </c>
      <c r="H48">
        <f t="shared" si="0"/>
        <v>42.941176470588232</v>
      </c>
      <c r="I48">
        <f t="shared" si="1"/>
        <v>346.44244205333939</v>
      </c>
      <c r="J48">
        <f t="shared" si="2"/>
        <v>346.44244205333939</v>
      </c>
      <c r="K48">
        <f t="shared" si="3"/>
        <v>194.73695428931151</v>
      </c>
      <c r="L48">
        <f t="shared" si="4"/>
        <v>194.73695428931151</v>
      </c>
      <c r="M48">
        <f t="shared" si="5"/>
        <v>346.43085613118626</v>
      </c>
      <c r="N48">
        <f t="shared" si="6"/>
        <v>346.43085613118626</v>
      </c>
    </row>
    <row r="49" spans="2:14">
      <c r="B49" s="5">
        <v>349</v>
      </c>
      <c r="C49" s="5">
        <v>350</v>
      </c>
      <c r="D49" s="5">
        <v>349</v>
      </c>
      <c r="E49" s="5">
        <v>349</v>
      </c>
      <c r="F49" s="5">
        <v>351</v>
      </c>
      <c r="H49">
        <f t="shared" si="0"/>
        <v>70</v>
      </c>
      <c r="I49">
        <f t="shared" si="1"/>
        <v>348.92248312061918</v>
      </c>
      <c r="J49">
        <f t="shared" si="2"/>
        <v>348.92248312061918</v>
      </c>
      <c r="K49">
        <f t="shared" si="3"/>
        <v>417.86354941669924</v>
      </c>
      <c r="L49">
        <f t="shared" si="4"/>
        <v>417.86354941669924</v>
      </c>
      <c r="M49">
        <f t="shared" si="5"/>
        <v>348.91376360733665</v>
      </c>
      <c r="N49">
        <f t="shared" si="6"/>
        <v>348.91376360733665</v>
      </c>
    </row>
    <row r="50" spans="2:14">
      <c r="B50" s="5">
        <v>343</v>
      </c>
      <c r="C50" s="5">
        <v>343</v>
      </c>
      <c r="D50" s="5">
        <v>343</v>
      </c>
      <c r="E50" s="5">
        <v>342</v>
      </c>
      <c r="F50" s="5">
        <v>345</v>
      </c>
      <c r="H50">
        <f t="shared" si="0"/>
        <v>5.2941176470588234</v>
      </c>
      <c r="I50">
        <f t="shared" si="1"/>
        <v>341.36029806088777</v>
      </c>
      <c r="J50">
        <f t="shared" si="2"/>
        <v>341.36029806088777</v>
      </c>
      <c r="K50">
        <f t="shared" si="3"/>
        <v>18.878582588389772</v>
      </c>
      <c r="L50">
        <f t="shared" si="4"/>
        <v>18.878582588389772</v>
      </c>
      <c r="M50">
        <f t="shared" si="5"/>
        <v>341.37970923267079</v>
      </c>
      <c r="N50">
        <f t="shared" si="6"/>
        <v>341.37970923267079</v>
      </c>
    </row>
    <row r="51" spans="2:14">
      <c r="B51" s="5">
        <v>342</v>
      </c>
      <c r="C51" s="5">
        <v>344</v>
      </c>
      <c r="D51" s="5">
        <v>345</v>
      </c>
      <c r="E51" s="5">
        <v>342</v>
      </c>
      <c r="F51" s="5">
        <v>345</v>
      </c>
      <c r="H51">
        <f t="shared" si="0"/>
        <v>5.2941176470588234</v>
      </c>
      <c r="I51">
        <f t="shared" si="1"/>
        <v>341.36029806088777</v>
      </c>
      <c r="J51">
        <f t="shared" si="2"/>
        <v>341.36029806088777</v>
      </c>
      <c r="K51">
        <f t="shared" si="3"/>
        <v>18.878582588389772</v>
      </c>
      <c r="L51">
        <f t="shared" si="4"/>
        <v>18.878582588389772</v>
      </c>
      <c r="M51">
        <f t="shared" si="5"/>
        <v>341.37970923267079</v>
      </c>
      <c r="N51">
        <f t="shared" si="6"/>
        <v>341.37970923267079</v>
      </c>
    </row>
    <row r="52" spans="2:14">
      <c r="B52" s="5">
        <v>350</v>
      </c>
      <c r="C52" s="5">
        <v>350</v>
      </c>
      <c r="D52" s="5">
        <v>349</v>
      </c>
      <c r="E52" s="5">
        <v>347</v>
      </c>
      <c r="F52" s="5">
        <v>350</v>
      </c>
      <c r="H52">
        <f t="shared" si="0"/>
        <v>42.941176470588232</v>
      </c>
      <c r="I52">
        <f t="shared" si="1"/>
        <v>346.44244205333939</v>
      </c>
      <c r="J52">
        <f t="shared" si="2"/>
        <v>346.44244205333939</v>
      </c>
      <c r="K52">
        <f t="shared" si="3"/>
        <v>194.73695428931151</v>
      </c>
      <c r="L52">
        <f t="shared" si="4"/>
        <v>194.73695428931151</v>
      </c>
      <c r="M52">
        <f t="shared" si="5"/>
        <v>346.43085613118626</v>
      </c>
      <c r="N52">
        <f t="shared" si="6"/>
        <v>346.43085613118626</v>
      </c>
    </row>
    <row r="53" spans="2:14">
      <c r="B53" s="5">
        <v>350</v>
      </c>
      <c r="C53" s="5">
        <v>350</v>
      </c>
      <c r="D53" s="5">
        <v>349</v>
      </c>
      <c r="E53" s="5">
        <v>348</v>
      </c>
      <c r="F53" s="5">
        <v>350</v>
      </c>
      <c r="H53">
        <f t="shared" si="0"/>
        <v>57.058823529411768</v>
      </c>
      <c r="I53">
        <f t="shared" si="1"/>
        <v>347.69873441724883</v>
      </c>
      <c r="J53">
        <f t="shared" si="2"/>
        <v>347.69873441724883</v>
      </c>
      <c r="K53">
        <f t="shared" si="3"/>
        <v>293.39230256589519</v>
      </c>
      <c r="L53">
        <f t="shared" si="4"/>
        <v>293.39230256589519</v>
      </c>
      <c r="M53">
        <f t="shared" si="5"/>
        <v>347.68712331877515</v>
      </c>
      <c r="N53">
        <f t="shared" si="6"/>
        <v>347.68712331877515</v>
      </c>
    </row>
    <row r="54" spans="2:14">
      <c r="B54" s="5">
        <v>355</v>
      </c>
      <c r="C54" s="5">
        <v>354</v>
      </c>
      <c r="D54" s="5">
        <v>355</v>
      </c>
      <c r="E54" s="5">
        <v>353</v>
      </c>
      <c r="F54" s="5">
        <v>356</v>
      </c>
      <c r="H54">
        <f t="shared" si="0"/>
        <v>95.882352941176464</v>
      </c>
      <c r="I54">
        <f t="shared" si="1"/>
        <v>353.20540413706703</v>
      </c>
      <c r="J54">
        <f t="shared" si="2"/>
        <v>353.20540413706703</v>
      </c>
      <c r="K54">
        <f t="shared" si="3"/>
        <v>1107.1164045192816</v>
      </c>
      <c r="L54">
        <f t="shared" si="4"/>
        <v>1107.1164045192816</v>
      </c>
      <c r="M54">
        <f t="shared" si="5"/>
        <v>353.22950251160017</v>
      </c>
      <c r="N54">
        <f t="shared" si="6"/>
        <v>353.22950251160017</v>
      </c>
    </row>
    <row r="55" spans="2:14">
      <c r="B55" s="5">
        <v>349</v>
      </c>
      <c r="C55" s="5">
        <v>349</v>
      </c>
      <c r="D55" s="5">
        <v>350</v>
      </c>
      <c r="E55" s="5">
        <v>347</v>
      </c>
      <c r="F55" s="5">
        <v>350</v>
      </c>
      <c r="H55">
        <f t="shared" si="0"/>
        <v>42.941176470588232</v>
      </c>
      <c r="I55">
        <f t="shared" si="1"/>
        <v>346.44244205333939</v>
      </c>
      <c r="J55">
        <f t="shared" si="2"/>
        <v>346.44244205333939</v>
      </c>
      <c r="K55">
        <f t="shared" si="3"/>
        <v>194.73695428931151</v>
      </c>
      <c r="L55">
        <f t="shared" si="4"/>
        <v>194.73695428931151</v>
      </c>
      <c r="M55">
        <f t="shared" si="5"/>
        <v>346.43085613118626</v>
      </c>
      <c r="N55">
        <f t="shared" si="6"/>
        <v>346.43085613118626</v>
      </c>
    </row>
    <row r="56" spans="2:14">
      <c r="B56" s="5">
        <v>351</v>
      </c>
      <c r="C56" s="5">
        <v>351</v>
      </c>
      <c r="D56" s="5">
        <v>350</v>
      </c>
      <c r="E56" s="5">
        <v>348</v>
      </c>
      <c r="F56" s="5">
        <v>352</v>
      </c>
      <c r="H56">
        <f t="shared" si="0"/>
        <v>57.058823529411768</v>
      </c>
      <c r="I56">
        <f t="shared" si="1"/>
        <v>347.69873441724883</v>
      </c>
      <c r="J56">
        <f t="shared" si="2"/>
        <v>347.69873441724883</v>
      </c>
      <c r="K56">
        <f t="shared" si="3"/>
        <v>293.39230256589519</v>
      </c>
      <c r="L56">
        <f t="shared" si="4"/>
        <v>293.39230256589519</v>
      </c>
      <c r="M56">
        <f t="shared" si="5"/>
        <v>347.68712331877515</v>
      </c>
      <c r="N56">
        <f t="shared" si="6"/>
        <v>347.68712331877515</v>
      </c>
    </row>
    <row r="57" spans="2:14">
      <c r="B57" s="5">
        <v>350</v>
      </c>
      <c r="C57" s="5">
        <v>350</v>
      </c>
      <c r="D57" s="5">
        <v>350</v>
      </c>
      <c r="E57" s="5">
        <v>348</v>
      </c>
      <c r="F57" s="5">
        <v>351</v>
      </c>
      <c r="H57">
        <f t="shared" si="0"/>
        <v>57.058823529411768</v>
      </c>
      <c r="I57">
        <f t="shared" si="1"/>
        <v>347.69873441724883</v>
      </c>
      <c r="J57">
        <f t="shared" si="2"/>
        <v>347.69873441724883</v>
      </c>
      <c r="K57">
        <f t="shared" si="3"/>
        <v>293.39230256589519</v>
      </c>
      <c r="L57">
        <f t="shared" si="4"/>
        <v>293.39230256589519</v>
      </c>
      <c r="M57">
        <f t="shared" si="5"/>
        <v>347.68712331877515</v>
      </c>
      <c r="N57">
        <f t="shared" si="6"/>
        <v>347.68712331877515</v>
      </c>
    </row>
    <row r="58" spans="2:14">
      <c r="B58" s="5">
        <v>345</v>
      </c>
      <c r="C58" s="5">
        <v>346</v>
      </c>
      <c r="D58" s="5">
        <v>355</v>
      </c>
      <c r="E58" s="5">
        <v>345</v>
      </c>
      <c r="F58" s="5">
        <v>356</v>
      </c>
      <c r="H58">
        <f t="shared" si="0"/>
        <v>17.058823529411764</v>
      </c>
      <c r="I58">
        <f t="shared" si="1"/>
        <v>343.70920003584297</v>
      </c>
      <c r="J58">
        <f t="shared" si="2"/>
        <v>343.70920003584297</v>
      </c>
      <c r="K58">
        <f t="shared" si="3"/>
        <v>64.915578416158027</v>
      </c>
      <c r="L58">
        <f t="shared" si="4"/>
        <v>64.915578416158027</v>
      </c>
      <c r="M58">
        <f t="shared" si="5"/>
        <v>343.70813315830196</v>
      </c>
      <c r="N58">
        <f t="shared" si="6"/>
        <v>343.70813315830196</v>
      </c>
    </row>
    <row r="59" spans="2:14">
      <c r="B59" s="5">
        <v>345</v>
      </c>
      <c r="C59" s="5">
        <v>346</v>
      </c>
      <c r="D59" s="5">
        <v>354</v>
      </c>
      <c r="E59" s="5">
        <v>346</v>
      </c>
      <c r="F59" s="5">
        <v>355</v>
      </c>
      <c r="H59">
        <f t="shared" si="0"/>
        <v>25.294117647058822</v>
      </c>
      <c r="I59">
        <f t="shared" si="1"/>
        <v>344.72124467154026</v>
      </c>
      <c r="J59">
        <f t="shared" si="2"/>
        <v>344.72124467154026</v>
      </c>
      <c r="K59">
        <f t="shared" si="3"/>
        <v>101.20972298593966</v>
      </c>
      <c r="L59">
        <f t="shared" si="4"/>
        <v>101.20972298593966</v>
      </c>
      <c r="M59">
        <f t="shared" si="5"/>
        <v>344.71461245319324</v>
      </c>
      <c r="N59">
        <f t="shared" si="6"/>
        <v>344.71461245319324</v>
      </c>
    </row>
    <row r="60" spans="2:14">
      <c r="B60" s="5">
        <v>348</v>
      </c>
      <c r="C60" s="5">
        <v>345</v>
      </c>
      <c r="D60" s="5">
        <v>348</v>
      </c>
      <c r="E60" s="5">
        <v>346</v>
      </c>
      <c r="F60" s="5">
        <v>348</v>
      </c>
      <c r="H60">
        <f t="shared" si="0"/>
        <v>25.294117647058822</v>
      </c>
      <c r="I60">
        <f t="shared" si="1"/>
        <v>344.72124467154026</v>
      </c>
      <c r="J60">
        <f t="shared" si="2"/>
        <v>344.72124467154026</v>
      </c>
      <c r="K60">
        <f t="shared" si="3"/>
        <v>101.20972298593966</v>
      </c>
      <c r="L60">
        <f t="shared" si="4"/>
        <v>101.20972298593966</v>
      </c>
      <c r="M60">
        <f t="shared" si="5"/>
        <v>344.71461245319324</v>
      </c>
      <c r="N60">
        <f t="shared" si="6"/>
        <v>344.71461245319324</v>
      </c>
    </row>
    <row r="61" spans="2:14">
      <c r="B61" s="5">
        <v>348</v>
      </c>
      <c r="C61" s="5">
        <v>348</v>
      </c>
      <c r="D61" s="5">
        <v>348</v>
      </c>
      <c r="E61" s="5">
        <v>346</v>
      </c>
      <c r="F61" s="5">
        <v>349</v>
      </c>
      <c r="H61">
        <f t="shared" si="0"/>
        <v>25.294117647058822</v>
      </c>
      <c r="I61">
        <f t="shared" si="1"/>
        <v>344.72124467154026</v>
      </c>
      <c r="J61">
        <f t="shared" si="2"/>
        <v>344.72124467154026</v>
      </c>
      <c r="K61">
        <f t="shared" si="3"/>
        <v>101.20972298593966</v>
      </c>
      <c r="L61">
        <f t="shared" si="4"/>
        <v>101.20972298593966</v>
      </c>
      <c r="M61">
        <f t="shared" si="5"/>
        <v>344.71461245319324</v>
      </c>
      <c r="N61">
        <f t="shared" si="6"/>
        <v>344.71461245319324</v>
      </c>
    </row>
    <row r="62" spans="2:14">
      <c r="B62" s="5">
        <v>352</v>
      </c>
      <c r="C62" s="5">
        <v>348</v>
      </c>
      <c r="D62" s="5">
        <v>349</v>
      </c>
      <c r="E62" s="5">
        <v>350</v>
      </c>
      <c r="F62" s="5">
        <v>353</v>
      </c>
      <c r="H62">
        <f t="shared" si="0"/>
        <v>74.705882352941174</v>
      </c>
      <c r="I62">
        <f t="shared" si="1"/>
        <v>349.41993179904796</v>
      </c>
      <c r="J62">
        <f t="shared" si="2"/>
        <v>349.41993179904796</v>
      </c>
      <c r="K62">
        <f t="shared" si="3"/>
        <v>477.08264798051755</v>
      </c>
      <c r="L62">
        <f t="shared" si="4"/>
        <v>477.08264798051755</v>
      </c>
      <c r="M62">
        <f t="shared" si="5"/>
        <v>349.41321097121426</v>
      </c>
      <c r="N62">
        <f t="shared" si="6"/>
        <v>349.41321097121426</v>
      </c>
    </row>
    <row r="63" spans="2:14">
      <c r="B63" s="5">
        <v>350</v>
      </c>
      <c r="C63" s="5">
        <v>350</v>
      </c>
      <c r="D63" s="5">
        <v>348</v>
      </c>
      <c r="E63" s="5">
        <v>350</v>
      </c>
      <c r="F63" s="5">
        <v>351</v>
      </c>
      <c r="H63">
        <f t="shared" si="0"/>
        <v>74.705882352941174</v>
      </c>
      <c r="I63">
        <f t="shared" si="1"/>
        <v>349.41993179904796</v>
      </c>
      <c r="J63">
        <f t="shared" si="2"/>
        <v>349.41993179904796</v>
      </c>
      <c r="K63">
        <f t="shared" si="3"/>
        <v>477.08264798051755</v>
      </c>
      <c r="L63">
        <f t="shared" si="4"/>
        <v>477.08264798051755</v>
      </c>
      <c r="M63">
        <f t="shared" si="5"/>
        <v>349.41321097121426</v>
      </c>
      <c r="N63">
        <f t="shared" si="6"/>
        <v>349.41321097121426</v>
      </c>
    </row>
    <row r="64" spans="2:14">
      <c r="B64" s="5">
        <v>350</v>
      </c>
      <c r="C64" s="5">
        <v>350</v>
      </c>
      <c r="D64" s="5">
        <v>348</v>
      </c>
      <c r="E64" s="5">
        <v>350</v>
      </c>
      <c r="F64" s="5">
        <v>351</v>
      </c>
      <c r="H64">
        <f t="shared" si="0"/>
        <v>74.705882352941174</v>
      </c>
      <c r="I64">
        <f t="shared" si="1"/>
        <v>349.41993179904796</v>
      </c>
      <c r="J64">
        <f t="shared" si="2"/>
        <v>349.41993179904796</v>
      </c>
      <c r="K64">
        <f t="shared" si="3"/>
        <v>477.08264798051755</v>
      </c>
      <c r="L64">
        <f t="shared" si="4"/>
        <v>477.08264798051755</v>
      </c>
      <c r="M64">
        <f t="shared" si="5"/>
        <v>349.41321097121426</v>
      </c>
      <c r="N64">
        <f t="shared" si="6"/>
        <v>349.41321097121426</v>
      </c>
    </row>
    <row r="65" spans="2:14">
      <c r="B65" s="5">
        <v>348</v>
      </c>
      <c r="C65" s="5">
        <v>347</v>
      </c>
      <c r="D65" s="5">
        <v>346</v>
      </c>
      <c r="E65" s="5">
        <v>344</v>
      </c>
      <c r="F65" s="5">
        <v>348</v>
      </c>
      <c r="H65">
        <f t="shared" si="0"/>
        <v>12.352941176470589</v>
      </c>
      <c r="I65">
        <f t="shared" si="1"/>
        <v>342.98285275691342</v>
      </c>
      <c r="J65">
        <f t="shared" si="2"/>
        <v>342.98285275691342</v>
      </c>
      <c r="K65">
        <f t="shared" si="3"/>
        <v>45.761996702620969</v>
      </c>
      <c r="L65">
        <f t="shared" si="4"/>
        <v>45.761996702620969</v>
      </c>
      <c r="M65">
        <f t="shared" si="5"/>
        <v>342.98698997524269</v>
      </c>
      <c r="N65">
        <f t="shared" si="6"/>
        <v>342.98698997524269</v>
      </c>
    </row>
    <row r="66" spans="2:14">
      <c r="B66" s="5">
        <v>348</v>
      </c>
      <c r="C66" s="5">
        <v>349</v>
      </c>
      <c r="D66" s="5">
        <v>348</v>
      </c>
      <c r="E66" s="5">
        <v>348</v>
      </c>
      <c r="F66" s="5">
        <v>350</v>
      </c>
      <c r="H66">
        <f t="shared" si="0"/>
        <v>57.058823529411768</v>
      </c>
      <c r="I66">
        <f t="shared" si="1"/>
        <v>347.69873441724883</v>
      </c>
      <c r="J66">
        <f t="shared" si="2"/>
        <v>347.69873441724883</v>
      </c>
      <c r="K66">
        <f t="shared" si="3"/>
        <v>293.39230256589519</v>
      </c>
      <c r="L66">
        <f t="shared" si="4"/>
        <v>293.39230256589519</v>
      </c>
      <c r="M66">
        <f t="shared" si="5"/>
        <v>347.68712331877515</v>
      </c>
      <c r="N66">
        <f t="shared" si="6"/>
        <v>347.68712331877515</v>
      </c>
    </row>
    <row r="67" spans="2:14">
      <c r="B67" s="5">
        <v>351</v>
      </c>
      <c r="C67" s="5">
        <v>351</v>
      </c>
      <c r="D67" s="5">
        <v>350</v>
      </c>
      <c r="E67" s="5">
        <v>349</v>
      </c>
      <c r="F67" s="5">
        <v>352</v>
      </c>
      <c r="H67">
        <f t="shared" si="0"/>
        <v>70</v>
      </c>
      <c r="I67">
        <f t="shared" si="1"/>
        <v>348.92248312061918</v>
      </c>
      <c r="J67">
        <f t="shared" si="2"/>
        <v>348.92248312061918</v>
      </c>
      <c r="K67">
        <f t="shared" si="3"/>
        <v>417.86354941669924</v>
      </c>
      <c r="L67">
        <f t="shared" si="4"/>
        <v>417.86354941669924</v>
      </c>
      <c r="M67">
        <f t="shared" si="5"/>
        <v>348.91376360733665</v>
      </c>
      <c r="N67">
        <f t="shared" si="6"/>
        <v>348.91376360733665</v>
      </c>
    </row>
    <row r="68" spans="2:14">
      <c r="B68" s="5">
        <v>347</v>
      </c>
      <c r="C68" s="5">
        <v>348</v>
      </c>
      <c r="D68" s="5">
        <v>349</v>
      </c>
      <c r="E68" s="5">
        <v>346</v>
      </c>
      <c r="F68" s="5">
        <v>349</v>
      </c>
      <c r="H68">
        <f t="shared" ref="H68:H87" si="7">100*(RANK(E68,$E$3:$E$87,1)-0.5)/85</f>
        <v>25.294117647058822</v>
      </c>
      <c r="I68">
        <f t="shared" ref="I68:I87" si="8">_xlfn.NORM.INV(H68/100,E$88,E$89)</f>
        <v>344.72124467154026</v>
      </c>
      <c r="J68">
        <f t="shared" ref="J68:J87" si="9">I68</f>
        <v>344.72124467154026</v>
      </c>
      <c r="K68">
        <f t="shared" ref="K68:K87" si="10">LN(1-H68/100)/(-$E$91)</f>
        <v>101.20972298593966</v>
      </c>
      <c r="L68">
        <f t="shared" ref="L68:L87" si="11">K68</f>
        <v>101.20972298593966</v>
      </c>
      <c r="M68">
        <f t="shared" ref="M68:M87" si="12">_xlfn.GAMMA.INV(H68/100,$E$92,$E$93)</f>
        <v>344.71461245319324</v>
      </c>
      <c r="N68">
        <f t="shared" ref="N68:N87" si="13">M68</f>
        <v>344.71461245319324</v>
      </c>
    </row>
    <row r="69" spans="2:14">
      <c r="B69" s="5">
        <v>349</v>
      </c>
      <c r="C69" s="5">
        <v>349</v>
      </c>
      <c r="D69" s="5">
        <v>348</v>
      </c>
      <c r="E69" s="5">
        <v>347</v>
      </c>
      <c r="F69" s="5">
        <v>349</v>
      </c>
      <c r="H69">
        <f t="shared" si="7"/>
        <v>42.941176470588232</v>
      </c>
      <c r="I69">
        <f t="shared" si="8"/>
        <v>346.44244205333939</v>
      </c>
      <c r="J69">
        <f t="shared" si="9"/>
        <v>346.44244205333939</v>
      </c>
      <c r="K69">
        <f t="shared" si="10"/>
        <v>194.73695428931151</v>
      </c>
      <c r="L69">
        <f t="shared" si="11"/>
        <v>194.73695428931151</v>
      </c>
      <c r="M69">
        <f t="shared" si="12"/>
        <v>346.43085613118626</v>
      </c>
      <c r="N69">
        <f t="shared" si="13"/>
        <v>346.43085613118626</v>
      </c>
    </row>
    <row r="70" spans="2:14">
      <c r="B70" s="5">
        <v>347</v>
      </c>
      <c r="C70" s="5">
        <v>348</v>
      </c>
      <c r="D70" s="5">
        <v>348</v>
      </c>
      <c r="E70" s="5">
        <v>346</v>
      </c>
      <c r="F70" s="5">
        <v>348</v>
      </c>
      <c r="H70">
        <f t="shared" si="7"/>
        <v>25.294117647058822</v>
      </c>
      <c r="I70">
        <f t="shared" si="8"/>
        <v>344.72124467154026</v>
      </c>
      <c r="J70">
        <f t="shared" si="9"/>
        <v>344.72124467154026</v>
      </c>
      <c r="K70">
        <f t="shared" si="10"/>
        <v>101.20972298593966</v>
      </c>
      <c r="L70">
        <f t="shared" si="11"/>
        <v>101.20972298593966</v>
      </c>
      <c r="M70">
        <f t="shared" si="12"/>
        <v>344.71461245319324</v>
      </c>
      <c r="N70">
        <f t="shared" si="13"/>
        <v>344.71461245319324</v>
      </c>
    </row>
    <row r="71" spans="2:14">
      <c r="B71" s="5">
        <v>347</v>
      </c>
      <c r="C71" s="5">
        <v>347</v>
      </c>
      <c r="D71" s="5">
        <v>347</v>
      </c>
      <c r="E71" s="5">
        <v>345</v>
      </c>
      <c r="F71" s="5">
        <v>348</v>
      </c>
      <c r="H71">
        <f t="shared" si="7"/>
        <v>17.058823529411764</v>
      </c>
      <c r="I71">
        <f t="shared" si="8"/>
        <v>343.70920003584297</v>
      </c>
      <c r="J71">
        <f t="shared" si="9"/>
        <v>343.70920003584297</v>
      </c>
      <c r="K71">
        <f t="shared" si="10"/>
        <v>64.915578416158027</v>
      </c>
      <c r="L71">
        <f t="shared" si="11"/>
        <v>64.915578416158027</v>
      </c>
      <c r="M71">
        <f t="shared" si="12"/>
        <v>343.70813315830196</v>
      </c>
      <c r="N71">
        <f t="shared" si="13"/>
        <v>343.70813315830196</v>
      </c>
    </row>
    <row r="72" spans="2:14">
      <c r="B72" s="5">
        <v>347</v>
      </c>
      <c r="C72" s="5">
        <v>347</v>
      </c>
      <c r="D72" s="5">
        <v>345</v>
      </c>
      <c r="E72" s="5">
        <v>349</v>
      </c>
      <c r="F72" s="5">
        <v>347</v>
      </c>
      <c r="H72">
        <f t="shared" si="7"/>
        <v>70</v>
      </c>
      <c r="I72">
        <f t="shared" si="8"/>
        <v>348.92248312061918</v>
      </c>
      <c r="J72">
        <f t="shared" si="9"/>
        <v>348.92248312061918</v>
      </c>
      <c r="K72">
        <f t="shared" si="10"/>
        <v>417.86354941669924</v>
      </c>
      <c r="L72">
        <f t="shared" si="11"/>
        <v>417.86354941669924</v>
      </c>
      <c r="M72">
        <f t="shared" si="12"/>
        <v>348.91376360733665</v>
      </c>
      <c r="N72">
        <f t="shared" si="13"/>
        <v>348.91376360733665</v>
      </c>
    </row>
    <row r="73" spans="2:14">
      <c r="B73" s="5">
        <v>349</v>
      </c>
      <c r="C73" s="5">
        <v>349</v>
      </c>
      <c r="D73" s="5">
        <v>349</v>
      </c>
      <c r="E73" s="5">
        <v>347</v>
      </c>
      <c r="F73" s="5">
        <v>350</v>
      </c>
      <c r="H73">
        <f t="shared" si="7"/>
        <v>42.941176470588232</v>
      </c>
      <c r="I73">
        <f t="shared" si="8"/>
        <v>346.44244205333939</v>
      </c>
      <c r="J73">
        <f t="shared" si="9"/>
        <v>346.44244205333939</v>
      </c>
      <c r="K73">
        <f t="shared" si="10"/>
        <v>194.73695428931151</v>
      </c>
      <c r="L73">
        <f t="shared" si="11"/>
        <v>194.73695428931151</v>
      </c>
      <c r="M73">
        <f t="shared" si="12"/>
        <v>346.43085613118626</v>
      </c>
      <c r="N73">
        <f t="shared" si="13"/>
        <v>346.43085613118626</v>
      </c>
    </row>
    <row r="74" spans="2:14">
      <c r="B74" s="5">
        <v>338</v>
      </c>
      <c r="C74" s="5">
        <v>338</v>
      </c>
      <c r="D74" s="5">
        <v>340</v>
      </c>
      <c r="E74" s="5">
        <v>336</v>
      </c>
      <c r="F74" s="5">
        <v>340</v>
      </c>
      <c r="H74">
        <f t="shared" si="7"/>
        <v>0.58823529411764708</v>
      </c>
      <c r="I74">
        <f t="shared" si="8"/>
        <v>338.17442277603914</v>
      </c>
      <c r="J74">
        <f t="shared" si="9"/>
        <v>338.17442277603914</v>
      </c>
      <c r="K74">
        <f t="shared" si="10"/>
        <v>2.047620029108014</v>
      </c>
      <c r="L74">
        <f t="shared" si="11"/>
        <v>2.047620029108014</v>
      </c>
      <c r="M74">
        <f t="shared" si="12"/>
        <v>338.2384705691473</v>
      </c>
      <c r="N74">
        <f t="shared" si="13"/>
        <v>338.2384705691473</v>
      </c>
    </row>
    <row r="75" spans="2:14">
      <c r="B75" s="5">
        <v>348</v>
      </c>
      <c r="C75" s="5">
        <v>348</v>
      </c>
      <c r="D75" s="5">
        <v>348</v>
      </c>
      <c r="E75" s="5">
        <v>346</v>
      </c>
      <c r="F75" s="5">
        <v>349</v>
      </c>
      <c r="H75">
        <f t="shared" si="7"/>
        <v>25.294117647058822</v>
      </c>
      <c r="I75">
        <f t="shared" si="8"/>
        <v>344.72124467154026</v>
      </c>
      <c r="J75">
        <f t="shared" si="9"/>
        <v>344.72124467154026</v>
      </c>
      <c r="K75">
        <f t="shared" si="10"/>
        <v>101.20972298593966</v>
      </c>
      <c r="L75">
        <f t="shared" si="11"/>
        <v>101.20972298593966</v>
      </c>
      <c r="M75">
        <f t="shared" si="12"/>
        <v>344.71461245319324</v>
      </c>
      <c r="N75">
        <f t="shared" si="13"/>
        <v>344.71461245319324</v>
      </c>
    </row>
    <row r="76" spans="2:14">
      <c r="B76" s="5">
        <v>348</v>
      </c>
      <c r="C76" s="5">
        <v>348</v>
      </c>
      <c r="D76" s="5">
        <v>348</v>
      </c>
      <c r="E76" s="5">
        <v>346</v>
      </c>
      <c r="F76" s="5">
        <v>348</v>
      </c>
      <c r="H76">
        <f t="shared" si="7"/>
        <v>25.294117647058822</v>
      </c>
      <c r="I76">
        <f t="shared" si="8"/>
        <v>344.72124467154026</v>
      </c>
      <c r="J76">
        <f t="shared" si="9"/>
        <v>344.72124467154026</v>
      </c>
      <c r="K76">
        <f t="shared" si="10"/>
        <v>101.20972298593966</v>
      </c>
      <c r="L76">
        <f t="shared" si="11"/>
        <v>101.20972298593966</v>
      </c>
      <c r="M76">
        <f t="shared" si="12"/>
        <v>344.71461245319324</v>
      </c>
      <c r="N76">
        <f t="shared" si="13"/>
        <v>344.71461245319324</v>
      </c>
    </row>
    <row r="77" spans="2:14">
      <c r="B77" s="5">
        <v>346</v>
      </c>
      <c r="C77" s="5">
        <v>346</v>
      </c>
      <c r="D77" s="5">
        <v>347</v>
      </c>
      <c r="E77" s="5">
        <v>344</v>
      </c>
      <c r="F77" s="5">
        <v>347</v>
      </c>
      <c r="H77">
        <f t="shared" si="7"/>
        <v>12.352941176470589</v>
      </c>
      <c r="I77">
        <f t="shared" si="8"/>
        <v>342.98285275691342</v>
      </c>
      <c r="J77">
        <f t="shared" si="9"/>
        <v>342.98285275691342</v>
      </c>
      <c r="K77">
        <f t="shared" si="10"/>
        <v>45.761996702620969</v>
      </c>
      <c r="L77">
        <f t="shared" si="11"/>
        <v>45.761996702620969</v>
      </c>
      <c r="M77">
        <f t="shared" si="12"/>
        <v>342.98698997524269</v>
      </c>
      <c r="N77">
        <f t="shared" si="13"/>
        <v>342.98698997524269</v>
      </c>
    </row>
    <row r="78" spans="2:14">
      <c r="B78" s="5">
        <v>348</v>
      </c>
      <c r="C78" s="5">
        <v>348</v>
      </c>
      <c r="D78" s="5">
        <v>347</v>
      </c>
      <c r="E78" s="5">
        <v>346</v>
      </c>
      <c r="F78" s="5">
        <v>349</v>
      </c>
      <c r="H78">
        <f t="shared" si="7"/>
        <v>25.294117647058822</v>
      </c>
      <c r="I78">
        <f t="shared" si="8"/>
        <v>344.72124467154026</v>
      </c>
      <c r="J78">
        <f t="shared" si="9"/>
        <v>344.72124467154026</v>
      </c>
      <c r="K78">
        <f t="shared" si="10"/>
        <v>101.20972298593966</v>
      </c>
      <c r="L78">
        <f t="shared" si="11"/>
        <v>101.20972298593966</v>
      </c>
      <c r="M78">
        <f t="shared" si="12"/>
        <v>344.71461245319324</v>
      </c>
      <c r="N78">
        <f t="shared" si="13"/>
        <v>344.71461245319324</v>
      </c>
    </row>
    <row r="79" spans="2:14">
      <c r="B79" s="5">
        <v>346</v>
      </c>
      <c r="C79" s="5">
        <v>347</v>
      </c>
      <c r="D79" s="5">
        <v>347</v>
      </c>
      <c r="E79" s="5">
        <v>345</v>
      </c>
      <c r="F79" s="5">
        <v>348</v>
      </c>
      <c r="H79">
        <f t="shared" si="7"/>
        <v>17.058823529411764</v>
      </c>
      <c r="I79">
        <f t="shared" si="8"/>
        <v>343.70920003584297</v>
      </c>
      <c r="J79">
        <f t="shared" si="9"/>
        <v>343.70920003584297</v>
      </c>
      <c r="K79">
        <f t="shared" si="10"/>
        <v>64.915578416158027</v>
      </c>
      <c r="L79">
        <f t="shared" si="11"/>
        <v>64.915578416158027</v>
      </c>
      <c r="M79">
        <f t="shared" si="12"/>
        <v>343.70813315830196</v>
      </c>
      <c r="N79">
        <f t="shared" si="13"/>
        <v>343.70813315830196</v>
      </c>
    </row>
    <row r="80" spans="2:14">
      <c r="B80" s="5">
        <v>350</v>
      </c>
      <c r="C80" s="5">
        <v>349</v>
      </c>
      <c r="D80" s="5">
        <v>349</v>
      </c>
      <c r="E80" s="5">
        <v>347</v>
      </c>
      <c r="F80" s="5">
        <v>350</v>
      </c>
      <c r="H80">
        <f t="shared" si="7"/>
        <v>42.941176470588232</v>
      </c>
      <c r="I80">
        <f t="shared" si="8"/>
        <v>346.44244205333939</v>
      </c>
      <c r="J80">
        <f t="shared" si="9"/>
        <v>346.44244205333939</v>
      </c>
      <c r="K80">
        <f t="shared" si="10"/>
        <v>194.73695428931151</v>
      </c>
      <c r="L80">
        <f t="shared" si="11"/>
        <v>194.73695428931151</v>
      </c>
      <c r="M80">
        <f t="shared" si="12"/>
        <v>346.43085613118626</v>
      </c>
      <c r="N80">
        <f t="shared" si="13"/>
        <v>346.43085613118626</v>
      </c>
    </row>
    <row r="81" spans="1:14">
      <c r="B81" s="5">
        <v>350</v>
      </c>
      <c r="C81" s="5">
        <v>350</v>
      </c>
      <c r="D81" s="5">
        <v>350</v>
      </c>
      <c r="E81" s="5">
        <v>348</v>
      </c>
      <c r="F81" s="5">
        <v>351</v>
      </c>
      <c r="H81">
        <f t="shared" si="7"/>
        <v>57.058823529411768</v>
      </c>
      <c r="I81">
        <f t="shared" si="8"/>
        <v>347.69873441724883</v>
      </c>
      <c r="J81">
        <f t="shared" si="9"/>
        <v>347.69873441724883</v>
      </c>
      <c r="K81">
        <f t="shared" si="10"/>
        <v>293.39230256589519</v>
      </c>
      <c r="L81">
        <f t="shared" si="11"/>
        <v>293.39230256589519</v>
      </c>
      <c r="M81">
        <f t="shared" si="12"/>
        <v>347.68712331877515</v>
      </c>
      <c r="N81">
        <f t="shared" si="13"/>
        <v>347.68712331877515</v>
      </c>
    </row>
    <row r="82" spans="1:14">
      <c r="B82" s="5">
        <v>350</v>
      </c>
      <c r="C82" s="5">
        <v>350</v>
      </c>
      <c r="D82" s="5">
        <v>349</v>
      </c>
      <c r="E82" s="5">
        <v>348</v>
      </c>
      <c r="F82" s="5">
        <v>351</v>
      </c>
      <c r="H82">
        <f t="shared" si="7"/>
        <v>57.058823529411768</v>
      </c>
      <c r="I82">
        <f t="shared" si="8"/>
        <v>347.69873441724883</v>
      </c>
      <c r="J82">
        <f t="shared" si="9"/>
        <v>347.69873441724883</v>
      </c>
      <c r="K82">
        <f t="shared" si="10"/>
        <v>293.39230256589519</v>
      </c>
      <c r="L82">
        <f t="shared" si="11"/>
        <v>293.39230256589519</v>
      </c>
      <c r="M82">
        <f t="shared" si="12"/>
        <v>347.68712331877515</v>
      </c>
      <c r="N82">
        <f t="shared" si="13"/>
        <v>347.68712331877515</v>
      </c>
    </row>
    <row r="83" spans="1:14">
      <c r="B83" s="5">
        <v>348</v>
      </c>
      <c r="C83" s="5">
        <v>348</v>
      </c>
      <c r="D83" s="5">
        <v>348</v>
      </c>
      <c r="E83" s="5">
        <v>346</v>
      </c>
      <c r="F83" s="5">
        <v>350</v>
      </c>
      <c r="H83">
        <f t="shared" si="7"/>
        <v>25.294117647058822</v>
      </c>
      <c r="I83">
        <f t="shared" si="8"/>
        <v>344.72124467154026</v>
      </c>
      <c r="J83">
        <f t="shared" si="9"/>
        <v>344.72124467154026</v>
      </c>
      <c r="K83">
        <f t="shared" si="10"/>
        <v>101.20972298593966</v>
      </c>
      <c r="L83">
        <f t="shared" si="11"/>
        <v>101.20972298593966</v>
      </c>
      <c r="M83">
        <f t="shared" si="12"/>
        <v>344.71461245319324</v>
      </c>
      <c r="N83">
        <f t="shared" si="13"/>
        <v>344.71461245319324</v>
      </c>
    </row>
    <row r="84" spans="1:14">
      <c r="B84" s="5">
        <v>350</v>
      </c>
      <c r="C84" s="5">
        <v>349</v>
      </c>
      <c r="D84" s="5">
        <v>349</v>
      </c>
      <c r="E84" s="5">
        <v>347</v>
      </c>
      <c r="F84" s="5">
        <v>350</v>
      </c>
      <c r="H84">
        <f t="shared" si="7"/>
        <v>42.941176470588232</v>
      </c>
      <c r="I84">
        <f t="shared" si="8"/>
        <v>346.44244205333939</v>
      </c>
      <c r="J84">
        <f t="shared" si="9"/>
        <v>346.44244205333939</v>
      </c>
      <c r="K84">
        <f t="shared" si="10"/>
        <v>194.73695428931151</v>
      </c>
      <c r="L84">
        <f t="shared" si="11"/>
        <v>194.73695428931151</v>
      </c>
      <c r="M84">
        <f t="shared" si="12"/>
        <v>346.43085613118626</v>
      </c>
      <c r="N84">
        <f t="shared" si="13"/>
        <v>346.43085613118626</v>
      </c>
    </row>
    <row r="85" spans="1:14">
      <c r="B85" s="5">
        <v>345</v>
      </c>
      <c r="C85" s="5">
        <v>347</v>
      </c>
      <c r="D85" s="5">
        <v>346</v>
      </c>
      <c r="E85" s="5">
        <v>348</v>
      </c>
      <c r="F85" s="5">
        <v>347</v>
      </c>
      <c r="H85">
        <f t="shared" si="7"/>
        <v>57.058823529411768</v>
      </c>
      <c r="I85">
        <f t="shared" si="8"/>
        <v>347.69873441724883</v>
      </c>
      <c r="J85">
        <f t="shared" si="9"/>
        <v>347.69873441724883</v>
      </c>
      <c r="K85">
        <f t="shared" si="10"/>
        <v>293.39230256589519</v>
      </c>
      <c r="L85">
        <f t="shared" si="11"/>
        <v>293.39230256589519</v>
      </c>
      <c r="M85">
        <f t="shared" si="12"/>
        <v>347.68712331877515</v>
      </c>
      <c r="N85">
        <f t="shared" si="13"/>
        <v>347.68712331877515</v>
      </c>
    </row>
    <row r="86" spans="1:14">
      <c r="B86" s="5">
        <v>351</v>
      </c>
      <c r="C86" s="5">
        <v>351</v>
      </c>
      <c r="D86" s="5">
        <v>350</v>
      </c>
      <c r="E86" s="5">
        <v>348</v>
      </c>
      <c r="F86" s="5">
        <v>352</v>
      </c>
      <c r="H86">
        <f t="shared" si="7"/>
        <v>57.058823529411768</v>
      </c>
      <c r="I86">
        <f t="shared" si="8"/>
        <v>347.69873441724883</v>
      </c>
      <c r="J86">
        <f t="shared" si="9"/>
        <v>347.69873441724883</v>
      </c>
      <c r="K86">
        <f t="shared" si="10"/>
        <v>293.39230256589519</v>
      </c>
      <c r="L86">
        <f t="shared" si="11"/>
        <v>293.39230256589519</v>
      </c>
      <c r="M86">
        <f t="shared" si="12"/>
        <v>347.68712331877515</v>
      </c>
      <c r="N86">
        <f t="shared" si="13"/>
        <v>347.68712331877515</v>
      </c>
    </row>
    <row r="87" spans="1:14">
      <c r="B87" s="5">
        <v>349</v>
      </c>
      <c r="C87" s="5">
        <v>348</v>
      </c>
      <c r="D87" s="5">
        <v>349</v>
      </c>
      <c r="E87" s="5">
        <v>346</v>
      </c>
      <c r="F87" s="5">
        <v>351</v>
      </c>
      <c r="H87">
        <f t="shared" si="7"/>
        <v>25.294117647058822</v>
      </c>
      <c r="I87">
        <f t="shared" si="8"/>
        <v>344.72124467154026</v>
      </c>
      <c r="J87">
        <f t="shared" si="9"/>
        <v>344.72124467154026</v>
      </c>
      <c r="K87">
        <f t="shared" si="10"/>
        <v>101.20972298593966</v>
      </c>
      <c r="L87">
        <f t="shared" si="11"/>
        <v>101.20972298593966</v>
      </c>
      <c r="M87">
        <f t="shared" si="12"/>
        <v>344.71461245319324</v>
      </c>
      <c r="N87">
        <f t="shared" si="13"/>
        <v>344.71461245319324</v>
      </c>
    </row>
    <row r="88" spans="1:14">
      <c r="A88" t="s">
        <v>5</v>
      </c>
      <c r="B88">
        <f>AVERAGE(B3:B87)</f>
        <v>348.31764705882352</v>
      </c>
      <c r="C88">
        <f t="shared" ref="C88:F88" si="14">AVERAGE(C3:C87)</f>
        <v>348.36470588235295</v>
      </c>
      <c r="D88">
        <f t="shared" si="14"/>
        <v>348.36470588235295</v>
      </c>
      <c r="E88">
        <f t="shared" si="14"/>
        <v>347.07058823529411</v>
      </c>
      <c r="F88">
        <f t="shared" si="14"/>
        <v>349.7176470588235</v>
      </c>
    </row>
    <row r="89" spans="1:14">
      <c r="A89" t="s">
        <v>6</v>
      </c>
      <c r="B89">
        <f>(_xlfn.VAR.S(B3:B87))^0.5</f>
        <v>3.7103836430632726</v>
      </c>
      <c r="C89">
        <f t="shared" ref="C89:F89" si="15">(_xlfn.VAR.S(C3:C87))^0.5</f>
        <v>3.6215198691247021</v>
      </c>
      <c r="D89">
        <f t="shared" si="15"/>
        <v>3.7379872952710604</v>
      </c>
      <c r="E89">
        <f t="shared" si="15"/>
        <v>3.531451324793216</v>
      </c>
      <c r="F89">
        <f t="shared" si="15"/>
        <v>3.6762162377001886</v>
      </c>
    </row>
    <row r="90" spans="1:14">
      <c r="A90" t="s">
        <v>12</v>
      </c>
      <c r="B90">
        <f>_xlfn.VAR.S(B3:B87)</f>
        <v>13.766946778711482</v>
      </c>
      <c r="C90">
        <f t="shared" ref="C90:F90" si="16">_xlfn.VAR.S(C3:C87)</f>
        <v>13.115406162465</v>
      </c>
      <c r="D90">
        <f t="shared" si="16"/>
        <v>13.972549019607857</v>
      </c>
      <c r="E90">
        <f t="shared" si="16"/>
        <v>12.471148459383761</v>
      </c>
      <c r="F90">
        <f t="shared" si="16"/>
        <v>13.51456582633053</v>
      </c>
    </row>
    <row r="91" spans="1:14">
      <c r="A91" s="8" t="s">
        <v>13</v>
      </c>
      <c r="B91">
        <f>1/B88</f>
        <v>2.8709426824737394E-3</v>
      </c>
      <c r="C91">
        <f t="shared" ref="C91:F91" si="17">1/C88</f>
        <v>2.8705548613690859E-3</v>
      </c>
      <c r="D91">
        <f t="shared" si="17"/>
        <v>2.8705548613690859E-3</v>
      </c>
      <c r="E91">
        <f t="shared" si="17"/>
        <v>2.8812582624317819E-3</v>
      </c>
      <c r="F91">
        <f t="shared" si="17"/>
        <v>2.8594496400457512E-3</v>
      </c>
    </row>
    <row r="92" spans="1:14">
      <c r="A92" s="8" t="s">
        <v>14</v>
      </c>
      <c r="B92">
        <f>B88^2/B89^2</f>
        <v>8812.7879916123693</v>
      </c>
      <c r="C92">
        <f t="shared" ref="C92:F92" si="18">C88^2/C89^2</f>
        <v>9253.0850208675074</v>
      </c>
      <c r="D92">
        <f t="shared" si="18"/>
        <v>8685.4566145515091</v>
      </c>
      <c r="E92">
        <f t="shared" si="18"/>
        <v>9658.9334663365316</v>
      </c>
      <c r="F92">
        <f t="shared" si="18"/>
        <v>9049.6753085531691</v>
      </c>
    </row>
    <row r="93" spans="1:14">
      <c r="A93" s="8" t="s">
        <v>15</v>
      </c>
      <c r="B93">
        <f>B89^2/B88</f>
        <v>3.9524115114347155E-2</v>
      </c>
      <c r="C93">
        <f t="shared" ref="C93:F93" si="19">C89^2/C88</f>
        <v>3.7648492918493967E-2</v>
      </c>
      <c r="D93">
        <f t="shared" si="19"/>
        <v>4.0108968513953187E-2</v>
      </c>
      <c r="E93">
        <f t="shared" si="19"/>
        <v>3.5932599540612849E-2</v>
      </c>
      <c r="F93">
        <f t="shared" si="19"/>
        <v>3.8644220387475441E-2</v>
      </c>
    </row>
  </sheetData>
  <mergeCells count="4">
    <mergeCell ref="I1:J1"/>
    <mergeCell ref="K1:L1"/>
    <mergeCell ref="M1:N1"/>
    <mergeCell ref="I2:N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A2FE0-ADA9-4A77-AC9E-98CF4AFB3A25}">
  <dimension ref="A1:N93"/>
  <sheetViews>
    <sheetView workbookViewId="0">
      <selection activeCell="M3" sqref="M3:M87"/>
    </sheetView>
  </sheetViews>
  <sheetFormatPr defaultRowHeight="16.5"/>
  <cols>
    <col min="1" max="1" width="12.125" customWidth="1"/>
    <col min="8" max="8" width="10.75" customWidth="1"/>
    <col min="9" max="9" width="14.25" customWidth="1"/>
    <col min="11" max="12" width="11.625" customWidth="1"/>
  </cols>
  <sheetData>
    <row r="1" spans="2:14">
      <c r="I1" s="9" t="s">
        <v>9</v>
      </c>
      <c r="J1" s="9"/>
      <c r="K1" s="9" t="s">
        <v>10</v>
      </c>
      <c r="L1" s="9"/>
      <c r="M1" s="9" t="s">
        <v>11</v>
      </c>
      <c r="N1" s="9"/>
    </row>
    <row r="2" spans="2:14">
      <c r="B2" s="1" t="s">
        <v>0</v>
      </c>
      <c r="C2" s="2" t="s">
        <v>1</v>
      </c>
      <c r="D2" s="2" t="s">
        <v>2</v>
      </c>
      <c r="E2" s="2" t="s">
        <v>3</v>
      </c>
      <c r="F2" s="3" t="s">
        <v>4</v>
      </c>
      <c r="H2" s="7" t="s">
        <v>7</v>
      </c>
      <c r="I2" s="10" t="s">
        <v>8</v>
      </c>
      <c r="J2" s="10"/>
      <c r="K2" s="10"/>
      <c r="L2" s="10"/>
      <c r="M2" s="10"/>
      <c r="N2" s="10"/>
    </row>
    <row r="3" spans="2:14">
      <c r="B3" s="4">
        <v>352</v>
      </c>
      <c r="C3" s="5">
        <v>352</v>
      </c>
      <c r="D3" s="5">
        <v>353</v>
      </c>
      <c r="E3" s="5">
        <v>351</v>
      </c>
      <c r="F3" s="6">
        <v>354</v>
      </c>
      <c r="H3">
        <f>100*(RANK(D3,$D$3:$D$87,1)-0.5)/85</f>
        <v>86.470588235294116</v>
      </c>
      <c r="I3">
        <f>_xlfn.NORM.INV(H3/100,D$88,D$89)</f>
        <v>352.48287984968482</v>
      </c>
      <c r="J3">
        <f>I3</f>
        <v>352.48287984968482</v>
      </c>
      <c r="K3">
        <f>LN(1-H3/100)/(-$D$91)</f>
        <v>696.83539166608534</v>
      </c>
      <c r="L3">
        <f>K3</f>
        <v>696.83539166608534</v>
      </c>
      <c r="M3">
        <f>_xlfn.GAMMA.INV(H3/100,$D$92,$D$93)</f>
        <v>352.48566159008698</v>
      </c>
      <c r="N3">
        <f>M3</f>
        <v>352.48566159008698</v>
      </c>
    </row>
    <row r="4" spans="2:14">
      <c r="B4" s="4">
        <v>354</v>
      </c>
      <c r="C4" s="5">
        <v>353</v>
      </c>
      <c r="D4" s="5">
        <v>354</v>
      </c>
      <c r="E4" s="5">
        <v>352</v>
      </c>
      <c r="F4" s="6">
        <v>354</v>
      </c>
      <c r="H4">
        <f t="shared" ref="H4:H67" si="0">100*(RANK(D4,$D$3:$D$87,1)-0.5)/85</f>
        <v>92.352941176470594</v>
      </c>
      <c r="I4">
        <f t="shared" ref="I4:I67" si="1">_xlfn.NORM.INV(H4/100,D$88,D$89)</f>
        <v>353.70710993243279</v>
      </c>
      <c r="J4">
        <f t="shared" ref="J4:J67" si="2">I4</f>
        <v>353.70710993243279</v>
      </c>
      <c r="K4">
        <f t="shared" ref="K4:K67" si="3">LN(1-H4/100)/(-$D$91)</f>
        <v>895.59308347884416</v>
      </c>
      <c r="L4">
        <f t="shared" ref="L4:L67" si="4">K4</f>
        <v>895.59308347884416</v>
      </c>
      <c r="M4">
        <f t="shared" ref="M4:M67" si="5">_xlfn.GAMMA.INV(H4/100,$D$92,$D$93)</f>
        <v>353.7209652846326</v>
      </c>
      <c r="N4">
        <f t="shared" ref="N4:N67" si="6">M4</f>
        <v>353.7209652846326</v>
      </c>
    </row>
    <row r="5" spans="2:14">
      <c r="B5" s="4">
        <v>352</v>
      </c>
      <c r="C5" s="5">
        <v>352</v>
      </c>
      <c r="D5" s="5">
        <v>352</v>
      </c>
      <c r="E5" s="5">
        <v>349</v>
      </c>
      <c r="F5" s="6">
        <v>353</v>
      </c>
      <c r="H5">
        <f t="shared" si="0"/>
        <v>81.764705882352942</v>
      </c>
      <c r="I5">
        <f t="shared" si="1"/>
        <v>351.75294678648396</v>
      </c>
      <c r="J5">
        <f t="shared" si="2"/>
        <v>351.75294678648396</v>
      </c>
      <c r="K5">
        <f t="shared" si="3"/>
        <v>592.85096949983097</v>
      </c>
      <c r="L5">
        <f t="shared" si="4"/>
        <v>592.85096949983097</v>
      </c>
      <c r="M5">
        <f t="shared" si="5"/>
        <v>351.75049505191413</v>
      </c>
      <c r="N5">
        <f t="shared" si="6"/>
        <v>351.75049505191413</v>
      </c>
    </row>
    <row r="6" spans="2:14">
      <c r="B6" s="4">
        <v>355</v>
      </c>
      <c r="C6" s="5">
        <v>356</v>
      </c>
      <c r="D6" s="5">
        <v>355</v>
      </c>
      <c r="E6" s="5">
        <v>354</v>
      </c>
      <c r="F6" s="6">
        <v>356</v>
      </c>
      <c r="H6">
        <f t="shared" si="0"/>
        <v>95.882352941176464</v>
      </c>
      <c r="I6">
        <f t="shared" si="1"/>
        <v>354.8583148239959</v>
      </c>
      <c r="J6">
        <f t="shared" si="2"/>
        <v>354.8583148239959</v>
      </c>
      <c r="K6">
        <f t="shared" si="3"/>
        <v>1111.2444952449221</v>
      </c>
      <c r="L6">
        <f t="shared" si="4"/>
        <v>1111.2444952449221</v>
      </c>
      <c r="M6">
        <f t="shared" si="5"/>
        <v>354.88520980424687</v>
      </c>
      <c r="N6">
        <f t="shared" si="6"/>
        <v>354.88520980424687</v>
      </c>
    </row>
    <row r="7" spans="2:14">
      <c r="B7" s="5">
        <v>351</v>
      </c>
      <c r="C7" s="5">
        <v>352</v>
      </c>
      <c r="D7" s="5">
        <v>351</v>
      </c>
      <c r="E7" s="5">
        <v>350</v>
      </c>
      <c r="F7" s="6">
        <v>353</v>
      </c>
      <c r="H7">
        <f t="shared" si="0"/>
        <v>78.235294117647058</v>
      </c>
      <c r="I7">
        <f t="shared" si="1"/>
        <v>351.2809504738637</v>
      </c>
      <c r="J7">
        <f t="shared" si="2"/>
        <v>351.2809504738637</v>
      </c>
      <c r="K7">
        <f t="shared" si="3"/>
        <v>531.21455539043723</v>
      </c>
      <c r="L7">
        <f t="shared" si="4"/>
        <v>531.21455539043723</v>
      </c>
      <c r="M7">
        <f t="shared" si="5"/>
        <v>351.27565879564133</v>
      </c>
      <c r="N7">
        <f t="shared" si="6"/>
        <v>351.27565879564133</v>
      </c>
    </row>
    <row r="8" spans="2:14">
      <c r="B8" s="4">
        <v>350</v>
      </c>
      <c r="C8" s="5">
        <v>352</v>
      </c>
      <c r="D8" s="5">
        <v>350</v>
      </c>
      <c r="E8" s="5">
        <v>348</v>
      </c>
      <c r="F8" s="6">
        <v>352</v>
      </c>
      <c r="H8">
        <f t="shared" si="0"/>
        <v>67.647058823529406</v>
      </c>
      <c r="I8">
        <f t="shared" si="1"/>
        <v>350.07615058359301</v>
      </c>
      <c r="J8">
        <f t="shared" si="2"/>
        <v>350.07615058359301</v>
      </c>
      <c r="K8">
        <f t="shared" si="3"/>
        <v>393.11746554795997</v>
      </c>
      <c r="L8">
        <f t="shared" si="4"/>
        <v>393.11746554795997</v>
      </c>
      <c r="M8">
        <f t="shared" si="5"/>
        <v>350.06554650149201</v>
      </c>
      <c r="N8">
        <f t="shared" si="6"/>
        <v>350.06554650149201</v>
      </c>
    </row>
    <row r="9" spans="2:14">
      <c r="B9" s="4">
        <v>354</v>
      </c>
      <c r="C9" s="5">
        <v>354</v>
      </c>
      <c r="D9" s="5">
        <v>354</v>
      </c>
      <c r="E9" s="5">
        <v>351</v>
      </c>
      <c r="F9" s="6">
        <v>355</v>
      </c>
      <c r="H9">
        <f t="shared" si="0"/>
        <v>92.352941176470594</v>
      </c>
      <c r="I9">
        <f t="shared" si="1"/>
        <v>353.70710993243279</v>
      </c>
      <c r="J9">
        <f t="shared" si="2"/>
        <v>353.70710993243279</v>
      </c>
      <c r="K9">
        <f t="shared" si="3"/>
        <v>895.59308347884416</v>
      </c>
      <c r="L9">
        <f t="shared" si="4"/>
        <v>895.59308347884416</v>
      </c>
      <c r="M9">
        <f t="shared" si="5"/>
        <v>353.7209652846326</v>
      </c>
      <c r="N9">
        <f t="shared" si="6"/>
        <v>353.7209652846326</v>
      </c>
    </row>
    <row r="10" spans="2:14">
      <c r="B10" s="4">
        <v>352</v>
      </c>
      <c r="C10" s="5">
        <v>352</v>
      </c>
      <c r="D10" s="5">
        <v>352</v>
      </c>
      <c r="E10" s="5">
        <v>350</v>
      </c>
      <c r="F10" s="6">
        <v>353</v>
      </c>
      <c r="H10">
        <f t="shared" si="0"/>
        <v>81.764705882352942</v>
      </c>
      <c r="I10">
        <f t="shared" si="1"/>
        <v>351.75294678648396</v>
      </c>
      <c r="J10">
        <f t="shared" si="2"/>
        <v>351.75294678648396</v>
      </c>
      <c r="K10">
        <f t="shared" si="3"/>
        <v>592.85096949983097</v>
      </c>
      <c r="L10">
        <f t="shared" si="4"/>
        <v>592.85096949983097</v>
      </c>
      <c r="M10">
        <f t="shared" si="5"/>
        <v>351.75049505191413</v>
      </c>
      <c r="N10">
        <f t="shared" si="6"/>
        <v>351.75049505191413</v>
      </c>
    </row>
    <row r="11" spans="2:14">
      <c r="B11" s="4">
        <v>354</v>
      </c>
      <c r="C11" s="5">
        <v>354</v>
      </c>
      <c r="D11" s="5">
        <v>353</v>
      </c>
      <c r="E11" s="5">
        <v>352</v>
      </c>
      <c r="F11" s="6">
        <v>354</v>
      </c>
      <c r="H11">
        <f t="shared" si="0"/>
        <v>86.470588235294116</v>
      </c>
      <c r="I11">
        <f t="shared" si="1"/>
        <v>352.48287984968482</v>
      </c>
      <c r="J11">
        <f t="shared" si="2"/>
        <v>352.48287984968482</v>
      </c>
      <c r="K11">
        <f t="shared" si="3"/>
        <v>696.83539166608534</v>
      </c>
      <c r="L11">
        <f t="shared" si="4"/>
        <v>696.83539166608534</v>
      </c>
      <c r="M11">
        <f t="shared" si="5"/>
        <v>352.48566159008698</v>
      </c>
      <c r="N11">
        <f t="shared" si="6"/>
        <v>352.48566159008698</v>
      </c>
    </row>
    <row r="12" spans="2:14">
      <c r="B12" s="5">
        <v>352</v>
      </c>
      <c r="C12" s="5">
        <v>353</v>
      </c>
      <c r="D12" s="5">
        <v>353</v>
      </c>
      <c r="E12" s="5">
        <v>351</v>
      </c>
      <c r="F12" s="5">
        <v>354</v>
      </c>
      <c r="H12">
        <f t="shared" si="0"/>
        <v>86.470588235294116</v>
      </c>
      <c r="I12">
        <f t="shared" si="1"/>
        <v>352.48287984968482</v>
      </c>
      <c r="J12">
        <f t="shared" si="2"/>
        <v>352.48287984968482</v>
      </c>
      <c r="K12">
        <f t="shared" si="3"/>
        <v>696.83539166608534</v>
      </c>
      <c r="L12">
        <f t="shared" si="4"/>
        <v>696.83539166608534</v>
      </c>
      <c r="M12">
        <f t="shared" si="5"/>
        <v>352.48566159008698</v>
      </c>
      <c r="N12">
        <f t="shared" si="6"/>
        <v>352.48566159008698</v>
      </c>
    </row>
    <row r="13" spans="2:14">
      <c r="B13" s="5">
        <v>353</v>
      </c>
      <c r="C13" s="5">
        <v>352</v>
      </c>
      <c r="D13" s="5">
        <v>353</v>
      </c>
      <c r="E13" s="5">
        <v>351</v>
      </c>
      <c r="F13" s="5">
        <v>353</v>
      </c>
      <c r="H13">
        <f t="shared" si="0"/>
        <v>86.470588235294116</v>
      </c>
      <c r="I13">
        <f t="shared" si="1"/>
        <v>352.48287984968482</v>
      </c>
      <c r="J13">
        <f t="shared" si="2"/>
        <v>352.48287984968482</v>
      </c>
      <c r="K13">
        <f t="shared" si="3"/>
        <v>696.83539166608534</v>
      </c>
      <c r="L13">
        <f t="shared" si="4"/>
        <v>696.83539166608534</v>
      </c>
      <c r="M13">
        <f t="shared" si="5"/>
        <v>352.48566159008698</v>
      </c>
      <c r="N13">
        <f t="shared" si="6"/>
        <v>352.48566159008698</v>
      </c>
    </row>
    <row r="14" spans="2:14">
      <c r="B14" s="5">
        <v>351</v>
      </c>
      <c r="C14" s="5">
        <v>352</v>
      </c>
      <c r="D14" s="5">
        <v>352</v>
      </c>
      <c r="E14" s="5">
        <v>351</v>
      </c>
      <c r="F14" s="5">
        <v>353</v>
      </c>
      <c r="H14">
        <f t="shared" si="0"/>
        <v>81.764705882352942</v>
      </c>
      <c r="I14">
        <f t="shared" si="1"/>
        <v>351.75294678648396</v>
      </c>
      <c r="J14">
        <f t="shared" si="2"/>
        <v>351.75294678648396</v>
      </c>
      <c r="K14">
        <f t="shared" si="3"/>
        <v>592.85096949983097</v>
      </c>
      <c r="L14">
        <f t="shared" si="4"/>
        <v>592.85096949983097</v>
      </c>
      <c r="M14">
        <f t="shared" si="5"/>
        <v>351.75049505191413</v>
      </c>
      <c r="N14">
        <f t="shared" si="6"/>
        <v>351.75049505191413</v>
      </c>
    </row>
    <row r="15" spans="2:14">
      <c r="B15" s="5">
        <v>352</v>
      </c>
      <c r="C15" s="5">
        <v>352</v>
      </c>
      <c r="D15" s="5">
        <v>351</v>
      </c>
      <c r="E15" s="5">
        <v>348</v>
      </c>
      <c r="F15" s="5">
        <v>351</v>
      </c>
      <c r="H15">
        <f t="shared" si="0"/>
        <v>78.235294117647058</v>
      </c>
      <c r="I15">
        <f t="shared" si="1"/>
        <v>351.2809504738637</v>
      </c>
      <c r="J15">
        <f t="shared" si="2"/>
        <v>351.2809504738637</v>
      </c>
      <c r="K15">
        <f t="shared" si="3"/>
        <v>531.21455539043723</v>
      </c>
      <c r="L15">
        <f t="shared" si="4"/>
        <v>531.21455539043723</v>
      </c>
      <c r="M15">
        <f t="shared" si="5"/>
        <v>351.27565879564133</v>
      </c>
      <c r="N15">
        <f t="shared" si="6"/>
        <v>351.27565879564133</v>
      </c>
    </row>
    <row r="16" spans="2:14">
      <c r="B16" s="5">
        <v>352</v>
      </c>
      <c r="C16" s="5">
        <v>352</v>
      </c>
      <c r="D16" s="5">
        <v>350</v>
      </c>
      <c r="E16" s="5">
        <v>353</v>
      </c>
      <c r="F16" s="5">
        <v>352</v>
      </c>
      <c r="H16">
        <f t="shared" si="0"/>
        <v>67.647058823529406</v>
      </c>
      <c r="I16">
        <f t="shared" si="1"/>
        <v>350.07615058359301</v>
      </c>
      <c r="J16">
        <f t="shared" si="2"/>
        <v>350.07615058359301</v>
      </c>
      <c r="K16">
        <f t="shared" si="3"/>
        <v>393.11746554795997</v>
      </c>
      <c r="L16">
        <f t="shared" si="4"/>
        <v>393.11746554795997</v>
      </c>
      <c r="M16">
        <f t="shared" si="5"/>
        <v>350.06554650149201</v>
      </c>
      <c r="N16">
        <f t="shared" si="6"/>
        <v>350.06554650149201</v>
      </c>
    </row>
    <row r="17" spans="2:14">
      <c r="B17" s="5">
        <v>352</v>
      </c>
      <c r="C17" s="5">
        <v>353</v>
      </c>
      <c r="D17" s="5">
        <v>353</v>
      </c>
      <c r="E17" s="5">
        <v>351</v>
      </c>
      <c r="F17" s="5">
        <v>354</v>
      </c>
      <c r="H17">
        <f t="shared" si="0"/>
        <v>86.470588235294116</v>
      </c>
      <c r="I17">
        <f t="shared" si="1"/>
        <v>352.48287984968482</v>
      </c>
      <c r="J17">
        <f t="shared" si="2"/>
        <v>352.48287984968482</v>
      </c>
      <c r="K17">
        <f t="shared" si="3"/>
        <v>696.83539166608534</v>
      </c>
      <c r="L17">
        <f t="shared" si="4"/>
        <v>696.83539166608534</v>
      </c>
      <c r="M17">
        <f t="shared" si="5"/>
        <v>352.48566159008698</v>
      </c>
      <c r="N17">
        <f t="shared" si="6"/>
        <v>352.48566159008698</v>
      </c>
    </row>
    <row r="18" spans="2:14">
      <c r="B18" s="5">
        <v>351</v>
      </c>
      <c r="C18" s="5">
        <v>351</v>
      </c>
      <c r="D18" s="5">
        <v>350</v>
      </c>
      <c r="E18" s="5">
        <v>352</v>
      </c>
      <c r="F18" s="5">
        <v>351</v>
      </c>
      <c r="H18">
        <f t="shared" si="0"/>
        <v>67.647058823529406</v>
      </c>
      <c r="I18">
        <f t="shared" si="1"/>
        <v>350.07615058359301</v>
      </c>
      <c r="J18">
        <f t="shared" si="2"/>
        <v>350.07615058359301</v>
      </c>
      <c r="K18">
        <f t="shared" si="3"/>
        <v>393.11746554795997</v>
      </c>
      <c r="L18">
        <f t="shared" si="4"/>
        <v>393.11746554795997</v>
      </c>
      <c r="M18">
        <f t="shared" si="5"/>
        <v>350.06554650149201</v>
      </c>
      <c r="N18">
        <f t="shared" si="6"/>
        <v>350.06554650149201</v>
      </c>
    </row>
    <row r="19" spans="2:14">
      <c r="B19" s="5">
        <v>352</v>
      </c>
      <c r="C19" s="5">
        <v>352</v>
      </c>
      <c r="D19" s="5">
        <v>352</v>
      </c>
      <c r="E19" s="5">
        <v>354</v>
      </c>
      <c r="F19" s="5">
        <v>354</v>
      </c>
      <c r="H19">
        <f t="shared" si="0"/>
        <v>81.764705882352942</v>
      </c>
      <c r="I19">
        <f t="shared" si="1"/>
        <v>351.75294678648396</v>
      </c>
      <c r="J19">
        <f t="shared" si="2"/>
        <v>351.75294678648396</v>
      </c>
      <c r="K19">
        <f t="shared" si="3"/>
        <v>592.85096949983097</v>
      </c>
      <c r="L19">
        <f t="shared" si="4"/>
        <v>592.85096949983097</v>
      </c>
      <c r="M19">
        <f t="shared" si="5"/>
        <v>351.75049505191413</v>
      </c>
      <c r="N19">
        <f t="shared" si="6"/>
        <v>351.75049505191413</v>
      </c>
    </row>
    <row r="20" spans="2:14">
      <c r="B20" s="5">
        <v>338</v>
      </c>
      <c r="C20" s="5">
        <v>339</v>
      </c>
      <c r="D20" s="5">
        <v>338</v>
      </c>
      <c r="E20" s="5">
        <v>342</v>
      </c>
      <c r="F20" s="5">
        <v>340</v>
      </c>
      <c r="H20">
        <f t="shared" si="0"/>
        <v>0.58823529411764708</v>
      </c>
      <c r="I20">
        <f t="shared" si="1"/>
        <v>338.94825060520947</v>
      </c>
      <c r="J20">
        <f t="shared" si="2"/>
        <v>338.94825060520947</v>
      </c>
      <c r="K20">
        <f t="shared" si="3"/>
        <v>2.0552549636255515</v>
      </c>
      <c r="L20">
        <f t="shared" si="4"/>
        <v>2.0552549636255515</v>
      </c>
      <c r="M20">
        <f t="shared" si="5"/>
        <v>339.01974346833015</v>
      </c>
      <c r="N20">
        <f t="shared" si="6"/>
        <v>339.01974346833015</v>
      </c>
    </row>
    <row r="21" spans="2:14">
      <c r="B21" s="5">
        <v>346</v>
      </c>
      <c r="C21" s="5">
        <v>344</v>
      </c>
      <c r="D21" s="5">
        <v>345</v>
      </c>
      <c r="E21" s="5">
        <v>347</v>
      </c>
      <c r="F21" s="5">
        <v>345</v>
      </c>
      <c r="H21">
        <f t="shared" si="0"/>
        <v>11.176470588235293</v>
      </c>
      <c r="I21">
        <f t="shared" si="1"/>
        <v>343.81484034037999</v>
      </c>
      <c r="J21">
        <f t="shared" si="2"/>
        <v>343.81484034037999</v>
      </c>
      <c r="K21">
        <f t="shared" si="3"/>
        <v>41.28769731257151</v>
      </c>
      <c r="L21">
        <f t="shared" si="4"/>
        <v>41.28769731257151</v>
      </c>
      <c r="M21">
        <f t="shared" si="5"/>
        <v>343.82135902938904</v>
      </c>
      <c r="N21">
        <f t="shared" si="6"/>
        <v>343.82135902938904</v>
      </c>
    </row>
    <row r="22" spans="2:14">
      <c r="B22" s="5">
        <v>344</v>
      </c>
      <c r="C22" s="5">
        <v>343</v>
      </c>
      <c r="D22" s="5">
        <v>343</v>
      </c>
      <c r="E22" s="5">
        <v>343</v>
      </c>
      <c r="F22" s="5">
        <v>345</v>
      </c>
      <c r="H22">
        <f t="shared" si="0"/>
        <v>5.2941176470588234</v>
      </c>
      <c r="I22">
        <f t="shared" si="1"/>
        <v>342.32045093980696</v>
      </c>
      <c r="J22">
        <f t="shared" si="2"/>
        <v>342.32045093980696</v>
      </c>
      <c r="K22">
        <f t="shared" si="3"/>
        <v>18.94897491694551</v>
      </c>
      <c r="L22">
        <f t="shared" si="4"/>
        <v>18.94897491694551</v>
      </c>
      <c r="M22">
        <f t="shared" si="5"/>
        <v>342.34212260257488</v>
      </c>
      <c r="N22">
        <f t="shared" si="6"/>
        <v>342.34212260257488</v>
      </c>
    </row>
    <row r="23" spans="2:14">
      <c r="B23" s="5">
        <v>345</v>
      </c>
      <c r="C23" s="5">
        <v>345</v>
      </c>
      <c r="D23" s="5">
        <v>344</v>
      </c>
      <c r="E23" s="5">
        <v>346</v>
      </c>
      <c r="F23" s="5">
        <v>345</v>
      </c>
      <c r="H23">
        <f t="shared" si="0"/>
        <v>8.8235294117647065</v>
      </c>
      <c r="I23">
        <f t="shared" si="1"/>
        <v>343.31206008250268</v>
      </c>
      <c r="J23">
        <f t="shared" si="2"/>
        <v>343.31206008250268</v>
      </c>
      <c r="K23">
        <f t="shared" si="3"/>
        <v>32.179604498817532</v>
      </c>
      <c r="L23">
        <f t="shared" si="4"/>
        <v>32.179604498817532</v>
      </c>
      <c r="M23">
        <f t="shared" si="5"/>
        <v>343.32320166279692</v>
      </c>
      <c r="N23">
        <f t="shared" si="6"/>
        <v>343.32320166279692</v>
      </c>
    </row>
    <row r="24" spans="2:14">
      <c r="B24" s="5">
        <v>346</v>
      </c>
      <c r="C24" s="5">
        <v>346</v>
      </c>
      <c r="D24" s="5">
        <v>345</v>
      </c>
      <c r="E24" s="5">
        <v>346</v>
      </c>
      <c r="F24" s="5">
        <v>347</v>
      </c>
      <c r="H24">
        <f t="shared" si="0"/>
        <v>11.176470588235293</v>
      </c>
      <c r="I24">
        <f t="shared" si="1"/>
        <v>343.81484034037999</v>
      </c>
      <c r="J24">
        <f t="shared" si="2"/>
        <v>343.81484034037999</v>
      </c>
      <c r="K24">
        <f t="shared" si="3"/>
        <v>41.28769731257151</v>
      </c>
      <c r="L24">
        <f t="shared" si="4"/>
        <v>41.28769731257151</v>
      </c>
      <c r="M24">
        <f t="shared" si="5"/>
        <v>343.82135902938904</v>
      </c>
      <c r="N24">
        <f t="shared" si="6"/>
        <v>343.82135902938904</v>
      </c>
    </row>
    <row r="25" spans="2:14">
      <c r="B25" s="5">
        <v>348</v>
      </c>
      <c r="C25" s="5">
        <v>350</v>
      </c>
      <c r="D25" s="5">
        <v>346</v>
      </c>
      <c r="E25" s="5">
        <v>346</v>
      </c>
      <c r="F25" s="5">
        <v>350</v>
      </c>
      <c r="H25">
        <f t="shared" si="0"/>
        <v>20.588235294117649</v>
      </c>
      <c r="I25">
        <f t="shared" si="1"/>
        <v>345.29659548410751</v>
      </c>
      <c r="J25">
        <f t="shared" si="2"/>
        <v>345.29659548410751</v>
      </c>
      <c r="K25">
        <f t="shared" si="3"/>
        <v>80.306306531234924</v>
      </c>
      <c r="L25">
        <f t="shared" si="4"/>
        <v>80.306306531234924</v>
      </c>
      <c r="M25">
        <f t="shared" si="5"/>
        <v>345.2922950937625</v>
      </c>
      <c r="N25">
        <f t="shared" si="6"/>
        <v>345.2922950937625</v>
      </c>
    </row>
    <row r="26" spans="2:14">
      <c r="B26" s="5">
        <v>348</v>
      </c>
      <c r="C26" s="5">
        <v>350</v>
      </c>
      <c r="D26" s="5">
        <v>346</v>
      </c>
      <c r="E26" s="5">
        <v>347</v>
      </c>
      <c r="F26" s="5">
        <v>350</v>
      </c>
      <c r="H26">
        <f t="shared" si="0"/>
        <v>20.588235294117649</v>
      </c>
      <c r="I26">
        <f t="shared" si="1"/>
        <v>345.29659548410751</v>
      </c>
      <c r="J26">
        <f t="shared" si="2"/>
        <v>345.29659548410751</v>
      </c>
      <c r="K26">
        <f t="shared" si="3"/>
        <v>80.306306531234924</v>
      </c>
      <c r="L26">
        <f t="shared" si="4"/>
        <v>80.306306531234924</v>
      </c>
      <c r="M26">
        <f t="shared" si="5"/>
        <v>345.2922950937625</v>
      </c>
      <c r="N26">
        <f t="shared" si="6"/>
        <v>345.2922950937625</v>
      </c>
    </row>
    <row r="27" spans="2:14">
      <c r="B27" s="5">
        <v>348</v>
      </c>
      <c r="C27" s="5">
        <v>348</v>
      </c>
      <c r="D27" s="5">
        <v>346</v>
      </c>
      <c r="E27" s="5">
        <v>346</v>
      </c>
      <c r="F27" s="5">
        <v>349</v>
      </c>
      <c r="H27">
        <f t="shared" si="0"/>
        <v>20.588235294117649</v>
      </c>
      <c r="I27">
        <f t="shared" si="1"/>
        <v>345.29659548410751</v>
      </c>
      <c r="J27">
        <f t="shared" si="2"/>
        <v>345.29659548410751</v>
      </c>
      <c r="K27">
        <f t="shared" si="3"/>
        <v>80.306306531234924</v>
      </c>
      <c r="L27">
        <f t="shared" si="4"/>
        <v>80.306306531234924</v>
      </c>
      <c r="M27">
        <f t="shared" si="5"/>
        <v>345.2922950937625</v>
      </c>
      <c r="N27">
        <f t="shared" si="6"/>
        <v>345.2922950937625</v>
      </c>
    </row>
    <row r="28" spans="2:14">
      <c r="B28" s="5">
        <v>344</v>
      </c>
      <c r="C28" s="5">
        <v>344</v>
      </c>
      <c r="D28" s="5">
        <v>345</v>
      </c>
      <c r="E28" s="5">
        <v>343</v>
      </c>
      <c r="F28" s="5">
        <v>346</v>
      </c>
      <c r="H28">
        <f t="shared" si="0"/>
        <v>11.176470588235293</v>
      </c>
      <c r="I28">
        <f t="shared" si="1"/>
        <v>343.81484034037999</v>
      </c>
      <c r="J28">
        <f t="shared" si="2"/>
        <v>343.81484034037999</v>
      </c>
      <c r="K28">
        <f t="shared" si="3"/>
        <v>41.28769731257151</v>
      </c>
      <c r="L28">
        <f t="shared" si="4"/>
        <v>41.28769731257151</v>
      </c>
      <c r="M28">
        <f t="shared" si="5"/>
        <v>343.82135902938904</v>
      </c>
      <c r="N28">
        <f t="shared" si="6"/>
        <v>343.82135902938904</v>
      </c>
    </row>
    <row r="29" spans="2:14">
      <c r="B29" s="5">
        <v>337</v>
      </c>
      <c r="C29" s="5">
        <v>337</v>
      </c>
      <c r="D29" s="5">
        <v>338</v>
      </c>
      <c r="E29" s="5">
        <v>336</v>
      </c>
      <c r="F29" s="5">
        <v>339</v>
      </c>
      <c r="H29">
        <f t="shared" si="0"/>
        <v>0.58823529411764708</v>
      </c>
      <c r="I29">
        <f t="shared" si="1"/>
        <v>338.94825060520947</v>
      </c>
      <c r="J29">
        <f t="shared" si="2"/>
        <v>338.94825060520947</v>
      </c>
      <c r="K29">
        <f t="shared" si="3"/>
        <v>2.0552549636255515</v>
      </c>
      <c r="L29">
        <f t="shared" si="4"/>
        <v>2.0552549636255515</v>
      </c>
      <c r="M29">
        <f t="shared" si="5"/>
        <v>339.01974346833015</v>
      </c>
      <c r="N29">
        <f t="shared" si="6"/>
        <v>339.01974346833015</v>
      </c>
    </row>
    <row r="30" spans="2:14">
      <c r="B30" s="5">
        <v>344</v>
      </c>
      <c r="C30" s="5">
        <v>344</v>
      </c>
      <c r="D30" s="5">
        <v>345</v>
      </c>
      <c r="E30" s="5">
        <v>344</v>
      </c>
      <c r="F30" s="5">
        <v>346</v>
      </c>
      <c r="H30">
        <f t="shared" si="0"/>
        <v>11.176470588235293</v>
      </c>
      <c r="I30">
        <f t="shared" si="1"/>
        <v>343.81484034037999</v>
      </c>
      <c r="J30">
        <f t="shared" si="2"/>
        <v>343.81484034037999</v>
      </c>
      <c r="K30">
        <f t="shared" si="3"/>
        <v>41.28769731257151</v>
      </c>
      <c r="L30">
        <f t="shared" si="4"/>
        <v>41.28769731257151</v>
      </c>
      <c r="M30">
        <f t="shared" si="5"/>
        <v>343.82135902938904</v>
      </c>
      <c r="N30">
        <f t="shared" si="6"/>
        <v>343.82135902938904</v>
      </c>
    </row>
    <row r="31" spans="2:14">
      <c r="B31" s="5">
        <v>345</v>
      </c>
      <c r="C31" s="5">
        <v>345</v>
      </c>
      <c r="D31" s="5">
        <v>346</v>
      </c>
      <c r="E31" s="5">
        <v>345</v>
      </c>
      <c r="F31" s="5">
        <v>348</v>
      </c>
      <c r="H31">
        <f t="shared" si="0"/>
        <v>20.588235294117649</v>
      </c>
      <c r="I31">
        <f t="shared" si="1"/>
        <v>345.29659548410751</v>
      </c>
      <c r="J31">
        <f t="shared" si="2"/>
        <v>345.29659548410751</v>
      </c>
      <c r="K31">
        <f t="shared" si="3"/>
        <v>80.306306531234924</v>
      </c>
      <c r="L31">
        <f t="shared" si="4"/>
        <v>80.306306531234924</v>
      </c>
      <c r="M31">
        <f t="shared" si="5"/>
        <v>345.2922950937625</v>
      </c>
      <c r="N31">
        <f t="shared" si="6"/>
        <v>345.2922950937625</v>
      </c>
    </row>
    <row r="32" spans="2:14">
      <c r="B32" s="5">
        <v>344</v>
      </c>
      <c r="C32" s="5">
        <v>345</v>
      </c>
      <c r="D32" s="5">
        <v>345</v>
      </c>
      <c r="E32" s="5">
        <v>345</v>
      </c>
      <c r="F32" s="5">
        <v>346</v>
      </c>
      <c r="H32">
        <f t="shared" si="0"/>
        <v>11.176470588235293</v>
      </c>
      <c r="I32">
        <f t="shared" si="1"/>
        <v>343.81484034037999</v>
      </c>
      <c r="J32">
        <f t="shared" si="2"/>
        <v>343.81484034037999</v>
      </c>
      <c r="K32">
        <f t="shared" si="3"/>
        <v>41.28769731257151</v>
      </c>
      <c r="L32">
        <f t="shared" si="4"/>
        <v>41.28769731257151</v>
      </c>
      <c r="M32">
        <f t="shared" si="5"/>
        <v>343.82135902938904</v>
      </c>
      <c r="N32">
        <f t="shared" si="6"/>
        <v>343.82135902938904</v>
      </c>
    </row>
    <row r="33" spans="2:14">
      <c r="B33" s="5">
        <v>345</v>
      </c>
      <c r="C33" s="5">
        <v>345</v>
      </c>
      <c r="D33" s="5">
        <v>345</v>
      </c>
      <c r="E33" s="5">
        <v>344</v>
      </c>
      <c r="F33" s="5">
        <v>347</v>
      </c>
      <c r="H33">
        <f t="shared" si="0"/>
        <v>11.176470588235293</v>
      </c>
      <c r="I33">
        <f t="shared" si="1"/>
        <v>343.81484034037999</v>
      </c>
      <c r="J33">
        <f t="shared" si="2"/>
        <v>343.81484034037999</v>
      </c>
      <c r="K33">
        <f t="shared" si="3"/>
        <v>41.28769731257151</v>
      </c>
      <c r="L33">
        <f t="shared" si="4"/>
        <v>41.28769731257151</v>
      </c>
      <c r="M33">
        <f t="shared" si="5"/>
        <v>343.82135902938904</v>
      </c>
      <c r="N33">
        <f t="shared" si="6"/>
        <v>343.82135902938904</v>
      </c>
    </row>
    <row r="34" spans="2:14">
      <c r="B34" s="5">
        <v>349</v>
      </c>
      <c r="C34" s="5">
        <v>349</v>
      </c>
      <c r="D34" s="5">
        <v>348</v>
      </c>
      <c r="E34" s="5">
        <v>348</v>
      </c>
      <c r="F34" s="5">
        <v>350</v>
      </c>
      <c r="H34">
        <f t="shared" si="0"/>
        <v>34.705882352941174</v>
      </c>
      <c r="I34">
        <f t="shared" si="1"/>
        <v>346.89465533786205</v>
      </c>
      <c r="J34">
        <f t="shared" si="2"/>
        <v>346.89465533786205</v>
      </c>
      <c r="K34">
        <f t="shared" si="3"/>
        <v>148.49680856983264</v>
      </c>
      <c r="L34">
        <f t="shared" si="4"/>
        <v>148.49680856983264</v>
      </c>
      <c r="M34">
        <f t="shared" si="5"/>
        <v>346.88338575278397</v>
      </c>
      <c r="N34">
        <f t="shared" si="6"/>
        <v>346.88338575278397</v>
      </c>
    </row>
    <row r="35" spans="2:14">
      <c r="B35" s="5">
        <v>349</v>
      </c>
      <c r="C35" s="5">
        <v>350</v>
      </c>
      <c r="D35" s="5">
        <v>348</v>
      </c>
      <c r="E35" s="5">
        <v>350</v>
      </c>
      <c r="F35" s="5">
        <v>349</v>
      </c>
      <c r="H35">
        <f t="shared" si="0"/>
        <v>34.705882352941174</v>
      </c>
      <c r="I35">
        <f t="shared" si="1"/>
        <v>346.89465533786205</v>
      </c>
      <c r="J35">
        <f t="shared" si="2"/>
        <v>346.89465533786205</v>
      </c>
      <c r="K35">
        <f t="shared" si="3"/>
        <v>148.49680856983264</v>
      </c>
      <c r="L35">
        <f t="shared" si="4"/>
        <v>148.49680856983264</v>
      </c>
      <c r="M35">
        <f t="shared" si="5"/>
        <v>346.88338575278397</v>
      </c>
      <c r="N35">
        <f t="shared" si="6"/>
        <v>346.88338575278397</v>
      </c>
    </row>
    <row r="36" spans="2:14">
      <c r="B36" s="5">
        <v>348</v>
      </c>
      <c r="C36" s="5">
        <v>348</v>
      </c>
      <c r="D36" s="5">
        <v>348</v>
      </c>
      <c r="E36" s="5">
        <v>345</v>
      </c>
      <c r="F36" s="5">
        <v>349</v>
      </c>
      <c r="H36">
        <f t="shared" si="0"/>
        <v>34.705882352941174</v>
      </c>
      <c r="I36">
        <f t="shared" si="1"/>
        <v>346.89465533786205</v>
      </c>
      <c r="J36">
        <f t="shared" si="2"/>
        <v>346.89465533786205</v>
      </c>
      <c r="K36">
        <f t="shared" si="3"/>
        <v>148.49680856983264</v>
      </c>
      <c r="L36">
        <f t="shared" si="4"/>
        <v>148.49680856983264</v>
      </c>
      <c r="M36">
        <f t="shared" si="5"/>
        <v>346.88338575278397</v>
      </c>
      <c r="N36">
        <f t="shared" si="6"/>
        <v>346.88338575278397</v>
      </c>
    </row>
    <row r="37" spans="2:14">
      <c r="B37" s="5">
        <v>348</v>
      </c>
      <c r="C37" s="5">
        <v>349</v>
      </c>
      <c r="D37" s="5">
        <v>348</v>
      </c>
      <c r="E37" s="5">
        <v>345</v>
      </c>
      <c r="F37" s="5">
        <v>348</v>
      </c>
      <c r="H37">
        <f t="shared" si="0"/>
        <v>34.705882352941174</v>
      </c>
      <c r="I37">
        <f t="shared" si="1"/>
        <v>346.89465533786205</v>
      </c>
      <c r="J37">
        <f t="shared" si="2"/>
        <v>346.89465533786205</v>
      </c>
      <c r="K37">
        <f t="shared" si="3"/>
        <v>148.49680856983264</v>
      </c>
      <c r="L37">
        <f t="shared" si="4"/>
        <v>148.49680856983264</v>
      </c>
      <c r="M37">
        <f t="shared" si="5"/>
        <v>346.88338575278397</v>
      </c>
      <c r="N37">
        <f t="shared" si="6"/>
        <v>346.88338575278397</v>
      </c>
    </row>
    <row r="38" spans="2:14">
      <c r="B38" s="5">
        <v>354</v>
      </c>
      <c r="C38" s="5">
        <v>350</v>
      </c>
      <c r="D38" s="5">
        <v>360</v>
      </c>
      <c r="E38" s="5">
        <v>350</v>
      </c>
      <c r="F38" s="5">
        <v>359</v>
      </c>
      <c r="H38">
        <f t="shared" si="0"/>
        <v>99.411764705882348</v>
      </c>
      <c r="I38">
        <f t="shared" si="1"/>
        <v>357.78116115949638</v>
      </c>
      <c r="J38">
        <f t="shared" si="2"/>
        <v>357.78116115949638</v>
      </c>
      <c r="K38">
        <f t="shared" si="3"/>
        <v>1789.130911994057</v>
      </c>
      <c r="L38">
        <f t="shared" si="4"/>
        <v>1789.130911994057</v>
      </c>
      <c r="M38">
        <f t="shared" si="5"/>
        <v>357.85261464060488</v>
      </c>
      <c r="N38">
        <f t="shared" si="6"/>
        <v>357.85261464060488</v>
      </c>
    </row>
    <row r="39" spans="2:14">
      <c r="B39" s="5">
        <v>346</v>
      </c>
      <c r="C39" s="5">
        <v>344</v>
      </c>
      <c r="D39" s="5">
        <v>344</v>
      </c>
      <c r="E39" s="5">
        <v>342</v>
      </c>
      <c r="F39" s="5">
        <v>345</v>
      </c>
      <c r="H39">
        <f t="shared" si="0"/>
        <v>8.8235294117647065</v>
      </c>
      <c r="I39">
        <f t="shared" si="1"/>
        <v>343.31206008250268</v>
      </c>
      <c r="J39">
        <f t="shared" si="2"/>
        <v>343.31206008250268</v>
      </c>
      <c r="K39">
        <f t="shared" si="3"/>
        <v>32.179604498817532</v>
      </c>
      <c r="L39">
        <f t="shared" si="4"/>
        <v>32.179604498817532</v>
      </c>
      <c r="M39">
        <f t="shared" si="5"/>
        <v>343.32320166279692</v>
      </c>
      <c r="N39">
        <f t="shared" si="6"/>
        <v>343.32320166279692</v>
      </c>
    </row>
    <row r="40" spans="2:14">
      <c r="B40" s="5">
        <v>350</v>
      </c>
      <c r="C40" s="5">
        <v>351</v>
      </c>
      <c r="D40" s="5">
        <v>351</v>
      </c>
      <c r="E40" s="5">
        <v>352</v>
      </c>
      <c r="F40" s="5">
        <v>354</v>
      </c>
      <c r="H40">
        <f t="shared" si="0"/>
        <v>78.235294117647058</v>
      </c>
      <c r="I40">
        <f t="shared" si="1"/>
        <v>351.2809504738637</v>
      </c>
      <c r="J40">
        <f t="shared" si="2"/>
        <v>351.2809504738637</v>
      </c>
      <c r="K40">
        <f t="shared" si="3"/>
        <v>531.21455539043723</v>
      </c>
      <c r="L40">
        <f t="shared" si="4"/>
        <v>531.21455539043723</v>
      </c>
      <c r="M40">
        <f t="shared" si="5"/>
        <v>351.27565879564133</v>
      </c>
      <c r="N40">
        <f t="shared" si="6"/>
        <v>351.27565879564133</v>
      </c>
    </row>
    <row r="41" spans="2:14">
      <c r="B41" s="5">
        <v>342</v>
      </c>
      <c r="C41" s="5">
        <v>342</v>
      </c>
      <c r="D41" s="5">
        <v>343</v>
      </c>
      <c r="E41" s="5">
        <v>340</v>
      </c>
      <c r="F41" s="5">
        <v>344</v>
      </c>
      <c r="H41">
        <f t="shared" si="0"/>
        <v>5.2941176470588234</v>
      </c>
      <c r="I41">
        <f t="shared" si="1"/>
        <v>342.32045093980696</v>
      </c>
      <c r="J41">
        <f t="shared" si="2"/>
        <v>342.32045093980696</v>
      </c>
      <c r="K41">
        <f t="shared" si="3"/>
        <v>18.94897491694551</v>
      </c>
      <c r="L41">
        <f t="shared" si="4"/>
        <v>18.94897491694551</v>
      </c>
      <c r="M41">
        <f t="shared" si="5"/>
        <v>342.34212260257488</v>
      </c>
      <c r="N41">
        <f t="shared" si="6"/>
        <v>342.34212260257488</v>
      </c>
    </row>
    <row r="42" spans="2:14">
      <c r="B42" s="5">
        <v>349</v>
      </c>
      <c r="C42" s="5">
        <v>349</v>
      </c>
      <c r="D42" s="5">
        <v>349</v>
      </c>
      <c r="E42" s="5">
        <v>347</v>
      </c>
      <c r="F42" s="5">
        <v>351</v>
      </c>
      <c r="H42">
        <f t="shared" si="0"/>
        <v>53.529411764705884</v>
      </c>
      <c r="I42">
        <f t="shared" si="1"/>
        <v>348.69583532122573</v>
      </c>
      <c r="J42">
        <f t="shared" si="2"/>
        <v>348.69583532122573</v>
      </c>
      <c r="K42">
        <f t="shared" si="3"/>
        <v>266.96949600110975</v>
      </c>
      <c r="L42">
        <f t="shared" si="4"/>
        <v>266.96949600110975</v>
      </c>
      <c r="M42">
        <f t="shared" si="5"/>
        <v>348.68256326673804</v>
      </c>
      <c r="N42">
        <f t="shared" si="6"/>
        <v>348.68256326673804</v>
      </c>
    </row>
    <row r="43" spans="2:14">
      <c r="B43" s="5">
        <v>349</v>
      </c>
      <c r="C43" s="5">
        <v>348</v>
      </c>
      <c r="D43" s="5">
        <v>348</v>
      </c>
      <c r="E43" s="5">
        <v>347</v>
      </c>
      <c r="F43" s="5">
        <v>350</v>
      </c>
      <c r="H43">
        <f t="shared" si="0"/>
        <v>34.705882352941174</v>
      </c>
      <c r="I43">
        <f t="shared" si="1"/>
        <v>346.89465533786205</v>
      </c>
      <c r="J43">
        <f t="shared" si="2"/>
        <v>346.89465533786205</v>
      </c>
      <c r="K43">
        <f t="shared" si="3"/>
        <v>148.49680856983264</v>
      </c>
      <c r="L43">
        <f t="shared" si="4"/>
        <v>148.49680856983264</v>
      </c>
      <c r="M43">
        <f t="shared" si="5"/>
        <v>346.88338575278397</v>
      </c>
      <c r="N43">
        <f t="shared" si="6"/>
        <v>346.88338575278397</v>
      </c>
    </row>
    <row r="44" spans="2:14">
      <c r="B44" s="5">
        <v>349</v>
      </c>
      <c r="C44" s="5">
        <v>349</v>
      </c>
      <c r="D44" s="5">
        <v>347</v>
      </c>
      <c r="E44" s="5">
        <v>350</v>
      </c>
      <c r="F44" s="5">
        <v>349</v>
      </c>
      <c r="H44">
        <f t="shared" si="0"/>
        <v>27.647058823529413</v>
      </c>
      <c r="I44">
        <f t="shared" si="1"/>
        <v>346.14673890341999</v>
      </c>
      <c r="J44">
        <f t="shared" si="2"/>
        <v>346.14673890341999</v>
      </c>
      <c r="K44">
        <f t="shared" si="3"/>
        <v>112.73572438308996</v>
      </c>
      <c r="L44">
        <f t="shared" si="4"/>
        <v>112.73572438308996</v>
      </c>
      <c r="M44">
        <f t="shared" si="5"/>
        <v>346.13812359389823</v>
      </c>
      <c r="N44">
        <f t="shared" si="6"/>
        <v>346.13812359389823</v>
      </c>
    </row>
    <row r="45" spans="2:14">
      <c r="B45" s="5">
        <v>348</v>
      </c>
      <c r="C45" s="5">
        <v>348</v>
      </c>
      <c r="D45" s="5">
        <v>347</v>
      </c>
      <c r="E45" s="5">
        <v>347</v>
      </c>
      <c r="F45" s="5">
        <v>349</v>
      </c>
      <c r="H45">
        <f t="shared" si="0"/>
        <v>27.647058823529413</v>
      </c>
      <c r="I45">
        <f t="shared" si="1"/>
        <v>346.14673890341999</v>
      </c>
      <c r="J45">
        <f t="shared" si="2"/>
        <v>346.14673890341999</v>
      </c>
      <c r="K45">
        <f t="shared" si="3"/>
        <v>112.73572438308996</v>
      </c>
      <c r="L45">
        <f t="shared" si="4"/>
        <v>112.73572438308996</v>
      </c>
      <c r="M45">
        <f t="shared" si="5"/>
        <v>346.13812359389823</v>
      </c>
      <c r="N45">
        <f t="shared" si="6"/>
        <v>346.13812359389823</v>
      </c>
    </row>
    <row r="46" spans="2:14">
      <c r="B46" s="5">
        <v>349</v>
      </c>
      <c r="C46" s="5">
        <v>349</v>
      </c>
      <c r="D46" s="5">
        <v>349</v>
      </c>
      <c r="E46" s="5">
        <v>346</v>
      </c>
      <c r="F46" s="5">
        <v>350</v>
      </c>
      <c r="H46">
        <f t="shared" si="0"/>
        <v>53.529411764705884</v>
      </c>
      <c r="I46">
        <f t="shared" si="1"/>
        <v>348.69583532122573</v>
      </c>
      <c r="J46">
        <f t="shared" si="2"/>
        <v>348.69583532122573</v>
      </c>
      <c r="K46">
        <f t="shared" si="3"/>
        <v>266.96949600110975</v>
      </c>
      <c r="L46">
        <f t="shared" si="4"/>
        <v>266.96949600110975</v>
      </c>
      <c r="M46">
        <f t="shared" si="5"/>
        <v>348.68256326673804</v>
      </c>
      <c r="N46">
        <f t="shared" si="6"/>
        <v>348.68256326673804</v>
      </c>
    </row>
    <row r="47" spans="2:14">
      <c r="B47" s="5">
        <v>339</v>
      </c>
      <c r="C47" s="5">
        <v>340</v>
      </c>
      <c r="D47" s="5">
        <v>341</v>
      </c>
      <c r="E47" s="5">
        <v>338</v>
      </c>
      <c r="F47" s="5">
        <v>342</v>
      </c>
      <c r="H47">
        <f t="shared" si="0"/>
        <v>4.117647058823529</v>
      </c>
      <c r="I47">
        <f t="shared" si="1"/>
        <v>341.87109694071</v>
      </c>
      <c r="J47">
        <f t="shared" si="2"/>
        <v>341.87109694071</v>
      </c>
      <c r="K47">
        <f t="shared" si="3"/>
        <v>14.648121451838358</v>
      </c>
      <c r="L47">
        <f t="shared" si="4"/>
        <v>14.648121451838358</v>
      </c>
      <c r="M47">
        <f t="shared" si="5"/>
        <v>341.89815732056462</v>
      </c>
      <c r="N47">
        <f t="shared" si="6"/>
        <v>341.89815732056462</v>
      </c>
    </row>
    <row r="48" spans="2:14">
      <c r="B48" s="5">
        <v>350</v>
      </c>
      <c r="C48" s="5">
        <v>350</v>
      </c>
      <c r="D48" s="5">
        <v>348</v>
      </c>
      <c r="E48" s="5">
        <v>347</v>
      </c>
      <c r="F48" s="5">
        <v>351</v>
      </c>
      <c r="H48">
        <f t="shared" si="0"/>
        <v>34.705882352941174</v>
      </c>
      <c r="I48">
        <f t="shared" si="1"/>
        <v>346.89465533786205</v>
      </c>
      <c r="J48">
        <f t="shared" si="2"/>
        <v>346.89465533786205</v>
      </c>
      <c r="K48">
        <f t="shared" si="3"/>
        <v>148.49680856983264</v>
      </c>
      <c r="L48">
        <f t="shared" si="4"/>
        <v>148.49680856983264</v>
      </c>
      <c r="M48">
        <f t="shared" si="5"/>
        <v>346.88338575278397</v>
      </c>
      <c r="N48">
        <f t="shared" si="6"/>
        <v>346.88338575278397</v>
      </c>
    </row>
    <row r="49" spans="2:14">
      <c r="B49" s="5">
        <v>349</v>
      </c>
      <c r="C49" s="5">
        <v>350</v>
      </c>
      <c r="D49" s="5">
        <v>349</v>
      </c>
      <c r="E49" s="5">
        <v>349</v>
      </c>
      <c r="F49" s="5">
        <v>351</v>
      </c>
      <c r="H49">
        <f t="shared" si="0"/>
        <v>53.529411764705884</v>
      </c>
      <c r="I49">
        <f t="shared" si="1"/>
        <v>348.69583532122573</v>
      </c>
      <c r="J49">
        <f t="shared" si="2"/>
        <v>348.69583532122573</v>
      </c>
      <c r="K49">
        <f t="shared" si="3"/>
        <v>266.96949600110975</v>
      </c>
      <c r="L49">
        <f t="shared" si="4"/>
        <v>266.96949600110975</v>
      </c>
      <c r="M49">
        <f t="shared" si="5"/>
        <v>348.68256326673804</v>
      </c>
      <c r="N49">
        <f t="shared" si="6"/>
        <v>348.68256326673804</v>
      </c>
    </row>
    <row r="50" spans="2:14">
      <c r="B50" s="5">
        <v>343</v>
      </c>
      <c r="C50" s="5">
        <v>343</v>
      </c>
      <c r="D50" s="5">
        <v>343</v>
      </c>
      <c r="E50" s="5">
        <v>342</v>
      </c>
      <c r="F50" s="5">
        <v>345</v>
      </c>
      <c r="H50">
        <f t="shared" si="0"/>
        <v>5.2941176470588234</v>
      </c>
      <c r="I50">
        <f t="shared" si="1"/>
        <v>342.32045093980696</v>
      </c>
      <c r="J50">
        <f t="shared" si="2"/>
        <v>342.32045093980696</v>
      </c>
      <c r="K50">
        <f t="shared" si="3"/>
        <v>18.94897491694551</v>
      </c>
      <c r="L50">
        <f t="shared" si="4"/>
        <v>18.94897491694551</v>
      </c>
      <c r="M50">
        <f t="shared" si="5"/>
        <v>342.34212260257488</v>
      </c>
      <c r="N50">
        <f t="shared" si="6"/>
        <v>342.34212260257488</v>
      </c>
    </row>
    <row r="51" spans="2:14">
      <c r="B51" s="5">
        <v>342</v>
      </c>
      <c r="C51" s="5">
        <v>344</v>
      </c>
      <c r="D51" s="5">
        <v>345</v>
      </c>
      <c r="E51" s="5">
        <v>342</v>
      </c>
      <c r="F51" s="5">
        <v>345</v>
      </c>
      <c r="H51">
        <f t="shared" si="0"/>
        <v>11.176470588235293</v>
      </c>
      <c r="I51">
        <f t="shared" si="1"/>
        <v>343.81484034037999</v>
      </c>
      <c r="J51">
        <f t="shared" si="2"/>
        <v>343.81484034037999</v>
      </c>
      <c r="K51">
        <f t="shared" si="3"/>
        <v>41.28769731257151</v>
      </c>
      <c r="L51">
        <f t="shared" si="4"/>
        <v>41.28769731257151</v>
      </c>
      <c r="M51">
        <f t="shared" si="5"/>
        <v>343.82135902938904</v>
      </c>
      <c r="N51">
        <f t="shared" si="6"/>
        <v>343.82135902938904</v>
      </c>
    </row>
    <row r="52" spans="2:14">
      <c r="B52" s="5">
        <v>350</v>
      </c>
      <c r="C52" s="5">
        <v>350</v>
      </c>
      <c r="D52" s="5">
        <v>349</v>
      </c>
      <c r="E52" s="5">
        <v>347</v>
      </c>
      <c r="F52" s="5">
        <v>350</v>
      </c>
      <c r="H52">
        <f t="shared" si="0"/>
        <v>53.529411764705884</v>
      </c>
      <c r="I52">
        <f t="shared" si="1"/>
        <v>348.69583532122573</v>
      </c>
      <c r="J52">
        <f t="shared" si="2"/>
        <v>348.69583532122573</v>
      </c>
      <c r="K52">
        <f t="shared" si="3"/>
        <v>266.96949600110975</v>
      </c>
      <c r="L52">
        <f t="shared" si="4"/>
        <v>266.96949600110975</v>
      </c>
      <c r="M52">
        <f t="shared" si="5"/>
        <v>348.68256326673804</v>
      </c>
      <c r="N52">
        <f t="shared" si="6"/>
        <v>348.68256326673804</v>
      </c>
    </row>
    <row r="53" spans="2:14">
      <c r="B53" s="5">
        <v>350</v>
      </c>
      <c r="C53" s="5">
        <v>350</v>
      </c>
      <c r="D53" s="5">
        <v>349</v>
      </c>
      <c r="E53" s="5">
        <v>348</v>
      </c>
      <c r="F53" s="5">
        <v>350</v>
      </c>
      <c r="H53">
        <f t="shared" si="0"/>
        <v>53.529411764705884</v>
      </c>
      <c r="I53">
        <f t="shared" si="1"/>
        <v>348.69583532122573</v>
      </c>
      <c r="J53">
        <f t="shared" si="2"/>
        <v>348.69583532122573</v>
      </c>
      <c r="K53">
        <f t="shared" si="3"/>
        <v>266.96949600110975</v>
      </c>
      <c r="L53">
        <f t="shared" si="4"/>
        <v>266.96949600110975</v>
      </c>
      <c r="M53">
        <f t="shared" si="5"/>
        <v>348.68256326673804</v>
      </c>
      <c r="N53">
        <f t="shared" si="6"/>
        <v>348.68256326673804</v>
      </c>
    </row>
    <row r="54" spans="2:14">
      <c r="B54" s="5">
        <v>355</v>
      </c>
      <c r="C54" s="5">
        <v>354</v>
      </c>
      <c r="D54" s="5">
        <v>355</v>
      </c>
      <c r="E54" s="5">
        <v>353</v>
      </c>
      <c r="F54" s="5">
        <v>356</v>
      </c>
      <c r="H54">
        <f t="shared" si="0"/>
        <v>95.882352941176464</v>
      </c>
      <c r="I54">
        <f t="shared" si="1"/>
        <v>354.8583148239959</v>
      </c>
      <c r="J54">
        <f t="shared" si="2"/>
        <v>354.8583148239959</v>
      </c>
      <c r="K54">
        <f t="shared" si="3"/>
        <v>1111.2444952449221</v>
      </c>
      <c r="L54">
        <f t="shared" si="4"/>
        <v>1111.2444952449221</v>
      </c>
      <c r="M54">
        <f t="shared" si="5"/>
        <v>354.88520980424687</v>
      </c>
      <c r="N54">
        <f t="shared" si="6"/>
        <v>354.88520980424687</v>
      </c>
    </row>
    <row r="55" spans="2:14">
      <c r="B55" s="5">
        <v>349</v>
      </c>
      <c r="C55" s="5">
        <v>349</v>
      </c>
      <c r="D55" s="5">
        <v>350</v>
      </c>
      <c r="E55" s="5">
        <v>347</v>
      </c>
      <c r="F55" s="5">
        <v>350</v>
      </c>
      <c r="H55">
        <f t="shared" si="0"/>
        <v>67.647058823529406</v>
      </c>
      <c r="I55">
        <f t="shared" si="1"/>
        <v>350.07615058359301</v>
      </c>
      <c r="J55">
        <f t="shared" si="2"/>
        <v>350.07615058359301</v>
      </c>
      <c r="K55">
        <f t="shared" si="3"/>
        <v>393.11746554795997</v>
      </c>
      <c r="L55">
        <f t="shared" si="4"/>
        <v>393.11746554795997</v>
      </c>
      <c r="M55">
        <f t="shared" si="5"/>
        <v>350.06554650149201</v>
      </c>
      <c r="N55">
        <f t="shared" si="6"/>
        <v>350.06554650149201</v>
      </c>
    </row>
    <row r="56" spans="2:14">
      <c r="B56" s="5">
        <v>351</v>
      </c>
      <c r="C56" s="5">
        <v>351</v>
      </c>
      <c r="D56" s="5">
        <v>350</v>
      </c>
      <c r="E56" s="5">
        <v>348</v>
      </c>
      <c r="F56" s="5">
        <v>352</v>
      </c>
      <c r="H56">
        <f t="shared" si="0"/>
        <v>67.647058823529406</v>
      </c>
      <c r="I56">
        <f t="shared" si="1"/>
        <v>350.07615058359301</v>
      </c>
      <c r="J56">
        <f t="shared" si="2"/>
        <v>350.07615058359301</v>
      </c>
      <c r="K56">
        <f t="shared" si="3"/>
        <v>393.11746554795997</v>
      </c>
      <c r="L56">
        <f t="shared" si="4"/>
        <v>393.11746554795997</v>
      </c>
      <c r="M56">
        <f t="shared" si="5"/>
        <v>350.06554650149201</v>
      </c>
      <c r="N56">
        <f t="shared" si="6"/>
        <v>350.06554650149201</v>
      </c>
    </row>
    <row r="57" spans="2:14">
      <c r="B57" s="5">
        <v>350</v>
      </c>
      <c r="C57" s="5">
        <v>350</v>
      </c>
      <c r="D57" s="5">
        <v>350</v>
      </c>
      <c r="E57" s="5">
        <v>348</v>
      </c>
      <c r="F57" s="5">
        <v>351</v>
      </c>
      <c r="H57">
        <f t="shared" si="0"/>
        <v>67.647058823529406</v>
      </c>
      <c r="I57">
        <f t="shared" si="1"/>
        <v>350.07615058359301</v>
      </c>
      <c r="J57">
        <f t="shared" si="2"/>
        <v>350.07615058359301</v>
      </c>
      <c r="K57">
        <f t="shared" si="3"/>
        <v>393.11746554795997</v>
      </c>
      <c r="L57">
        <f t="shared" si="4"/>
        <v>393.11746554795997</v>
      </c>
      <c r="M57">
        <f t="shared" si="5"/>
        <v>350.06554650149201</v>
      </c>
      <c r="N57">
        <f t="shared" si="6"/>
        <v>350.06554650149201</v>
      </c>
    </row>
    <row r="58" spans="2:14">
      <c r="B58" s="5">
        <v>345</v>
      </c>
      <c r="C58" s="5">
        <v>346</v>
      </c>
      <c r="D58" s="5">
        <v>355</v>
      </c>
      <c r="E58" s="5">
        <v>345</v>
      </c>
      <c r="F58" s="5">
        <v>356</v>
      </c>
      <c r="H58">
        <f t="shared" si="0"/>
        <v>95.882352941176464</v>
      </c>
      <c r="I58">
        <f t="shared" si="1"/>
        <v>354.8583148239959</v>
      </c>
      <c r="J58">
        <f t="shared" si="2"/>
        <v>354.8583148239959</v>
      </c>
      <c r="K58">
        <f t="shared" si="3"/>
        <v>1111.2444952449221</v>
      </c>
      <c r="L58">
        <f t="shared" si="4"/>
        <v>1111.2444952449221</v>
      </c>
      <c r="M58">
        <f t="shared" si="5"/>
        <v>354.88520980424687</v>
      </c>
      <c r="N58">
        <f t="shared" si="6"/>
        <v>354.88520980424687</v>
      </c>
    </row>
    <row r="59" spans="2:14">
      <c r="B59" s="5">
        <v>345</v>
      </c>
      <c r="C59" s="5">
        <v>346</v>
      </c>
      <c r="D59" s="5">
        <v>354</v>
      </c>
      <c r="E59" s="5">
        <v>346</v>
      </c>
      <c r="F59" s="5">
        <v>355</v>
      </c>
      <c r="H59">
        <f t="shared" si="0"/>
        <v>92.352941176470594</v>
      </c>
      <c r="I59">
        <f t="shared" si="1"/>
        <v>353.70710993243279</v>
      </c>
      <c r="J59">
        <f t="shared" si="2"/>
        <v>353.70710993243279</v>
      </c>
      <c r="K59">
        <f t="shared" si="3"/>
        <v>895.59308347884416</v>
      </c>
      <c r="L59">
        <f t="shared" si="4"/>
        <v>895.59308347884416</v>
      </c>
      <c r="M59">
        <f t="shared" si="5"/>
        <v>353.7209652846326</v>
      </c>
      <c r="N59">
        <f t="shared" si="6"/>
        <v>353.7209652846326</v>
      </c>
    </row>
    <row r="60" spans="2:14">
      <c r="B60" s="5">
        <v>348</v>
      </c>
      <c r="C60" s="5">
        <v>345</v>
      </c>
      <c r="D60" s="5">
        <v>348</v>
      </c>
      <c r="E60" s="5">
        <v>346</v>
      </c>
      <c r="F60" s="5">
        <v>348</v>
      </c>
      <c r="H60">
        <f t="shared" si="0"/>
        <v>34.705882352941174</v>
      </c>
      <c r="I60">
        <f t="shared" si="1"/>
        <v>346.89465533786205</v>
      </c>
      <c r="J60">
        <f t="shared" si="2"/>
        <v>346.89465533786205</v>
      </c>
      <c r="K60">
        <f t="shared" si="3"/>
        <v>148.49680856983264</v>
      </c>
      <c r="L60">
        <f t="shared" si="4"/>
        <v>148.49680856983264</v>
      </c>
      <c r="M60">
        <f t="shared" si="5"/>
        <v>346.88338575278397</v>
      </c>
      <c r="N60">
        <f t="shared" si="6"/>
        <v>346.88338575278397</v>
      </c>
    </row>
    <row r="61" spans="2:14">
      <c r="B61" s="5">
        <v>348</v>
      </c>
      <c r="C61" s="5">
        <v>348</v>
      </c>
      <c r="D61" s="5">
        <v>348</v>
      </c>
      <c r="E61" s="5">
        <v>346</v>
      </c>
      <c r="F61" s="5">
        <v>349</v>
      </c>
      <c r="H61">
        <f t="shared" si="0"/>
        <v>34.705882352941174</v>
      </c>
      <c r="I61">
        <f t="shared" si="1"/>
        <v>346.89465533786205</v>
      </c>
      <c r="J61">
        <f t="shared" si="2"/>
        <v>346.89465533786205</v>
      </c>
      <c r="K61">
        <f t="shared" si="3"/>
        <v>148.49680856983264</v>
      </c>
      <c r="L61">
        <f t="shared" si="4"/>
        <v>148.49680856983264</v>
      </c>
      <c r="M61">
        <f t="shared" si="5"/>
        <v>346.88338575278397</v>
      </c>
      <c r="N61">
        <f t="shared" si="6"/>
        <v>346.88338575278397</v>
      </c>
    </row>
    <row r="62" spans="2:14">
      <c r="B62" s="5">
        <v>352</v>
      </c>
      <c r="C62" s="5">
        <v>348</v>
      </c>
      <c r="D62" s="5">
        <v>349</v>
      </c>
      <c r="E62" s="5">
        <v>350</v>
      </c>
      <c r="F62" s="5">
        <v>353</v>
      </c>
      <c r="H62">
        <f t="shared" si="0"/>
        <v>53.529411764705884</v>
      </c>
      <c r="I62">
        <f t="shared" si="1"/>
        <v>348.69583532122573</v>
      </c>
      <c r="J62">
        <f t="shared" si="2"/>
        <v>348.69583532122573</v>
      </c>
      <c r="K62">
        <f t="shared" si="3"/>
        <v>266.96949600110975</v>
      </c>
      <c r="L62">
        <f t="shared" si="4"/>
        <v>266.96949600110975</v>
      </c>
      <c r="M62">
        <f t="shared" si="5"/>
        <v>348.68256326673804</v>
      </c>
      <c r="N62">
        <f t="shared" si="6"/>
        <v>348.68256326673804</v>
      </c>
    </row>
    <row r="63" spans="2:14">
      <c r="B63" s="5">
        <v>350</v>
      </c>
      <c r="C63" s="5">
        <v>350</v>
      </c>
      <c r="D63" s="5">
        <v>348</v>
      </c>
      <c r="E63" s="5">
        <v>350</v>
      </c>
      <c r="F63" s="5">
        <v>351</v>
      </c>
      <c r="H63">
        <f t="shared" si="0"/>
        <v>34.705882352941174</v>
      </c>
      <c r="I63">
        <f t="shared" si="1"/>
        <v>346.89465533786205</v>
      </c>
      <c r="J63">
        <f t="shared" si="2"/>
        <v>346.89465533786205</v>
      </c>
      <c r="K63">
        <f t="shared" si="3"/>
        <v>148.49680856983264</v>
      </c>
      <c r="L63">
        <f t="shared" si="4"/>
        <v>148.49680856983264</v>
      </c>
      <c r="M63">
        <f t="shared" si="5"/>
        <v>346.88338575278397</v>
      </c>
      <c r="N63">
        <f t="shared" si="6"/>
        <v>346.88338575278397</v>
      </c>
    </row>
    <row r="64" spans="2:14">
      <c r="B64" s="5">
        <v>350</v>
      </c>
      <c r="C64" s="5">
        <v>350</v>
      </c>
      <c r="D64" s="5">
        <v>348</v>
      </c>
      <c r="E64" s="5">
        <v>350</v>
      </c>
      <c r="F64" s="5">
        <v>351</v>
      </c>
      <c r="H64">
        <f t="shared" si="0"/>
        <v>34.705882352941174</v>
      </c>
      <c r="I64">
        <f t="shared" si="1"/>
        <v>346.89465533786205</v>
      </c>
      <c r="J64">
        <f t="shared" si="2"/>
        <v>346.89465533786205</v>
      </c>
      <c r="K64">
        <f t="shared" si="3"/>
        <v>148.49680856983264</v>
      </c>
      <c r="L64">
        <f t="shared" si="4"/>
        <v>148.49680856983264</v>
      </c>
      <c r="M64">
        <f t="shared" si="5"/>
        <v>346.88338575278397</v>
      </c>
      <c r="N64">
        <f t="shared" si="6"/>
        <v>346.88338575278397</v>
      </c>
    </row>
    <row r="65" spans="2:14">
      <c r="B65" s="5">
        <v>348</v>
      </c>
      <c r="C65" s="5">
        <v>347</v>
      </c>
      <c r="D65" s="5">
        <v>346</v>
      </c>
      <c r="E65" s="5">
        <v>344</v>
      </c>
      <c r="F65" s="5">
        <v>348</v>
      </c>
      <c r="H65">
        <f t="shared" si="0"/>
        <v>20.588235294117649</v>
      </c>
      <c r="I65">
        <f t="shared" si="1"/>
        <v>345.29659548410751</v>
      </c>
      <c r="J65">
        <f t="shared" si="2"/>
        <v>345.29659548410751</v>
      </c>
      <c r="K65">
        <f t="shared" si="3"/>
        <v>80.306306531234924</v>
      </c>
      <c r="L65">
        <f t="shared" si="4"/>
        <v>80.306306531234924</v>
      </c>
      <c r="M65">
        <f t="shared" si="5"/>
        <v>345.2922950937625</v>
      </c>
      <c r="N65">
        <f t="shared" si="6"/>
        <v>345.2922950937625</v>
      </c>
    </row>
    <row r="66" spans="2:14">
      <c r="B66" s="5">
        <v>348</v>
      </c>
      <c r="C66" s="5">
        <v>349</v>
      </c>
      <c r="D66" s="5">
        <v>348</v>
      </c>
      <c r="E66" s="5">
        <v>348</v>
      </c>
      <c r="F66" s="5">
        <v>350</v>
      </c>
      <c r="H66">
        <f t="shared" si="0"/>
        <v>34.705882352941174</v>
      </c>
      <c r="I66">
        <f t="shared" si="1"/>
        <v>346.89465533786205</v>
      </c>
      <c r="J66">
        <f t="shared" si="2"/>
        <v>346.89465533786205</v>
      </c>
      <c r="K66">
        <f t="shared" si="3"/>
        <v>148.49680856983264</v>
      </c>
      <c r="L66">
        <f t="shared" si="4"/>
        <v>148.49680856983264</v>
      </c>
      <c r="M66">
        <f t="shared" si="5"/>
        <v>346.88338575278397</v>
      </c>
      <c r="N66">
        <f t="shared" si="6"/>
        <v>346.88338575278397</v>
      </c>
    </row>
    <row r="67" spans="2:14">
      <c r="B67" s="5">
        <v>351</v>
      </c>
      <c r="C67" s="5">
        <v>351</v>
      </c>
      <c r="D67" s="5">
        <v>350</v>
      </c>
      <c r="E67" s="5">
        <v>349</v>
      </c>
      <c r="F67" s="5">
        <v>352</v>
      </c>
      <c r="H67">
        <f t="shared" si="0"/>
        <v>67.647058823529406</v>
      </c>
      <c r="I67">
        <f t="shared" si="1"/>
        <v>350.07615058359301</v>
      </c>
      <c r="J67">
        <f t="shared" si="2"/>
        <v>350.07615058359301</v>
      </c>
      <c r="K67">
        <f t="shared" si="3"/>
        <v>393.11746554795997</v>
      </c>
      <c r="L67">
        <f t="shared" si="4"/>
        <v>393.11746554795997</v>
      </c>
      <c r="M67">
        <f t="shared" si="5"/>
        <v>350.06554650149201</v>
      </c>
      <c r="N67">
        <f t="shared" si="6"/>
        <v>350.06554650149201</v>
      </c>
    </row>
    <row r="68" spans="2:14">
      <c r="B68" s="5">
        <v>347</v>
      </c>
      <c r="C68" s="5">
        <v>348</v>
      </c>
      <c r="D68" s="5">
        <v>349</v>
      </c>
      <c r="E68" s="5">
        <v>346</v>
      </c>
      <c r="F68" s="5">
        <v>349</v>
      </c>
      <c r="H68">
        <f t="shared" ref="H68:H87" si="7">100*(RANK(D68,$D$3:$D$87,1)-0.5)/85</f>
        <v>53.529411764705884</v>
      </c>
      <c r="I68">
        <f t="shared" ref="I68:I87" si="8">_xlfn.NORM.INV(H68/100,D$88,D$89)</f>
        <v>348.69583532122573</v>
      </c>
      <c r="J68">
        <f t="shared" ref="J68:J87" si="9">I68</f>
        <v>348.69583532122573</v>
      </c>
      <c r="K68">
        <f t="shared" ref="K68:K87" si="10">LN(1-H68/100)/(-$D$91)</f>
        <v>266.96949600110975</v>
      </c>
      <c r="L68">
        <f t="shared" ref="L68:L87" si="11">K68</f>
        <v>266.96949600110975</v>
      </c>
      <c r="M68">
        <f t="shared" ref="M68:M87" si="12">_xlfn.GAMMA.INV(H68/100,$D$92,$D$93)</f>
        <v>348.68256326673804</v>
      </c>
      <c r="N68">
        <f t="shared" ref="N68:N87" si="13">M68</f>
        <v>348.68256326673804</v>
      </c>
    </row>
    <row r="69" spans="2:14">
      <c r="B69" s="5">
        <v>349</v>
      </c>
      <c r="C69" s="5">
        <v>349</v>
      </c>
      <c r="D69" s="5">
        <v>348</v>
      </c>
      <c r="E69" s="5">
        <v>347</v>
      </c>
      <c r="F69" s="5">
        <v>349</v>
      </c>
      <c r="H69">
        <f t="shared" si="7"/>
        <v>34.705882352941174</v>
      </c>
      <c r="I69">
        <f t="shared" si="8"/>
        <v>346.89465533786205</v>
      </c>
      <c r="J69">
        <f t="shared" si="9"/>
        <v>346.89465533786205</v>
      </c>
      <c r="K69">
        <f t="shared" si="10"/>
        <v>148.49680856983264</v>
      </c>
      <c r="L69">
        <f t="shared" si="11"/>
        <v>148.49680856983264</v>
      </c>
      <c r="M69">
        <f t="shared" si="12"/>
        <v>346.88338575278397</v>
      </c>
      <c r="N69">
        <f t="shared" si="13"/>
        <v>346.88338575278397</v>
      </c>
    </row>
    <row r="70" spans="2:14">
      <c r="B70" s="5">
        <v>347</v>
      </c>
      <c r="C70" s="5">
        <v>348</v>
      </c>
      <c r="D70" s="5">
        <v>348</v>
      </c>
      <c r="E70" s="5">
        <v>346</v>
      </c>
      <c r="F70" s="5">
        <v>348</v>
      </c>
      <c r="H70">
        <f t="shared" si="7"/>
        <v>34.705882352941174</v>
      </c>
      <c r="I70">
        <f t="shared" si="8"/>
        <v>346.89465533786205</v>
      </c>
      <c r="J70">
        <f t="shared" si="9"/>
        <v>346.89465533786205</v>
      </c>
      <c r="K70">
        <f t="shared" si="10"/>
        <v>148.49680856983264</v>
      </c>
      <c r="L70">
        <f t="shared" si="11"/>
        <v>148.49680856983264</v>
      </c>
      <c r="M70">
        <f t="shared" si="12"/>
        <v>346.88338575278397</v>
      </c>
      <c r="N70">
        <f t="shared" si="13"/>
        <v>346.88338575278397</v>
      </c>
    </row>
    <row r="71" spans="2:14">
      <c r="B71" s="5">
        <v>347</v>
      </c>
      <c r="C71" s="5">
        <v>347</v>
      </c>
      <c r="D71" s="5">
        <v>347</v>
      </c>
      <c r="E71" s="5">
        <v>345</v>
      </c>
      <c r="F71" s="5">
        <v>348</v>
      </c>
      <c r="H71">
        <f t="shared" si="7"/>
        <v>27.647058823529413</v>
      </c>
      <c r="I71">
        <f t="shared" si="8"/>
        <v>346.14673890341999</v>
      </c>
      <c r="J71">
        <f t="shared" si="9"/>
        <v>346.14673890341999</v>
      </c>
      <c r="K71">
        <f t="shared" si="10"/>
        <v>112.73572438308996</v>
      </c>
      <c r="L71">
        <f t="shared" si="11"/>
        <v>112.73572438308996</v>
      </c>
      <c r="M71">
        <f t="shared" si="12"/>
        <v>346.13812359389823</v>
      </c>
      <c r="N71">
        <f t="shared" si="13"/>
        <v>346.13812359389823</v>
      </c>
    </row>
    <row r="72" spans="2:14">
      <c r="B72" s="5">
        <v>347</v>
      </c>
      <c r="C72" s="5">
        <v>347</v>
      </c>
      <c r="D72" s="5">
        <v>345</v>
      </c>
      <c r="E72" s="5">
        <v>349</v>
      </c>
      <c r="F72" s="5">
        <v>347</v>
      </c>
      <c r="H72">
        <f t="shared" si="7"/>
        <v>11.176470588235293</v>
      </c>
      <c r="I72">
        <f t="shared" si="8"/>
        <v>343.81484034037999</v>
      </c>
      <c r="J72">
        <f t="shared" si="9"/>
        <v>343.81484034037999</v>
      </c>
      <c r="K72">
        <f t="shared" si="10"/>
        <v>41.28769731257151</v>
      </c>
      <c r="L72">
        <f t="shared" si="11"/>
        <v>41.28769731257151</v>
      </c>
      <c r="M72">
        <f t="shared" si="12"/>
        <v>343.82135902938904</v>
      </c>
      <c r="N72">
        <f t="shared" si="13"/>
        <v>343.82135902938904</v>
      </c>
    </row>
    <row r="73" spans="2:14">
      <c r="B73" s="5">
        <v>349</v>
      </c>
      <c r="C73" s="5">
        <v>349</v>
      </c>
      <c r="D73" s="5">
        <v>349</v>
      </c>
      <c r="E73" s="5">
        <v>347</v>
      </c>
      <c r="F73" s="5">
        <v>350</v>
      </c>
      <c r="H73">
        <f t="shared" si="7"/>
        <v>53.529411764705884</v>
      </c>
      <c r="I73">
        <f t="shared" si="8"/>
        <v>348.69583532122573</v>
      </c>
      <c r="J73">
        <f t="shared" si="9"/>
        <v>348.69583532122573</v>
      </c>
      <c r="K73">
        <f t="shared" si="10"/>
        <v>266.96949600110975</v>
      </c>
      <c r="L73">
        <f t="shared" si="11"/>
        <v>266.96949600110975</v>
      </c>
      <c r="M73">
        <f t="shared" si="12"/>
        <v>348.68256326673804</v>
      </c>
      <c r="N73">
        <f t="shared" si="13"/>
        <v>348.68256326673804</v>
      </c>
    </row>
    <row r="74" spans="2:14">
      <c r="B74" s="5">
        <v>338</v>
      </c>
      <c r="C74" s="5">
        <v>338</v>
      </c>
      <c r="D74" s="5">
        <v>340</v>
      </c>
      <c r="E74" s="5">
        <v>336</v>
      </c>
      <c r="F74" s="5">
        <v>340</v>
      </c>
      <c r="H74">
        <f t="shared" si="7"/>
        <v>2.9411764705882355</v>
      </c>
      <c r="I74">
        <f t="shared" si="8"/>
        <v>341.30174165633849</v>
      </c>
      <c r="J74">
        <f t="shared" si="9"/>
        <v>341.30174165633849</v>
      </c>
      <c r="K74">
        <f t="shared" si="10"/>
        <v>10.399718727355397</v>
      </c>
      <c r="L74">
        <f t="shared" si="11"/>
        <v>10.399718727355397</v>
      </c>
      <c r="M74">
        <f t="shared" si="12"/>
        <v>341.33618218993422</v>
      </c>
      <c r="N74">
        <f t="shared" si="13"/>
        <v>341.33618218993422</v>
      </c>
    </row>
    <row r="75" spans="2:14">
      <c r="B75" s="5">
        <v>348</v>
      </c>
      <c r="C75" s="5">
        <v>348</v>
      </c>
      <c r="D75" s="5">
        <v>348</v>
      </c>
      <c r="E75" s="5">
        <v>346</v>
      </c>
      <c r="F75" s="5">
        <v>349</v>
      </c>
      <c r="H75">
        <f t="shared" si="7"/>
        <v>34.705882352941174</v>
      </c>
      <c r="I75">
        <f t="shared" si="8"/>
        <v>346.89465533786205</v>
      </c>
      <c r="J75">
        <f t="shared" si="9"/>
        <v>346.89465533786205</v>
      </c>
      <c r="K75">
        <f t="shared" si="10"/>
        <v>148.49680856983264</v>
      </c>
      <c r="L75">
        <f t="shared" si="11"/>
        <v>148.49680856983264</v>
      </c>
      <c r="M75">
        <f t="shared" si="12"/>
        <v>346.88338575278397</v>
      </c>
      <c r="N75">
        <f t="shared" si="13"/>
        <v>346.88338575278397</v>
      </c>
    </row>
    <row r="76" spans="2:14">
      <c r="B76" s="5">
        <v>348</v>
      </c>
      <c r="C76" s="5">
        <v>348</v>
      </c>
      <c r="D76" s="5">
        <v>348</v>
      </c>
      <c r="E76" s="5">
        <v>346</v>
      </c>
      <c r="F76" s="5">
        <v>348</v>
      </c>
      <c r="H76">
        <f t="shared" si="7"/>
        <v>34.705882352941174</v>
      </c>
      <c r="I76">
        <f t="shared" si="8"/>
        <v>346.89465533786205</v>
      </c>
      <c r="J76">
        <f t="shared" si="9"/>
        <v>346.89465533786205</v>
      </c>
      <c r="K76">
        <f t="shared" si="10"/>
        <v>148.49680856983264</v>
      </c>
      <c r="L76">
        <f t="shared" si="11"/>
        <v>148.49680856983264</v>
      </c>
      <c r="M76">
        <f t="shared" si="12"/>
        <v>346.88338575278397</v>
      </c>
      <c r="N76">
        <f t="shared" si="13"/>
        <v>346.88338575278397</v>
      </c>
    </row>
    <row r="77" spans="2:14">
      <c r="B77" s="5">
        <v>346</v>
      </c>
      <c r="C77" s="5">
        <v>346</v>
      </c>
      <c r="D77" s="5">
        <v>347</v>
      </c>
      <c r="E77" s="5">
        <v>344</v>
      </c>
      <c r="F77" s="5">
        <v>347</v>
      </c>
      <c r="H77">
        <f t="shared" si="7"/>
        <v>27.647058823529413</v>
      </c>
      <c r="I77">
        <f t="shared" si="8"/>
        <v>346.14673890341999</v>
      </c>
      <c r="J77">
        <f t="shared" si="9"/>
        <v>346.14673890341999</v>
      </c>
      <c r="K77">
        <f t="shared" si="10"/>
        <v>112.73572438308996</v>
      </c>
      <c r="L77">
        <f t="shared" si="11"/>
        <v>112.73572438308996</v>
      </c>
      <c r="M77">
        <f t="shared" si="12"/>
        <v>346.13812359389823</v>
      </c>
      <c r="N77">
        <f t="shared" si="13"/>
        <v>346.13812359389823</v>
      </c>
    </row>
    <row r="78" spans="2:14">
      <c r="B78" s="5">
        <v>348</v>
      </c>
      <c r="C78" s="5">
        <v>348</v>
      </c>
      <c r="D78" s="5">
        <v>347</v>
      </c>
      <c r="E78" s="5">
        <v>346</v>
      </c>
      <c r="F78" s="5">
        <v>349</v>
      </c>
      <c r="H78">
        <f t="shared" si="7"/>
        <v>27.647058823529413</v>
      </c>
      <c r="I78">
        <f t="shared" si="8"/>
        <v>346.14673890341999</v>
      </c>
      <c r="J78">
        <f t="shared" si="9"/>
        <v>346.14673890341999</v>
      </c>
      <c r="K78">
        <f t="shared" si="10"/>
        <v>112.73572438308996</v>
      </c>
      <c r="L78">
        <f t="shared" si="11"/>
        <v>112.73572438308996</v>
      </c>
      <c r="M78">
        <f t="shared" si="12"/>
        <v>346.13812359389823</v>
      </c>
      <c r="N78">
        <f t="shared" si="13"/>
        <v>346.13812359389823</v>
      </c>
    </row>
    <row r="79" spans="2:14">
      <c r="B79" s="5">
        <v>346</v>
      </c>
      <c r="C79" s="5">
        <v>347</v>
      </c>
      <c r="D79" s="5">
        <v>347</v>
      </c>
      <c r="E79" s="5">
        <v>345</v>
      </c>
      <c r="F79" s="5">
        <v>348</v>
      </c>
      <c r="H79">
        <f t="shared" si="7"/>
        <v>27.647058823529413</v>
      </c>
      <c r="I79">
        <f t="shared" si="8"/>
        <v>346.14673890341999</v>
      </c>
      <c r="J79">
        <f t="shared" si="9"/>
        <v>346.14673890341999</v>
      </c>
      <c r="K79">
        <f t="shared" si="10"/>
        <v>112.73572438308996</v>
      </c>
      <c r="L79">
        <f t="shared" si="11"/>
        <v>112.73572438308996</v>
      </c>
      <c r="M79">
        <f t="shared" si="12"/>
        <v>346.13812359389823</v>
      </c>
      <c r="N79">
        <f t="shared" si="13"/>
        <v>346.13812359389823</v>
      </c>
    </row>
    <row r="80" spans="2:14">
      <c r="B80" s="5">
        <v>350</v>
      </c>
      <c r="C80" s="5">
        <v>349</v>
      </c>
      <c r="D80" s="5">
        <v>349</v>
      </c>
      <c r="E80" s="5">
        <v>347</v>
      </c>
      <c r="F80" s="5">
        <v>350</v>
      </c>
      <c r="H80">
        <f t="shared" si="7"/>
        <v>53.529411764705884</v>
      </c>
      <c r="I80">
        <f t="shared" si="8"/>
        <v>348.69583532122573</v>
      </c>
      <c r="J80">
        <f t="shared" si="9"/>
        <v>348.69583532122573</v>
      </c>
      <c r="K80">
        <f t="shared" si="10"/>
        <v>266.96949600110975</v>
      </c>
      <c r="L80">
        <f t="shared" si="11"/>
        <v>266.96949600110975</v>
      </c>
      <c r="M80">
        <f t="shared" si="12"/>
        <v>348.68256326673804</v>
      </c>
      <c r="N80">
        <f t="shared" si="13"/>
        <v>348.68256326673804</v>
      </c>
    </row>
    <row r="81" spans="1:14">
      <c r="B81" s="5">
        <v>350</v>
      </c>
      <c r="C81" s="5">
        <v>350</v>
      </c>
      <c r="D81" s="5">
        <v>350</v>
      </c>
      <c r="E81" s="5">
        <v>348</v>
      </c>
      <c r="F81" s="5">
        <v>351</v>
      </c>
      <c r="H81">
        <f t="shared" si="7"/>
        <v>67.647058823529406</v>
      </c>
      <c r="I81">
        <f t="shared" si="8"/>
        <v>350.07615058359301</v>
      </c>
      <c r="J81">
        <f t="shared" si="9"/>
        <v>350.07615058359301</v>
      </c>
      <c r="K81">
        <f t="shared" si="10"/>
        <v>393.11746554795997</v>
      </c>
      <c r="L81">
        <f t="shared" si="11"/>
        <v>393.11746554795997</v>
      </c>
      <c r="M81">
        <f t="shared" si="12"/>
        <v>350.06554650149201</v>
      </c>
      <c r="N81">
        <f t="shared" si="13"/>
        <v>350.06554650149201</v>
      </c>
    </row>
    <row r="82" spans="1:14">
      <c r="B82" s="5">
        <v>350</v>
      </c>
      <c r="C82" s="5">
        <v>350</v>
      </c>
      <c r="D82" s="5">
        <v>349</v>
      </c>
      <c r="E82" s="5">
        <v>348</v>
      </c>
      <c r="F82" s="5">
        <v>351</v>
      </c>
      <c r="H82">
        <f t="shared" si="7"/>
        <v>53.529411764705884</v>
      </c>
      <c r="I82">
        <f t="shared" si="8"/>
        <v>348.69583532122573</v>
      </c>
      <c r="J82">
        <f t="shared" si="9"/>
        <v>348.69583532122573</v>
      </c>
      <c r="K82">
        <f t="shared" si="10"/>
        <v>266.96949600110975</v>
      </c>
      <c r="L82">
        <f t="shared" si="11"/>
        <v>266.96949600110975</v>
      </c>
      <c r="M82">
        <f t="shared" si="12"/>
        <v>348.68256326673804</v>
      </c>
      <c r="N82">
        <f t="shared" si="13"/>
        <v>348.68256326673804</v>
      </c>
    </row>
    <row r="83" spans="1:14">
      <c r="B83" s="5">
        <v>348</v>
      </c>
      <c r="C83" s="5">
        <v>348</v>
      </c>
      <c r="D83" s="5">
        <v>348</v>
      </c>
      <c r="E83" s="5">
        <v>346</v>
      </c>
      <c r="F83" s="5">
        <v>350</v>
      </c>
      <c r="H83">
        <f t="shared" si="7"/>
        <v>34.705882352941174</v>
      </c>
      <c r="I83">
        <f t="shared" si="8"/>
        <v>346.89465533786205</v>
      </c>
      <c r="J83">
        <f t="shared" si="9"/>
        <v>346.89465533786205</v>
      </c>
      <c r="K83">
        <f t="shared" si="10"/>
        <v>148.49680856983264</v>
      </c>
      <c r="L83">
        <f t="shared" si="11"/>
        <v>148.49680856983264</v>
      </c>
      <c r="M83">
        <f t="shared" si="12"/>
        <v>346.88338575278397</v>
      </c>
      <c r="N83">
        <f t="shared" si="13"/>
        <v>346.88338575278397</v>
      </c>
    </row>
    <row r="84" spans="1:14">
      <c r="B84" s="5">
        <v>350</v>
      </c>
      <c r="C84" s="5">
        <v>349</v>
      </c>
      <c r="D84" s="5">
        <v>349</v>
      </c>
      <c r="E84" s="5">
        <v>347</v>
      </c>
      <c r="F84" s="5">
        <v>350</v>
      </c>
      <c r="H84">
        <f t="shared" si="7"/>
        <v>53.529411764705884</v>
      </c>
      <c r="I84">
        <f t="shared" si="8"/>
        <v>348.69583532122573</v>
      </c>
      <c r="J84">
        <f t="shared" si="9"/>
        <v>348.69583532122573</v>
      </c>
      <c r="K84">
        <f t="shared" si="10"/>
        <v>266.96949600110975</v>
      </c>
      <c r="L84">
        <f t="shared" si="11"/>
        <v>266.96949600110975</v>
      </c>
      <c r="M84">
        <f t="shared" si="12"/>
        <v>348.68256326673804</v>
      </c>
      <c r="N84">
        <f t="shared" si="13"/>
        <v>348.68256326673804</v>
      </c>
    </row>
    <row r="85" spans="1:14">
      <c r="B85" s="5">
        <v>345</v>
      </c>
      <c r="C85" s="5">
        <v>347</v>
      </c>
      <c r="D85" s="5">
        <v>346</v>
      </c>
      <c r="E85" s="5">
        <v>348</v>
      </c>
      <c r="F85" s="5">
        <v>347</v>
      </c>
      <c r="H85">
        <f t="shared" si="7"/>
        <v>20.588235294117649</v>
      </c>
      <c r="I85">
        <f t="shared" si="8"/>
        <v>345.29659548410751</v>
      </c>
      <c r="J85">
        <f t="shared" si="9"/>
        <v>345.29659548410751</v>
      </c>
      <c r="K85">
        <f t="shared" si="10"/>
        <v>80.306306531234924</v>
      </c>
      <c r="L85">
        <f t="shared" si="11"/>
        <v>80.306306531234924</v>
      </c>
      <c r="M85">
        <f t="shared" si="12"/>
        <v>345.2922950937625</v>
      </c>
      <c r="N85">
        <f t="shared" si="13"/>
        <v>345.2922950937625</v>
      </c>
    </row>
    <row r="86" spans="1:14">
      <c r="B86" s="5">
        <v>351</v>
      </c>
      <c r="C86" s="5">
        <v>351</v>
      </c>
      <c r="D86" s="5">
        <v>350</v>
      </c>
      <c r="E86" s="5">
        <v>348</v>
      </c>
      <c r="F86" s="5">
        <v>352</v>
      </c>
      <c r="H86">
        <f t="shared" si="7"/>
        <v>67.647058823529406</v>
      </c>
      <c r="I86">
        <f t="shared" si="8"/>
        <v>350.07615058359301</v>
      </c>
      <c r="J86">
        <f t="shared" si="9"/>
        <v>350.07615058359301</v>
      </c>
      <c r="K86">
        <f t="shared" si="10"/>
        <v>393.11746554795997</v>
      </c>
      <c r="L86">
        <f t="shared" si="11"/>
        <v>393.11746554795997</v>
      </c>
      <c r="M86">
        <f t="shared" si="12"/>
        <v>350.06554650149201</v>
      </c>
      <c r="N86">
        <f t="shared" si="13"/>
        <v>350.06554650149201</v>
      </c>
    </row>
    <row r="87" spans="1:14">
      <c r="B87" s="5">
        <v>349</v>
      </c>
      <c r="C87" s="5">
        <v>348</v>
      </c>
      <c r="D87" s="5">
        <v>349</v>
      </c>
      <c r="E87" s="5">
        <v>346</v>
      </c>
      <c r="F87" s="5">
        <v>351</v>
      </c>
      <c r="H87">
        <f t="shared" si="7"/>
        <v>53.529411764705884</v>
      </c>
      <c r="I87">
        <f t="shared" si="8"/>
        <v>348.69583532122573</v>
      </c>
      <c r="J87">
        <f t="shared" si="9"/>
        <v>348.69583532122573</v>
      </c>
      <c r="K87">
        <f t="shared" si="10"/>
        <v>266.96949600110975</v>
      </c>
      <c r="L87">
        <f t="shared" si="11"/>
        <v>266.96949600110975</v>
      </c>
      <c r="M87">
        <f t="shared" si="12"/>
        <v>348.68256326673804</v>
      </c>
      <c r="N87">
        <f t="shared" si="13"/>
        <v>348.68256326673804</v>
      </c>
    </row>
    <row r="88" spans="1:14">
      <c r="A88" t="s">
        <v>5</v>
      </c>
      <c r="B88">
        <f>AVERAGE(B3:B87)</f>
        <v>348.31764705882352</v>
      </c>
      <c r="C88">
        <f t="shared" ref="C88:F88" si="14">AVERAGE(C3:C87)</f>
        <v>348.36470588235295</v>
      </c>
      <c r="D88">
        <f t="shared" si="14"/>
        <v>348.36470588235295</v>
      </c>
      <c r="E88">
        <f t="shared" si="14"/>
        <v>347.07058823529411</v>
      </c>
      <c r="F88">
        <f t="shared" si="14"/>
        <v>349.7176470588235</v>
      </c>
    </row>
    <row r="89" spans="1:14">
      <c r="A89" t="s">
        <v>6</v>
      </c>
      <c r="B89">
        <f>(_xlfn.VAR.S(B3:B87))^0.5</f>
        <v>3.7103836430632726</v>
      </c>
      <c r="C89">
        <f t="shared" ref="C89:F89" si="15">(_xlfn.VAR.S(C3:C87))^0.5</f>
        <v>3.6215198691247021</v>
      </c>
      <c r="D89">
        <f t="shared" si="15"/>
        <v>3.7379872952710604</v>
      </c>
      <c r="E89">
        <f t="shared" si="15"/>
        <v>3.531451324793216</v>
      </c>
      <c r="F89">
        <f t="shared" si="15"/>
        <v>3.6762162377001886</v>
      </c>
    </row>
    <row r="90" spans="1:14">
      <c r="A90" t="s">
        <v>12</v>
      </c>
      <c r="B90">
        <f>_xlfn.VAR.S(B3:B87)</f>
        <v>13.766946778711482</v>
      </c>
      <c r="C90">
        <f t="shared" ref="C90:F90" si="16">_xlfn.VAR.S(C3:C87)</f>
        <v>13.115406162465</v>
      </c>
      <c r="D90">
        <f t="shared" si="16"/>
        <v>13.972549019607857</v>
      </c>
      <c r="E90">
        <f t="shared" si="16"/>
        <v>12.471148459383761</v>
      </c>
      <c r="F90">
        <f t="shared" si="16"/>
        <v>13.51456582633053</v>
      </c>
    </row>
    <row r="91" spans="1:14">
      <c r="A91" s="8" t="s">
        <v>13</v>
      </c>
      <c r="B91">
        <f>1/B88</f>
        <v>2.8709426824737394E-3</v>
      </c>
      <c r="C91">
        <f t="shared" ref="C91:F91" si="17">1/C88</f>
        <v>2.8705548613690859E-3</v>
      </c>
      <c r="D91">
        <f t="shared" si="17"/>
        <v>2.8705548613690859E-3</v>
      </c>
      <c r="E91">
        <f t="shared" si="17"/>
        <v>2.8812582624317819E-3</v>
      </c>
      <c r="F91">
        <f t="shared" si="17"/>
        <v>2.8594496400457512E-3</v>
      </c>
    </row>
    <row r="92" spans="1:14">
      <c r="A92" s="8" t="s">
        <v>14</v>
      </c>
      <c r="B92">
        <f>B88^2/B89^2</f>
        <v>8812.7879916123693</v>
      </c>
      <c r="C92">
        <f t="shared" ref="C92:F92" si="18">C88^2/C89^2</f>
        <v>9253.0850208675074</v>
      </c>
      <c r="D92">
        <f t="shared" si="18"/>
        <v>8685.4566145515091</v>
      </c>
      <c r="E92">
        <f t="shared" si="18"/>
        <v>9658.9334663365316</v>
      </c>
      <c r="F92">
        <f t="shared" si="18"/>
        <v>9049.6753085531691</v>
      </c>
    </row>
    <row r="93" spans="1:14">
      <c r="A93" s="8" t="s">
        <v>15</v>
      </c>
      <c r="B93">
        <f>B89^2/B88</f>
        <v>3.9524115114347155E-2</v>
      </c>
      <c r="C93">
        <f t="shared" ref="C93:F93" si="19">C89^2/C88</f>
        <v>3.7648492918493967E-2</v>
      </c>
      <c r="D93">
        <f t="shared" si="19"/>
        <v>4.0108968513953187E-2</v>
      </c>
      <c r="E93">
        <f t="shared" si="19"/>
        <v>3.5932599540612849E-2</v>
      </c>
      <c r="F93">
        <f t="shared" si="19"/>
        <v>3.8644220387475441E-2</v>
      </c>
    </row>
  </sheetData>
  <mergeCells count="4">
    <mergeCell ref="I1:J1"/>
    <mergeCell ref="K1:L1"/>
    <mergeCell ref="M1:N1"/>
    <mergeCell ref="I2:N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F7CED-3638-46E3-85A0-F4F95CD03693}">
  <dimension ref="A1:N93"/>
  <sheetViews>
    <sheetView workbookViewId="0">
      <selection activeCell="H3" sqref="H3"/>
    </sheetView>
  </sheetViews>
  <sheetFormatPr defaultRowHeight="16.5"/>
  <cols>
    <col min="1" max="1" width="12.125" customWidth="1"/>
    <col min="8" max="8" width="10.75" customWidth="1"/>
    <col min="9" max="9" width="14.25" customWidth="1"/>
    <col min="11" max="12" width="11.625" customWidth="1"/>
  </cols>
  <sheetData>
    <row r="1" spans="2:14">
      <c r="I1" s="9" t="s">
        <v>9</v>
      </c>
      <c r="J1" s="9"/>
      <c r="K1" s="9" t="s">
        <v>10</v>
      </c>
      <c r="L1" s="9"/>
      <c r="M1" s="9" t="s">
        <v>11</v>
      </c>
      <c r="N1" s="9"/>
    </row>
    <row r="2" spans="2:14">
      <c r="B2" s="1" t="s">
        <v>0</v>
      </c>
      <c r="C2" s="2" t="s">
        <v>1</v>
      </c>
      <c r="D2" s="2" t="s">
        <v>2</v>
      </c>
      <c r="E2" s="2" t="s">
        <v>3</v>
      </c>
      <c r="F2" s="3" t="s">
        <v>4</v>
      </c>
      <c r="H2" s="7" t="s">
        <v>7</v>
      </c>
      <c r="I2" s="10" t="s">
        <v>8</v>
      </c>
      <c r="J2" s="10"/>
      <c r="K2" s="10"/>
      <c r="L2" s="10"/>
      <c r="M2" s="10"/>
      <c r="N2" s="10"/>
    </row>
    <row r="3" spans="2:14">
      <c r="B3" s="4">
        <v>352</v>
      </c>
      <c r="C3" s="5">
        <v>352</v>
      </c>
      <c r="D3" s="5">
        <v>353</v>
      </c>
      <c r="E3" s="5">
        <v>351</v>
      </c>
      <c r="F3" s="6">
        <v>354</v>
      </c>
      <c r="H3">
        <f>100*(RANK(C3,$C$3:$C$87,1)-0.5)/85</f>
        <v>80.588235294117652</v>
      </c>
      <c r="I3">
        <f>_xlfn.NORM.INV(H3/100,C$88,C$89)</f>
        <v>351.48943320958472</v>
      </c>
      <c r="J3">
        <f>I3</f>
        <v>351.48943320958472</v>
      </c>
      <c r="K3">
        <f>LN(1-H3/100)/(-$C$91)</f>
        <v>571.07108372836888</v>
      </c>
      <c r="L3">
        <f>K3</f>
        <v>571.07108372836888</v>
      </c>
      <c r="M3">
        <f>_xlfn.GAMMA.INV(H3/100,$C$92,$C$93)</f>
        <v>351.48616770139085</v>
      </c>
      <c r="N3">
        <f>M3</f>
        <v>351.48616770139085</v>
      </c>
    </row>
    <row r="4" spans="2:14">
      <c r="B4" s="4">
        <v>354</v>
      </c>
      <c r="C4" s="5">
        <v>353</v>
      </c>
      <c r="D4" s="5">
        <v>354</v>
      </c>
      <c r="E4" s="5">
        <v>352</v>
      </c>
      <c r="F4" s="6">
        <v>354</v>
      </c>
      <c r="H4">
        <f t="shared" ref="H4:H67" si="0">100*(RANK(C4,$C$3:$C$87,1)-0.5)/85</f>
        <v>92.352941176470594</v>
      </c>
      <c r="I4">
        <f t="shared" ref="I4:I67" si="1">_xlfn.NORM.INV(H4/100,C$88,C$89)</f>
        <v>353.5406524246896</v>
      </c>
      <c r="J4">
        <f t="shared" ref="J4:J67" si="2">I4</f>
        <v>353.5406524246896</v>
      </c>
      <c r="K4">
        <f t="shared" ref="K4:K67" si="3">LN(1-H4/100)/(-$C$91)</f>
        <v>895.59308347884416</v>
      </c>
      <c r="L4">
        <f t="shared" ref="L4:L67" si="4">K4</f>
        <v>895.59308347884416</v>
      </c>
      <c r="M4">
        <f t="shared" ref="M4:M67" si="5">_xlfn.GAMMA.INV(H4/100,$B$92,$B$93)</f>
        <v>353.63425335786923</v>
      </c>
      <c r="N4">
        <f t="shared" ref="N4:N67" si="6">M4</f>
        <v>353.63425335786923</v>
      </c>
    </row>
    <row r="5" spans="2:14">
      <c r="B5" s="4">
        <v>352</v>
      </c>
      <c r="C5" s="5">
        <v>352</v>
      </c>
      <c r="D5" s="5">
        <v>352</v>
      </c>
      <c r="E5" s="5">
        <v>349</v>
      </c>
      <c r="F5" s="6">
        <v>353</v>
      </c>
      <c r="H5">
        <f t="shared" si="0"/>
        <v>80.588235294117652</v>
      </c>
      <c r="I5">
        <f t="shared" si="1"/>
        <v>351.48943320958472</v>
      </c>
      <c r="J5">
        <f t="shared" si="2"/>
        <v>351.48943320958472</v>
      </c>
      <c r="K5">
        <f t="shared" si="3"/>
        <v>571.07108372836888</v>
      </c>
      <c r="L5">
        <f t="shared" si="4"/>
        <v>571.07108372836888</v>
      </c>
      <c r="M5">
        <f t="shared" si="5"/>
        <v>351.51561830151786</v>
      </c>
      <c r="N5">
        <f t="shared" si="6"/>
        <v>351.51561830151786</v>
      </c>
    </row>
    <row r="6" spans="2:14">
      <c r="B6" s="4">
        <v>355</v>
      </c>
      <c r="C6" s="5">
        <v>356</v>
      </c>
      <c r="D6" s="5">
        <v>355</v>
      </c>
      <c r="E6" s="5">
        <v>354</v>
      </c>
      <c r="F6" s="6">
        <v>356</v>
      </c>
      <c r="H6">
        <f t="shared" si="0"/>
        <v>99.411764705882348</v>
      </c>
      <c r="I6">
        <f t="shared" si="1"/>
        <v>357.48776521592572</v>
      </c>
      <c r="J6">
        <f t="shared" si="2"/>
        <v>357.48776521592572</v>
      </c>
      <c r="K6">
        <f t="shared" si="3"/>
        <v>1789.130911994057</v>
      </c>
      <c r="L6">
        <f t="shared" si="4"/>
        <v>1789.130911994057</v>
      </c>
      <c r="M6">
        <f t="shared" si="5"/>
        <v>357.73497702706607</v>
      </c>
      <c r="N6">
        <f t="shared" si="6"/>
        <v>357.73497702706607</v>
      </c>
    </row>
    <row r="7" spans="2:14">
      <c r="B7" s="5">
        <v>351</v>
      </c>
      <c r="C7" s="5">
        <v>352</v>
      </c>
      <c r="D7" s="5">
        <v>351</v>
      </c>
      <c r="E7" s="5">
        <v>350</v>
      </c>
      <c r="F7" s="6">
        <v>353</v>
      </c>
      <c r="H7">
        <f t="shared" si="0"/>
        <v>80.588235294117652</v>
      </c>
      <c r="I7">
        <f t="shared" si="1"/>
        <v>351.48943320958472</v>
      </c>
      <c r="J7">
        <f t="shared" si="2"/>
        <v>351.48943320958472</v>
      </c>
      <c r="K7">
        <f t="shared" si="3"/>
        <v>571.07108372836888</v>
      </c>
      <c r="L7">
        <f t="shared" si="4"/>
        <v>571.07108372836888</v>
      </c>
      <c r="M7">
        <f t="shared" si="5"/>
        <v>351.51561830151786</v>
      </c>
      <c r="N7">
        <f t="shared" si="6"/>
        <v>351.51561830151786</v>
      </c>
    </row>
    <row r="8" spans="2:14">
      <c r="B8" s="4">
        <v>350</v>
      </c>
      <c r="C8" s="5">
        <v>352</v>
      </c>
      <c r="D8" s="5">
        <v>350</v>
      </c>
      <c r="E8" s="5">
        <v>348</v>
      </c>
      <c r="F8" s="6">
        <v>352</v>
      </c>
      <c r="H8">
        <f t="shared" si="0"/>
        <v>80.588235294117652</v>
      </c>
      <c r="I8">
        <f t="shared" si="1"/>
        <v>351.48943320958472</v>
      </c>
      <c r="J8">
        <f t="shared" si="2"/>
        <v>351.48943320958472</v>
      </c>
      <c r="K8">
        <f t="shared" si="3"/>
        <v>571.07108372836888</v>
      </c>
      <c r="L8">
        <f t="shared" si="4"/>
        <v>571.07108372836888</v>
      </c>
      <c r="M8">
        <f t="shared" si="5"/>
        <v>351.51561830151786</v>
      </c>
      <c r="N8">
        <f t="shared" si="6"/>
        <v>351.51561830151786</v>
      </c>
    </row>
    <row r="9" spans="2:14">
      <c r="B9" s="4">
        <v>354</v>
      </c>
      <c r="C9" s="5">
        <v>354</v>
      </c>
      <c r="D9" s="5">
        <v>354</v>
      </c>
      <c r="E9" s="5">
        <v>351</v>
      </c>
      <c r="F9" s="6">
        <v>355</v>
      </c>
      <c r="H9">
        <f t="shared" si="0"/>
        <v>95.882352941176464</v>
      </c>
      <c r="I9">
        <f t="shared" si="1"/>
        <v>354.65598831507737</v>
      </c>
      <c r="J9">
        <f t="shared" si="2"/>
        <v>354.65598831507737</v>
      </c>
      <c r="K9">
        <f t="shared" si="3"/>
        <v>1111.2444952449221</v>
      </c>
      <c r="L9">
        <f t="shared" si="4"/>
        <v>1111.2444952449221</v>
      </c>
      <c r="M9">
        <f t="shared" si="5"/>
        <v>354.7898065042429</v>
      </c>
      <c r="N9">
        <f t="shared" si="6"/>
        <v>354.7898065042429</v>
      </c>
    </row>
    <row r="10" spans="2:14">
      <c r="B10" s="4">
        <v>352</v>
      </c>
      <c r="C10" s="5">
        <v>352</v>
      </c>
      <c r="D10" s="5">
        <v>352</v>
      </c>
      <c r="E10" s="5">
        <v>350</v>
      </c>
      <c r="F10" s="6">
        <v>353</v>
      </c>
      <c r="H10">
        <f t="shared" si="0"/>
        <v>80.588235294117652</v>
      </c>
      <c r="I10">
        <f t="shared" si="1"/>
        <v>351.48943320958472</v>
      </c>
      <c r="J10">
        <f t="shared" si="2"/>
        <v>351.48943320958472</v>
      </c>
      <c r="K10">
        <f t="shared" si="3"/>
        <v>571.07108372836888</v>
      </c>
      <c r="L10">
        <f t="shared" si="4"/>
        <v>571.07108372836888</v>
      </c>
      <c r="M10">
        <f t="shared" si="5"/>
        <v>351.51561830151786</v>
      </c>
      <c r="N10">
        <f t="shared" si="6"/>
        <v>351.51561830151786</v>
      </c>
    </row>
    <row r="11" spans="2:14">
      <c r="B11" s="4">
        <v>354</v>
      </c>
      <c r="C11" s="5">
        <v>354</v>
      </c>
      <c r="D11" s="5">
        <v>353</v>
      </c>
      <c r="E11" s="5">
        <v>352</v>
      </c>
      <c r="F11" s="6">
        <v>354</v>
      </c>
      <c r="H11">
        <f t="shared" si="0"/>
        <v>95.882352941176464</v>
      </c>
      <c r="I11">
        <f t="shared" si="1"/>
        <v>354.65598831507737</v>
      </c>
      <c r="J11">
        <f t="shared" si="2"/>
        <v>354.65598831507737</v>
      </c>
      <c r="K11">
        <f t="shared" si="3"/>
        <v>1111.2444952449221</v>
      </c>
      <c r="L11">
        <f t="shared" si="4"/>
        <v>1111.2444952449221</v>
      </c>
      <c r="M11">
        <f t="shared" si="5"/>
        <v>354.7898065042429</v>
      </c>
      <c r="N11">
        <f t="shared" si="6"/>
        <v>354.7898065042429</v>
      </c>
    </row>
    <row r="12" spans="2:14">
      <c r="B12" s="5">
        <v>352</v>
      </c>
      <c r="C12" s="5">
        <v>353</v>
      </c>
      <c r="D12" s="5">
        <v>353</v>
      </c>
      <c r="E12" s="5">
        <v>351</v>
      </c>
      <c r="F12" s="5">
        <v>354</v>
      </c>
      <c r="H12">
        <f t="shared" si="0"/>
        <v>92.352941176470594</v>
      </c>
      <c r="I12">
        <f t="shared" si="1"/>
        <v>353.5406524246896</v>
      </c>
      <c r="J12">
        <f t="shared" si="2"/>
        <v>353.5406524246896</v>
      </c>
      <c r="K12">
        <f t="shared" si="3"/>
        <v>895.59308347884416</v>
      </c>
      <c r="L12">
        <f t="shared" si="4"/>
        <v>895.59308347884416</v>
      </c>
      <c r="M12">
        <f t="shared" si="5"/>
        <v>353.63425335786923</v>
      </c>
      <c r="N12">
        <f t="shared" si="6"/>
        <v>353.63425335786923</v>
      </c>
    </row>
    <row r="13" spans="2:14">
      <c r="B13" s="5">
        <v>353</v>
      </c>
      <c r="C13" s="5">
        <v>352</v>
      </c>
      <c r="D13" s="5">
        <v>353</v>
      </c>
      <c r="E13" s="5">
        <v>351</v>
      </c>
      <c r="F13" s="5">
        <v>353</v>
      </c>
      <c r="H13">
        <f t="shared" si="0"/>
        <v>80.588235294117652</v>
      </c>
      <c r="I13">
        <f t="shared" si="1"/>
        <v>351.48943320958472</v>
      </c>
      <c r="J13">
        <f t="shared" si="2"/>
        <v>351.48943320958472</v>
      </c>
      <c r="K13">
        <f t="shared" si="3"/>
        <v>571.07108372836888</v>
      </c>
      <c r="L13">
        <f t="shared" si="4"/>
        <v>571.07108372836888</v>
      </c>
      <c r="M13">
        <f t="shared" si="5"/>
        <v>351.51561830151786</v>
      </c>
      <c r="N13">
        <f t="shared" si="6"/>
        <v>351.51561830151786</v>
      </c>
    </row>
    <row r="14" spans="2:14">
      <c r="B14" s="5">
        <v>351</v>
      </c>
      <c r="C14" s="5">
        <v>352</v>
      </c>
      <c r="D14" s="5">
        <v>352</v>
      </c>
      <c r="E14" s="5">
        <v>351</v>
      </c>
      <c r="F14" s="5">
        <v>353</v>
      </c>
      <c r="H14">
        <f t="shared" si="0"/>
        <v>80.588235294117652</v>
      </c>
      <c r="I14">
        <f t="shared" si="1"/>
        <v>351.48943320958472</v>
      </c>
      <c r="J14">
        <f t="shared" si="2"/>
        <v>351.48943320958472</v>
      </c>
      <c r="K14">
        <f t="shared" si="3"/>
        <v>571.07108372836888</v>
      </c>
      <c r="L14">
        <f t="shared" si="4"/>
        <v>571.07108372836888</v>
      </c>
      <c r="M14">
        <f t="shared" si="5"/>
        <v>351.51561830151786</v>
      </c>
      <c r="N14">
        <f t="shared" si="6"/>
        <v>351.51561830151786</v>
      </c>
    </row>
    <row r="15" spans="2:14">
      <c r="B15" s="5">
        <v>352</v>
      </c>
      <c r="C15" s="5">
        <v>352</v>
      </c>
      <c r="D15" s="5">
        <v>351</v>
      </c>
      <c r="E15" s="5">
        <v>348</v>
      </c>
      <c r="F15" s="5">
        <v>351</v>
      </c>
      <c r="H15">
        <f t="shared" si="0"/>
        <v>80.588235294117652</v>
      </c>
      <c r="I15">
        <f t="shared" si="1"/>
        <v>351.48943320958472</v>
      </c>
      <c r="J15">
        <f t="shared" si="2"/>
        <v>351.48943320958472</v>
      </c>
      <c r="K15">
        <f t="shared" si="3"/>
        <v>571.07108372836888</v>
      </c>
      <c r="L15">
        <f t="shared" si="4"/>
        <v>571.07108372836888</v>
      </c>
      <c r="M15">
        <f t="shared" si="5"/>
        <v>351.51561830151786</v>
      </c>
      <c r="N15">
        <f t="shared" si="6"/>
        <v>351.51561830151786</v>
      </c>
    </row>
    <row r="16" spans="2:14">
      <c r="B16" s="5">
        <v>352</v>
      </c>
      <c r="C16" s="5">
        <v>352</v>
      </c>
      <c r="D16" s="5">
        <v>350</v>
      </c>
      <c r="E16" s="5">
        <v>353</v>
      </c>
      <c r="F16" s="5">
        <v>352</v>
      </c>
      <c r="H16">
        <f t="shared" si="0"/>
        <v>80.588235294117652</v>
      </c>
      <c r="I16">
        <f t="shared" si="1"/>
        <v>351.48943320958472</v>
      </c>
      <c r="J16">
        <f t="shared" si="2"/>
        <v>351.48943320958472</v>
      </c>
      <c r="K16">
        <f t="shared" si="3"/>
        <v>571.07108372836888</v>
      </c>
      <c r="L16">
        <f t="shared" si="4"/>
        <v>571.07108372836888</v>
      </c>
      <c r="M16">
        <f t="shared" si="5"/>
        <v>351.51561830151786</v>
      </c>
      <c r="N16">
        <f t="shared" si="6"/>
        <v>351.51561830151786</v>
      </c>
    </row>
    <row r="17" spans="2:14">
      <c r="B17" s="5">
        <v>352</v>
      </c>
      <c r="C17" s="5">
        <v>353</v>
      </c>
      <c r="D17" s="5">
        <v>353</v>
      </c>
      <c r="E17" s="5">
        <v>351</v>
      </c>
      <c r="F17" s="5">
        <v>354</v>
      </c>
      <c r="H17">
        <f t="shared" si="0"/>
        <v>92.352941176470594</v>
      </c>
      <c r="I17">
        <f t="shared" si="1"/>
        <v>353.5406524246896</v>
      </c>
      <c r="J17">
        <f t="shared" si="2"/>
        <v>353.5406524246896</v>
      </c>
      <c r="K17">
        <f t="shared" si="3"/>
        <v>895.59308347884416</v>
      </c>
      <c r="L17">
        <f t="shared" si="4"/>
        <v>895.59308347884416</v>
      </c>
      <c r="M17">
        <f t="shared" si="5"/>
        <v>353.63425335786923</v>
      </c>
      <c r="N17">
        <f t="shared" si="6"/>
        <v>353.63425335786923</v>
      </c>
    </row>
    <row r="18" spans="2:14">
      <c r="B18" s="5">
        <v>351</v>
      </c>
      <c r="C18" s="5">
        <v>351</v>
      </c>
      <c r="D18" s="5">
        <v>350</v>
      </c>
      <c r="E18" s="5">
        <v>352</v>
      </c>
      <c r="F18" s="5">
        <v>351</v>
      </c>
      <c r="H18">
        <f t="shared" si="0"/>
        <v>74.705882352941174</v>
      </c>
      <c r="I18">
        <f t="shared" si="1"/>
        <v>350.77396870747003</v>
      </c>
      <c r="J18">
        <f t="shared" si="2"/>
        <v>350.77396870747003</v>
      </c>
      <c r="K18">
        <f t="shared" si="3"/>
        <v>478.86153992580267</v>
      </c>
      <c r="L18">
        <f t="shared" si="4"/>
        <v>478.86153992580267</v>
      </c>
      <c r="M18">
        <f t="shared" si="5"/>
        <v>350.77863279195475</v>
      </c>
      <c r="N18">
        <f t="shared" si="6"/>
        <v>350.77863279195475</v>
      </c>
    </row>
    <row r="19" spans="2:14">
      <c r="B19" s="5">
        <v>352</v>
      </c>
      <c r="C19" s="5">
        <v>352</v>
      </c>
      <c r="D19" s="5">
        <v>352</v>
      </c>
      <c r="E19" s="5">
        <v>354</v>
      </c>
      <c r="F19" s="5">
        <v>354</v>
      </c>
      <c r="H19">
        <f t="shared" si="0"/>
        <v>80.588235294117652</v>
      </c>
      <c r="I19">
        <f t="shared" si="1"/>
        <v>351.48943320958472</v>
      </c>
      <c r="J19">
        <f t="shared" si="2"/>
        <v>351.48943320958472</v>
      </c>
      <c r="K19">
        <f t="shared" si="3"/>
        <v>571.07108372836888</v>
      </c>
      <c r="L19">
        <f t="shared" si="4"/>
        <v>571.07108372836888</v>
      </c>
      <c r="M19">
        <f t="shared" si="5"/>
        <v>351.51561830151786</v>
      </c>
      <c r="N19">
        <f t="shared" si="6"/>
        <v>351.51561830151786</v>
      </c>
    </row>
    <row r="20" spans="2:14">
      <c r="B20" s="5">
        <v>338</v>
      </c>
      <c r="C20" s="5">
        <v>339</v>
      </c>
      <c r="D20" s="5">
        <v>338</v>
      </c>
      <c r="E20" s="5">
        <v>342</v>
      </c>
      <c r="F20" s="5">
        <v>340</v>
      </c>
      <c r="H20">
        <f t="shared" si="0"/>
        <v>2.9411764705882355</v>
      </c>
      <c r="I20">
        <f t="shared" si="1"/>
        <v>341.52180801809641</v>
      </c>
      <c r="J20">
        <f t="shared" si="2"/>
        <v>341.52180801809641</v>
      </c>
      <c r="K20">
        <f t="shared" si="3"/>
        <v>10.399718727355397</v>
      </c>
      <c r="L20">
        <f t="shared" si="4"/>
        <v>10.399718727355397</v>
      </c>
      <c r="M20">
        <f t="shared" si="5"/>
        <v>341.34077799403991</v>
      </c>
      <c r="N20">
        <f t="shared" si="6"/>
        <v>341.34077799403991</v>
      </c>
    </row>
    <row r="21" spans="2:14">
      <c r="B21" s="5">
        <v>346</v>
      </c>
      <c r="C21" s="5">
        <v>344</v>
      </c>
      <c r="D21" s="5">
        <v>345</v>
      </c>
      <c r="E21" s="5">
        <v>347</v>
      </c>
      <c r="F21" s="5">
        <v>345</v>
      </c>
      <c r="H21">
        <f t="shared" si="0"/>
        <v>8.8235294117647065</v>
      </c>
      <c r="I21">
        <f t="shared" si="1"/>
        <v>343.46948936330369</v>
      </c>
      <c r="J21">
        <f t="shared" si="2"/>
        <v>343.46948936330369</v>
      </c>
      <c r="K21">
        <f t="shared" si="3"/>
        <v>32.179604498817532</v>
      </c>
      <c r="L21">
        <f t="shared" si="4"/>
        <v>32.179604498817532</v>
      </c>
      <c r="M21">
        <f t="shared" si="5"/>
        <v>343.31329169890699</v>
      </c>
      <c r="N21">
        <f t="shared" si="6"/>
        <v>343.31329169890699</v>
      </c>
    </row>
    <row r="22" spans="2:14">
      <c r="B22" s="5">
        <v>344</v>
      </c>
      <c r="C22" s="5">
        <v>343</v>
      </c>
      <c r="D22" s="5">
        <v>343</v>
      </c>
      <c r="E22" s="5">
        <v>343</v>
      </c>
      <c r="F22" s="5">
        <v>345</v>
      </c>
      <c r="H22">
        <f t="shared" si="0"/>
        <v>6.4705882352941178</v>
      </c>
      <c r="I22">
        <f t="shared" si="1"/>
        <v>342.87294036733164</v>
      </c>
      <c r="J22">
        <f t="shared" si="2"/>
        <v>342.87294036733164</v>
      </c>
      <c r="K22">
        <f t="shared" si="3"/>
        <v>23.303590441788533</v>
      </c>
      <c r="L22">
        <f t="shared" si="4"/>
        <v>23.303590441788533</v>
      </c>
      <c r="M22">
        <f t="shared" si="5"/>
        <v>342.70833065664982</v>
      </c>
      <c r="N22">
        <f t="shared" si="6"/>
        <v>342.70833065664982</v>
      </c>
    </row>
    <row r="23" spans="2:14">
      <c r="B23" s="5">
        <v>345</v>
      </c>
      <c r="C23" s="5">
        <v>345</v>
      </c>
      <c r="D23" s="5">
        <v>344</v>
      </c>
      <c r="E23" s="5">
        <v>346</v>
      </c>
      <c r="F23" s="5">
        <v>345</v>
      </c>
      <c r="H23">
        <f t="shared" si="0"/>
        <v>14.705882352941176</v>
      </c>
      <c r="I23">
        <f t="shared" si="1"/>
        <v>344.56525567930385</v>
      </c>
      <c r="J23">
        <f t="shared" si="2"/>
        <v>344.56525567930385</v>
      </c>
      <c r="K23">
        <f t="shared" si="3"/>
        <v>55.412525560937333</v>
      </c>
      <c r="L23">
        <f t="shared" si="4"/>
        <v>55.412525560937333</v>
      </c>
      <c r="M23">
        <f t="shared" si="5"/>
        <v>344.42636587482849</v>
      </c>
      <c r="N23">
        <f t="shared" si="6"/>
        <v>344.42636587482849</v>
      </c>
    </row>
    <row r="24" spans="2:14">
      <c r="B24" s="5">
        <v>346</v>
      </c>
      <c r="C24" s="5">
        <v>346</v>
      </c>
      <c r="D24" s="5">
        <v>345</v>
      </c>
      <c r="E24" s="5">
        <v>346</v>
      </c>
      <c r="F24" s="5">
        <v>347</v>
      </c>
      <c r="H24">
        <f t="shared" si="0"/>
        <v>20.588235294117649</v>
      </c>
      <c r="I24">
        <f t="shared" si="1"/>
        <v>345.39219102603687</v>
      </c>
      <c r="J24">
        <f t="shared" si="2"/>
        <v>345.39219102603687</v>
      </c>
      <c r="K24">
        <f t="shared" si="3"/>
        <v>80.306306531234924</v>
      </c>
      <c r="L24">
        <f t="shared" si="4"/>
        <v>80.306306531234924</v>
      </c>
      <c r="M24">
        <f t="shared" si="5"/>
        <v>345.2679553918623</v>
      </c>
      <c r="N24">
        <f t="shared" si="6"/>
        <v>345.2679553918623</v>
      </c>
    </row>
    <row r="25" spans="2:14">
      <c r="B25" s="5">
        <v>348</v>
      </c>
      <c r="C25" s="5">
        <v>350</v>
      </c>
      <c r="D25" s="5">
        <v>346</v>
      </c>
      <c r="E25" s="5">
        <v>346</v>
      </c>
      <c r="F25" s="5">
        <v>350</v>
      </c>
      <c r="H25">
        <f t="shared" si="0"/>
        <v>59.411764705882355</v>
      </c>
      <c r="I25">
        <f t="shared" si="1"/>
        <v>349.22717107179437</v>
      </c>
      <c r="J25">
        <f t="shared" si="2"/>
        <v>349.22717107179437</v>
      </c>
      <c r="K25">
        <f t="shared" si="3"/>
        <v>314.11764484548064</v>
      </c>
      <c r="L25">
        <f t="shared" si="4"/>
        <v>314.11764484548064</v>
      </c>
      <c r="M25">
        <f t="shared" si="5"/>
        <v>349.18882841396663</v>
      </c>
      <c r="N25">
        <f t="shared" si="6"/>
        <v>349.18882841396663</v>
      </c>
    </row>
    <row r="26" spans="2:14">
      <c r="B26" s="5">
        <v>348</v>
      </c>
      <c r="C26" s="5">
        <v>350</v>
      </c>
      <c r="D26" s="5">
        <v>346</v>
      </c>
      <c r="E26" s="5">
        <v>347</v>
      </c>
      <c r="F26" s="5">
        <v>350</v>
      </c>
      <c r="H26">
        <f t="shared" si="0"/>
        <v>59.411764705882355</v>
      </c>
      <c r="I26">
        <f t="shared" si="1"/>
        <v>349.22717107179437</v>
      </c>
      <c r="J26">
        <f t="shared" si="2"/>
        <v>349.22717107179437</v>
      </c>
      <c r="K26">
        <f t="shared" si="3"/>
        <v>314.11764484548064</v>
      </c>
      <c r="L26">
        <f t="shared" si="4"/>
        <v>314.11764484548064</v>
      </c>
      <c r="M26">
        <f t="shared" si="5"/>
        <v>349.18882841396663</v>
      </c>
      <c r="N26">
        <f t="shared" si="6"/>
        <v>349.18882841396663</v>
      </c>
    </row>
    <row r="27" spans="2:14">
      <c r="B27" s="5">
        <v>348</v>
      </c>
      <c r="C27" s="5">
        <v>348</v>
      </c>
      <c r="D27" s="5">
        <v>346</v>
      </c>
      <c r="E27" s="5">
        <v>346</v>
      </c>
      <c r="F27" s="5">
        <v>349</v>
      </c>
      <c r="H27">
        <f t="shared" si="0"/>
        <v>31.176470588235293</v>
      </c>
      <c r="I27">
        <f t="shared" si="1"/>
        <v>346.5870668220839</v>
      </c>
      <c r="J27">
        <f t="shared" si="2"/>
        <v>346.5870668220839</v>
      </c>
      <c r="K27">
        <f t="shared" si="3"/>
        <v>130.15758983763465</v>
      </c>
      <c r="L27">
        <f t="shared" si="4"/>
        <v>130.15758983763465</v>
      </c>
      <c r="M27">
        <f t="shared" si="5"/>
        <v>346.48642728410653</v>
      </c>
      <c r="N27">
        <f t="shared" si="6"/>
        <v>346.48642728410653</v>
      </c>
    </row>
    <row r="28" spans="2:14">
      <c r="B28" s="5">
        <v>344</v>
      </c>
      <c r="C28" s="5">
        <v>344</v>
      </c>
      <c r="D28" s="5">
        <v>345</v>
      </c>
      <c r="E28" s="5">
        <v>343</v>
      </c>
      <c r="F28" s="5">
        <v>346</v>
      </c>
      <c r="H28">
        <f t="shared" si="0"/>
        <v>8.8235294117647065</v>
      </c>
      <c r="I28">
        <f t="shared" si="1"/>
        <v>343.46948936330369</v>
      </c>
      <c r="J28">
        <f t="shared" si="2"/>
        <v>343.46948936330369</v>
      </c>
      <c r="K28">
        <f t="shared" si="3"/>
        <v>32.179604498817532</v>
      </c>
      <c r="L28">
        <f t="shared" si="4"/>
        <v>32.179604498817532</v>
      </c>
      <c r="M28">
        <f t="shared" si="5"/>
        <v>343.31329169890699</v>
      </c>
      <c r="N28">
        <f t="shared" si="6"/>
        <v>343.31329169890699</v>
      </c>
    </row>
    <row r="29" spans="2:14">
      <c r="B29" s="5">
        <v>337</v>
      </c>
      <c r="C29" s="5">
        <v>337</v>
      </c>
      <c r="D29" s="5">
        <v>338</v>
      </c>
      <c r="E29" s="5">
        <v>336</v>
      </c>
      <c r="F29" s="5">
        <v>339</v>
      </c>
      <c r="H29">
        <f t="shared" si="0"/>
        <v>0.58823529411764708</v>
      </c>
      <c r="I29">
        <f t="shared" si="1"/>
        <v>339.24164654878012</v>
      </c>
      <c r="J29">
        <f t="shared" si="2"/>
        <v>339.24164654878012</v>
      </c>
      <c r="K29">
        <f t="shared" si="3"/>
        <v>2.0552549636255515</v>
      </c>
      <c r="L29">
        <f t="shared" si="4"/>
        <v>2.0552549636255515</v>
      </c>
      <c r="M29">
        <f t="shared" si="5"/>
        <v>339.04117907097168</v>
      </c>
      <c r="N29">
        <f t="shared" si="6"/>
        <v>339.04117907097168</v>
      </c>
    </row>
    <row r="30" spans="2:14">
      <c r="B30" s="5">
        <v>344</v>
      </c>
      <c r="C30" s="5">
        <v>344</v>
      </c>
      <c r="D30" s="5">
        <v>345</v>
      </c>
      <c r="E30" s="5">
        <v>344</v>
      </c>
      <c r="F30" s="5">
        <v>346</v>
      </c>
      <c r="H30">
        <f t="shared" si="0"/>
        <v>8.8235294117647065</v>
      </c>
      <c r="I30">
        <f t="shared" si="1"/>
        <v>343.46948936330369</v>
      </c>
      <c r="J30">
        <f t="shared" si="2"/>
        <v>343.46948936330369</v>
      </c>
      <c r="K30">
        <f t="shared" si="3"/>
        <v>32.179604498817532</v>
      </c>
      <c r="L30">
        <f t="shared" si="4"/>
        <v>32.179604498817532</v>
      </c>
      <c r="M30">
        <f t="shared" si="5"/>
        <v>343.31329169890699</v>
      </c>
      <c r="N30">
        <f t="shared" si="6"/>
        <v>343.31329169890699</v>
      </c>
    </row>
    <row r="31" spans="2:14">
      <c r="B31" s="5">
        <v>345</v>
      </c>
      <c r="C31" s="5">
        <v>345</v>
      </c>
      <c r="D31" s="5">
        <v>346</v>
      </c>
      <c r="E31" s="5">
        <v>345</v>
      </c>
      <c r="F31" s="5">
        <v>348</v>
      </c>
      <c r="H31">
        <f t="shared" si="0"/>
        <v>14.705882352941176</v>
      </c>
      <c r="I31">
        <f t="shared" si="1"/>
        <v>344.56525567930385</v>
      </c>
      <c r="J31">
        <f t="shared" si="2"/>
        <v>344.56525567930385</v>
      </c>
      <c r="K31">
        <f t="shared" si="3"/>
        <v>55.412525560937333</v>
      </c>
      <c r="L31">
        <f t="shared" si="4"/>
        <v>55.412525560937333</v>
      </c>
      <c r="M31">
        <f t="shared" si="5"/>
        <v>344.42636587482849</v>
      </c>
      <c r="N31">
        <f t="shared" si="6"/>
        <v>344.42636587482849</v>
      </c>
    </row>
    <row r="32" spans="2:14">
      <c r="B32" s="5">
        <v>344</v>
      </c>
      <c r="C32" s="5">
        <v>345</v>
      </c>
      <c r="D32" s="5">
        <v>345</v>
      </c>
      <c r="E32" s="5">
        <v>345</v>
      </c>
      <c r="F32" s="5">
        <v>346</v>
      </c>
      <c r="H32">
        <f t="shared" si="0"/>
        <v>14.705882352941176</v>
      </c>
      <c r="I32">
        <f t="shared" si="1"/>
        <v>344.56525567930385</v>
      </c>
      <c r="J32">
        <f t="shared" si="2"/>
        <v>344.56525567930385</v>
      </c>
      <c r="K32">
        <f t="shared" si="3"/>
        <v>55.412525560937333</v>
      </c>
      <c r="L32">
        <f t="shared" si="4"/>
        <v>55.412525560937333</v>
      </c>
      <c r="M32">
        <f t="shared" si="5"/>
        <v>344.42636587482849</v>
      </c>
      <c r="N32">
        <f t="shared" si="6"/>
        <v>344.42636587482849</v>
      </c>
    </row>
    <row r="33" spans="2:14">
      <c r="B33" s="5">
        <v>345</v>
      </c>
      <c r="C33" s="5">
        <v>345</v>
      </c>
      <c r="D33" s="5">
        <v>345</v>
      </c>
      <c r="E33" s="5">
        <v>344</v>
      </c>
      <c r="F33" s="5">
        <v>347</v>
      </c>
      <c r="H33">
        <f t="shared" si="0"/>
        <v>14.705882352941176</v>
      </c>
      <c r="I33">
        <f t="shared" si="1"/>
        <v>344.56525567930385</v>
      </c>
      <c r="J33">
        <f t="shared" si="2"/>
        <v>344.56525567930385</v>
      </c>
      <c r="K33">
        <f t="shared" si="3"/>
        <v>55.412525560937333</v>
      </c>
      <c r="L33">
        <f t="shared" si="4"/>
        <v>55.412525560937333</v>
      </c>
      <c r="M33">
        <f t="shared" si="5"/>
        <v>344.42636587482849</v>
      </c>
      <c r="N33">
        <f t="shared" si="6"/>
        <v>344.42636587482849</v>
      </c>
    </row>
    <row r="34" spans="2:14">
      <c r="B34" s="5">
        <v>349</v>
      </c>
      <c r="C34" s="5">
        <v>349</v>
      </c>
      <c r="D34" s="5">
        <v>348</v>
      </c>
      <c r="E34" s="5">
        <v>348</v>
      </c>
      <c r="F34" s="5">
        <v>350</v>
      </c>
      <c r="H34">
        <f t="shared" si="0"/>
        <v>46.470588235294116</v>
      </c>
      <c r="I34">
        <f t="shared" si="1"/>
        <v>348.04389370526314</v>
      </c>
      <c r="J34">
        <f t="shared" si="2"/>
        <v>348.04389370526314</v>
      </c>
      <c r="K34">
        <f t="shared" si="3"/>
        <v>217.7066667297041</v>
      </c>
      <c r="L34">
        <f t="shared" si="4"/>
        <v>217.7066667297041</v>
      </c>
      <c r="M34">
        <f t="shared" si="5"/>
        <v>347.97589890126767</v>
      </c>
      <c r="N34">
        <f t="shared" si="6"/>
        <v>347.97589890126767</v>
      </c>
    </row>
    <row r="35" spans="2:14">
      <c r="B35" s="5">
        <v>349</v>
      </c>
      <c r="C35" s="5">
        <v>350</v>
      </c>
      <c r="D35" s="5">
        <v>348</v>
      </c>
      <c r="E35" s="5">
        <v>350</v>
      </c>
      <c r="F35" s="5">
        <v>349</v>
      </c>
      <c r="H35">
        <f t="shared" si="0"/>
        <v>59.411764705882355</v>
      </c>
      <c r="I35">
        <f t="shared" si="1"/>
        <v>349.22717107179437</v>
      </c>
      <c r="J35">
        <f t="shared" si="2"/>
        <v>349.22717107179437</v>
      </c>
      <c r="K35">
        <f t="shared" si="3"/>
        <v>314.11764484548064</v>
      </c>
      <c r="L35">
        <f t="shared" si="4"/>
        <v>314.11764484548064</v>
      </c>
      <c r="M35">
        <f t="shared" si="5"/>
        <v>349.18882841396663</v>
      </c>
      <c r="N35">
        <f t="shared" si="6"/>
        <v>349.18882841396663</v>
      </c>
    </row>
    <row r="36" spans="2:14">
      <c r="B36" s="5">
        <v>348</v>
      </c>
      <c r="C36" s="5">
        <v>348</v>
      </c>
      <c r="D36" s="5">
        <v>348</v>
      </c>
      <c r="E36" s="5">
        <v>345</v>
      </c>
      <c r="F36" s="5">
        <v>349</v>
      </c>
      <c r="H36">
        <f t="shared" si="0"/>
        <v>31.176470588235293</v>
      </c>
      <c r="I36">
        <f t="shared" si="1"/>
        <v>346.5870668220839</v>
      </c>
      <c r="J36">
        <f t="shared" si="2"/>
        <v>346.5870668220839</v>
      </c>
      <c r="K36">
        <f t="shared" si="3"/>
        <v>130.15758983763465</v>
      </c>
      <c r="L36">
        <f t="shared" si="4"/>
        <v>130.15758983763465</v>
      </c>
      <c r="M36">
        <f t="shared" si="5"/>
        <v>346.48642728410653</v>
      </c>
      <c r="N36">
        <f t="shared" si="6"/>
        <v>346.48642728410653</v>
      </c>
    </row>
    <row r="37" spans="2:14">
      <c r="B37" s="5">
        <v>348</v>
      </c>
      <c r="C37" s="5">
        <v>349</v>
      </c>
      <c r="D37" s="5">
        <v>348</v>
      </c>
      <c r="E37" s="5">
        <v>345</v>
      </c>
      <c r="F37" s="5">
        <v>348</v>
      </c>
      <c r="H37">
        <f t="shared" si="0"/>
        <v>46.470588235294116</v>
      </c>
      <c r="I37">
        <f t="shared" si="1"/>
        <v>348.04389370526314</v>
      </c>
      <c r="J37">
        <f t="shared" si="2"/>
        <v>348.04389370526314</v>
      </c>
      <c r="K37">
        <f t="shared" si="3"/>
        <v>217.7066667297041</v>
      </c>
      <c r="L37">
        <f t="shared" si="4"/>
        <v>217.7066667297041</v>
      </c>
      <c r="M37">
        <f t="shared" si="5"/>
        <v>347.97589890126767</v>
      </c>
      <c r="N37">
        <f t="shared" si="6"/>
        <v>347.97589890126767</v>
      </c>
    </row>
    <row r="38" spans="2:14">
      <c r="B38" s="5">
        <v>354</v>
      </c>
      <c r="C38" s="5">
        <v>350</v>
      </c>
      <c r="D38" s="5">
        <v>360</v>
      </c>
      <c r="E38" s="5">
        <v>350</v>
      </c>
      <c r="F38" s="5">
        <v>359</v>
      </c>
      <c r="H38">
        <f t="shared" si="0"/>
        <v>59.411764705882355</v>
      </c>
      <c r="I38">
        <f t="shared" si="1"/>
        <v>349.22717107179437</v>
      </c>
      <c r="J38">
        <f t="shared" si="2"/>
        <v>349.22717107179437</v>
      </c>
      <c r="K38">
        <f t="shared" si="3"/>
        <v>314.11764484548064</v>
      </c>
      <c r="L38">
        <f t="shared" si="4"/>
        <v>314.11764484548064</v>
      </c>
      <c r="M38">
        <f t="shared" si="5"/>
        <v>349.18882841396663</v>
      </c>
      <c r="N38">
        <f t="shared" si="6"/>
        <v>349.18882841396663</v>
      </c>
    </row>
    <row r="39" spans="2:14">
      <c r="B39" s="5">
        <v>346</v>
      </c>
      <c r="C39" s="5">
        <v>344</v>
      </c>
      <c r="D39" s="5">
        <v>344</v>
      </c>
      <c r="E39" s="5">
        <v>342</v>
      </c>
      <c r="F39" s="5">
        <v>345</v>
      </c>
      <c r="H39">
        <f t="shared" si="0"/>
        <v>8.8235294117647065</v>
      </c>
      <c r="I39">
        <f t="shared" si="1"/>
        <v>343.46948936330369</v>
      </c>
      <c r="J39">
        <f t="shared" si="2"/>
        <v>343.46948936330369</v>
      </c>
      <c r="K39">
        <f t="shared" si="3"/>
        <v>32.179604498817532</v>
      </c>
      <c r="L39">
        <f t="shared" si="4"/>
        <v>32.179604498817532</v>
      </c>
      <c r="M39">
        <f t="shared" si="5"/>
        <v>343.31329169890699</v>
      </c>
      <c r="N39">
        <f t="shared" si="6"/>
        <v>343.31329169890699</v>
      </c>
    </row>
    <row r="40" spans="2:14">
      <c r="B40" s="5">
        <v>350</v>
      </c>
      <c r="C40" s="5">
        <v>351</v>
      </c>
      <c r="D40" s="5">
        <v>351</v>
      </c>
      <c r="E40" s="5">
        <v>352</v>
      </c>
      <c r="F40" s="5">
        <v>354</v>
      </c>
      <c r="H40">
        <f t="shared" si="0"/>
        <v>74.705882352941174</v>
      </c>
      <c r="I40">
        <f t="shared" si="1"/>
        <v>350.77396870747003</v>
      </c>
      <c r="J40">
        <f t="shared" si="2"/>
        <v>350.77396870747003</v>
      </c>
      <c r="K40">
        <f t="shared" si="3"/>
        <v>478.86153992580267</v>
      </c>
      <c r="L40">
        <f t="shared" si="4"/>
        <v>478.86153992580267</v>
      </c>
      <c r="M40">
        <f t="shared" si="5"/>
        <v>350.77863279195475</v>
      </c>
      <c r="N40">
        <f t="shared" si="6"/>
        <v>350.77863279195475</v>
      </c>
    </row>
    <row r="41" spans="2:14">
      <c r="B41" s="5">
        <v>342</v>
      </c>
      <c r="C41" s="5">
        <v>342</v>
      </c>
      <c r="D41" s="5">
        <v>343</v>
      </c>
      <c r="E41" s="5">
        <v>340</v>
      </c>
      <c r="F41" s="5">
        <v>344</v>
      </c>
      <c r="H41">
        <f t="shared" si="0"/>
        <v>5.2941176470588234</v>
      </c>
      <c r="I41">
        <f t="shared" si="1"/>
        <v>342.50877657082805</v>
      </c>
      <c r="J41">
        <f t="shared" si="2"/>
        <v>342.50877657082805</v>
      </c>
      <c r="K41">
        <f t="shared" si="3"/>
        <v>18.94897491694551</v>
      </c>
      <c r="L41">
        <f t="shared" si="4"/>
        <v>18.94897491694551</v>
      </c>
      <c r="M41">
        <f t="shared" si="5"/>
        <v>342.33938175236136</v>
      </c>
      <c r="N41">
        <f t="shared" si="6"/>
        <v>342.33938175236136</v>
      </c>
    </row>
    <row r="42" spans="2:14">
      <c r="B42" s="5">
        <v>349</v>
      </c>
      <c r="C42" s="5">
        <v>349</v>
      </c>
      <c r="D42" s="5">
        <v>349</v>
      </c>
      <c r="E42" s="5">
        <v>347</v>
      </c>
      <c r="F42" s="5">
        <v>351</v>
      </c>
      <c r="H42">
        <f t="shared" si="0"/>
        <v>46.470588235294116</v>
      </c>
      <c r="I42">
        <f t="shared" si="1"/>
        <v>348.04389370526314</v>
      </c>
      <c r="J42">
        <f t="shared" si="2"/>
        <v>348.04389370526314</v>
      </c>
      <c r="K42">
        <f t="shared" si="3"/>
        <v>217.7066667297041</v>
      </c>
      <c r="L42">
        <f t="shared" si="4"/>
        <v>217.7066667297041</v>
      </c>
      <c r="M42">
        <f t="shared" si="5"/>
        <v>347.97589890126767</v>
      </c>
      <c r="N42">
        <f t="shared" si="6"/>
        <v>347.97589890126767</v>
      </c>
    </row>
    <row r="43" spans="2:14">
      <c r="B43" s="5">
        <v>349</v>
      </c>
      <c r="C43" s="5">
        <v>348</v>
      </c>
      <c r="D43" s="5">
        <v>348</v>
      </c>
      <c r="E43" s="5">
        <v>347</v>
      </c>
      <c r="F43" s="5">
        <v>350</v>
      </c>
      <c r="H43">
        <f t="shared" si="0"/>
        <v>31.176470588235293</v>
      </c>
      <c r="I43">
        <f t="shared" si="1"/>
        <v>346.5870668220839</v>
      </c>
      <c r="J43">
        <f t="shared" si="2"/>
        <v>346.5870668220839</v>
      </c>
      <c r="K43">
        <f t="shared" si="3"/>
        <v>130.15758983763465</v>
      </c>
      <c r="L43">
        <f t="shared" si="4"/>
        <v>130.15758983763465</v>
      </c>
      <c r="M43">
        <f t="shared" si="5"/>
        <v>346.48642728410653</v>
      </c>
      <c r="N43">
        <f t="shared" si="6"/>
        <v>346.48642728410653</v>
      </c>
    </row>
    <row r="44" spans="2:14">
      <c r="B44" s="5">
        <v>349</v>
      </c>
      <c r="C44" s="5">
        <v>349</v>
      </c>
      <c r="D44" s="5">
        <v>347</v>
      </c>
      <c r="E44" s="5">
        <v>350</v>
      </c>
      <c r="F44" s="5">
        <v>349</v>
      </c>
      <c r="H44">
        <f t="shared" si="0"/>
        <v>46.470588235294116</v>
      </c>
      <c r="I44">
        <f t="shared" si="1"/>
        <v>348.04389370526314</v>
      </c>
      <c r="J44">
        <f t="shared" si="2"/>
        <v>348.04389370526314</v>
      </c>
      <c r="K44">
        <f t="shared" si="3"/>
        <v>217.7066667297041</v>
      </c>
      <c r="L44">
        <f t="shared" si="4"/>
        <v>217.7066667297041</v>
      </c>
      <c r="M44">
        <f t="shared" si="5"/>
        <v>347.97589890126767</v>
      </c>
      <c r="N44">
        <f t="shared" si="6"/>
        <v>347.97589890126767</v>
      </c>
    </row>
    <row r="45" spans="2:14">
      <c r="B45" s="5">
        <v>348</v>
      </c>
      <c r="C45" s="5">
        <v>348</v>
      </c>
      <c r="D45" s="5">
        <v>347</v>
      </c>
      <c r="E45" s="5">
        <v>347</v>
      </c>
      <c r="F45" s="5">
        <v>349</v>
      </c>
      <c r="H45">
        <f t="shared" si="0"/>
        <v>31.176470588235293</v>
      </c>
      <c r="I45">
        <f t="shared" si="1"/>
        <v>346.5870668220839</v>
      </c>
      <c r="J45">
        <f t="shared" si="2"/>
        <v>346.5870668220839</v>
      </c>
      <c r="K45">
        <f t="shared" si="3"/>
        <v>130.15758983763465</v>
      </c>
      <c r="L45">
        <f t="shared" si="4"/>
        <v>130.15758983763465</v>
      </c>
      <c r="M45">
        <f t="shared" si="5"/>
        <v>346.48642728410653</v>
      </c>
      <c r="N45">
        <f t="shared" si="6"/>
        <v>346.48642728410653</v>
      </c>
    </row>
    <row r="46" spans="2:14">
      <c r="B46" s="5">
        <v>349</v>
      </c>
      <c r="C46" s="5">
        <v>349</v>
      </c>
      <c r="D46" s="5">
        <v>349</v>
      </c>
      <c r="E46" s="5">
        <v>346</v>
      </c>
      <c r="F46" s="5">
        <v>350</v>
      </c>
      <c r="H46">
        <f t="shared" si="0"/>
        <v>46.470588235294116</v>
      </c>
      <c r="I46">
        <f t="shared" si="1"/>
        <v>348.04389370526314</v>
      </c>
      <c r="J46">
        <f t="shared" si="2"/>
        <v>348.04389370526314</v>
      </c>
      <c r="K46">
        <f t="shared" si="3"/>
        <v>217.7066667297041</v>
      </c>
      <c r="L46">
        <f t="shared" si="4"/>
        <v>217.7066667297041</v>
      </c>
      <c r="M46">
        <f t="shared" si="5"/>
        <v>347.97589890126767</v>
      </c>
      <c r="N46">
        <f t="shared" si="6"/>
        <v>347.97589890126767</v>
      </c>
    </row>
    <row r="47" spans="2:14">
      <c r="B47" s="5">
        <v>339</v>
      </c>
      <c r="C47" s="5">
        <v>340</v>
      </c>
      <c r="D47" s="5">
        <v>341</v>
      </c>
      <c r="E47" s="5">
        <v>338</v>
      </c>
      <c r="F47" s="5">
        <v>342</v>
      </c>
      <c r="H47">
        <f t="shared" si="0"/>
        <v>4.117647058823529</v>
      </c>
      <c r="I47">
        <f t="shared" si="1"/>
        <v>342.07342344962854</v>
      </c>
      <c r="J47">
        <f t="shared" si="2"/>
        <v>342.07342344962854</v>
      </c>
      <c r="K47">
        <f t="shared" si="3"/>
        <v>14.648121451838358</v>
      </c>
      <c r="L47">
        <f t="shared" si="4"/>
        <v>14.648121451838358</v>
      </c>
      <c r="M47">
        <f t="shared" si="5"/>
        <v>341.89865622267428</v>
      </c>
      <c r="N47">
        <f t="shared" si="6"/>
        <v>341.89865622267428</v>
      </c>
    </row>
    <row r="48" spans="2:14">
      <c r="B48" s="5">
        <v>350</v>
      </c>
      <c r="C48" s="5">
        <v>350</v>
      </c>
      <c r="D48" s="5">
        <v>348</v>
      </c>
      <c r="E48" s="5">
        <v>347</v>
      </c>
      <c r="F48" s="5">
        <v>351</v>
      </c>
      <c r="H48">
        <f t="shared" si="0"/>
        <v>59.411764705882355</v>
      </c>
      <c r="I48">
        <f t="shared" si="1"/>
        <v>349.22717107179437</v>
      </c>
      <c r="J48">
        <f t="shared" si="2"/>
        <v>349.22717107179437</v>
      </c>
      <c r="K48">
        <f t="shared" si="3"/>
        <v>314.11764484548064</v>
      </c>
      <c r="L48">
        <f t="shared" si="4"/>
        <v>314.11764484548064</v>
      </c>
      <c r="M48">
        <f t="shared" si="5"/>
        <v>349.18882841396663</v>
      </c>
      <c r="N48">
        <f t="shared" si="6"/>
        <v>349.18882841396663</v>
      </c>
    </row>
    <row r="49" spans="2:14">
      <c r="B49" s="5">
        <v>349</v>
      </c>
      <c r="C49" s="5">
        <v>350</v>
      </c>
      <c r="D49" s="5">
        <v>349</v>
      </c>
      <c r="E49" s="5">
        <v>349</v>
      </c>
      <c r="F49" s="5">
        <v>351</v>
      </c>
      <c r="H49">
        <f t="shared" si="0"/>
        <v>59.411764705882355</v>
      </c>
      <c r="I49">
        <f t="shared" si="1"/>
        <v>349.22717107179437</v>
      </c>
      <c r="J49">
        <f t="shared" si="2"/>
        <v>349.22717107179437</v>
      </c>
      <c r="K49">
        <f t="shared" si="3"/>
        <v>314.11764484548064</v>
      </c>
      <c r="L49">
        <f t="shared" si="4"/>
        <v>314.11764484548064</v>
      </c>
      <c r="M49">
        <f t="shared" si="5"/>
        <v>349.18882841396663</v>
      </c>
      <c r="N49">
        <f t="shared" si="6"/>
        <v>349.18882841396663</v>
      </c>
    </row>
    <row r="50" spans="2:14">
      <c r="B50" s="5">
        <v>343</v>
      </c>
      <c r="C50" s="5">
        <v>343</v>
      </c>
      <c r="D50" s="5">
        <v>343</v>
      </c>
      <c r="E50" s="5">
        <v>342</v>
      </c>
      <c r="F50" s="5">
        <v>345</v>
      </c>
      <c r="H50">
        <f t="shared" si="0"/>
        <v>6.4705882352941178</v>
      </c>
      <c r="I50">
        <f t="shared" si="1"/>
        <v>342.87294036733164</v>
      </c>
      <c r="J50">
        <f t="shared" si="2"/>
        <v>342.87294036733164</v>
      </c>
      <c r="K50">
        <f t="shared" si="3"/>
        <v>23.303590441788533</v>
      </c>
      <c r="L50">
        <f t="shared" si="4"/>
        <v>23.303590441788533</v>
      </c>
      <c r="M50">
        <f t="shared" si="5"/>
        <v>342.70833065664982</v>
      </c>
      <c r="N50">
        <f t="shared" si="6"/>
        <v>342.70833065664982</v>
      </c>
    </row>
    <row r="51" spans="2:14">
      <c r="B51" s="5">
        <v>342</v>
      </c>
      <c r="C51" s="5">
        <v>344</v>
      </c>
      <c r="D51" s="5">
        <v>345</v>
      </c>
      <c r="E51" s="5">
        <v>342</v>
      </c>
      <c r="F51" s="5">
        <v>345</v>
      </c>
      <c r="H51">
        <f t="shared" si="0"/>
        <v>8.8235294117647065</v>
      </c>
      <c r="I51">
        <f t="shared" si="1"/>
        <v>343.46948936330369</v>
      </c>
      <c r="J51">
        <f t="shared" si="2"/>
        <v>343.46948936330369</v>
      </c>
      <c r="K51">
        <f t="shared" si="3"/>
        <v>32.179604498817532</v>
      </c>
      <c r="L51">
        <f t="shared" si="4"/>
        <v>32.179604498817532</v>
      </c>
      <c r="M51">
        <f t="shared" si="5"/>
        <v>343.31329169890699</v>
      </c>
      <c r="N51">
        <f t="shared" si="6"/>
        <v>343.31329169890699</v>
      </c>
    </row>
    <row r="52" spans="2:14">
      <c r="B52" s="5">
        <v>350</v>
      </c>
      <c r="C52" s="5">
        <v>350</v>
      </c>
      <c r="D52" s="5">
        <v>349</v>
      </c>
      <c r="E52" s="5">
        <v>347</v>
      </c>
      <c r="F52" s="5">
        <v>350</v>
      </c>
      <c r="H52">
        <f t="shared" si="0"/>
        <v>59.411764705882355</v>
      </c>
      <c r="I52">
        <f t="shared" si="1"/>
        <v>349.22717107179437</v>
      </c>
      <c r="J52">
        <f t="shared" si="2"/>
        <v>349.22717107179437</v>
      </c>
      <c r="K52">
        <f t="shared" si="3"/>
        <v>314.11764484548064</v>
      </c>
      <c r="L52">
        <f t="shared" si="4"/>
        <v>314.11764484548064</v>
      </c>
      <c r="M52">
        <f t="shared" si="5"/>
        <v>349.18882841396663</v>
      </c>
      <c r="N52">
        <f t="shared" si="6"/>
        <v>349.18882841396663</v>
      </c>
    </row>
    <row r="53" spans="2:14">
      <c r="B53" s="5">
        <v>350</v>
      </c>
      <c r="C53" s="5">
        <v>350</v>
      </c>
      <c r="D53" s="5">
        <v>349</v>
      </c>
      <c r="E53" s="5">
        <v>348</v>
      </c>
      <c r="F53" s="5">
        <v>350</v>
      </c>
      <c r="H53">
        <f t="shared" si="0"/>
        <v>59.411764705882355</v>
      </c>
      <c r="I53">
        <f t="shared" si="1"/>
        <v>349.22717107179437</v>
      </c>
      <c r="J53">
        <f t="shared" si="2"/>
        <v>349.22717107179437</v>
      </c>
      <c r="K53">
        <f t="shared" si="3"/>
        <v>314.11764484548064</v>
      </c>
      <c r="L53">
        <f t="shared" si="4"/>
        <v>314.11764484548064</v>
      </c>
      <c r="M53">
        <f t="shared" si="5"/>
        <v>349.18882841396663</v>
      </c>
      <c r="N53">
        <f t="shared" si="6"/>
        <v>349.18882841396663</v>
      </c>
    </row>
    <row r="54" spans="2:14">
      <c r="B54" s="5">
        <v>355</v>
      </c>
      <c r="C54" s="5">
        <v>354</v>
      </c>
      <c r="D54" s="5">
        <v>355</v>
      </c>
      <c r="E54" s="5">
        <v>353</v>
      </c>
      <c r="F54" s="5">
        <v>356</v>
      </c>
      <c r="H54">
        <f t="shared" si="0"/>
        <v>95.882352941176464</v>
      </c>
      <c r="I54">
        <f t="shared" si="1"/>
        <v>354.65598831507737</v>
      </c>
      <c r="J54">
        <f t="shared" si="2"/>
        <v>354.65598831507737</v>
      </c>
      <c r="K54">
        <f t="shared" si="3"/>
        <v>1111.2444952449221</v>
      </c>
      <c r="L54">
        <f t="shared" si="4"/>
        <v>1111.2444952449221</v>
      </c>
      <c r="M54">
        <f t="shared" si="5"/>
        <v>354.7898065042429</v>
      </c>
      <c r="N54">
        <f t="shared" si="6"/>
        <v>354.7898065042429</v>
      </c>
    </row>
    <row r="55" spans="2:14">
      <c r="B55" s="5">
        <v>349</v>
      </c>
      <c r="C55" s="5">
        <v>349</v>
      </c>
      <c r="D55" s="5">
        <v>350</v>
      </c>
      <c r="E55" s="5">
        <v>347</v>
      </c>
      <c r="F55" s="5">
        <v>350</v>
      </c>
      <c r="H55">
        <f t="shared" si="0"/>
        <v>46.470588235294116</v>
      </c>
      <c r="I55">
        <f t="shared" si="1"/>
        <v>348.04389370526314</v>
      </c>
      <c r="J55">
        <f t="shared" si="2"/>
        <v>348.04389370526314</v>
      </c>
      <c r="K55">
        <f t="shared" si="3"/>
        <v>217.7066667297041</v>
      </c>
      <c r="L55">
        <f t="shared" si="4"/>
        <v>217.7066667297041</v>
      </c>
      <c r="M55">
        <f t="shared" si="5"/>
        <v>347.97589890126767</v>
      </c>
      <c r="N55">
        <f t="shared" si="6"/>
        <v>347.97589890126767</v>
      </c>
    </row>
    <row r="56" spans="2:14">
      <c r="B56" s="5">
        <v>351</v>
      </c>
      <c r="C56" s="5">
        <v>351</v>
      </c>
      <c r="D56" s="5">
        <v>350</v>
      </c>
      <c r="E56" s="5">
        <v>348</v>
      </c>
      <c r="F56" s="5">
        <v>352</v>
      </c>
      <c r="H56">
        <f t="shared" si="0"/>
        <v>74.705882352941174</v>
      </c>
      <c r="I56">
        <f t="shared" si="1"/>
        <v>350.77396870747003</v>
      </c>
      <c r="J56">
        <f t="shared" si="2"/>
        <v>350.77396870747003</v>
      </c>
      <c r="K56">
        <f t="shared" si="3"/>
        <v>478.86153992580267</v>
      </c>
      <c r="L56">
        <f t="shared" si="4"/>
        <v>478.86153992580267</v>
      </c>
      <c r="M56">
        <f t="shared" si="5"/>
        <v>350.77863279195475</v>
      </c>
      <c r="N56">
        <f t="shared" si="6"/>
        <v>350.77863279195475</v>
      </c>
    </row>
    <row r="57" spans="2:14">
      <c r="B57" s="5">
        <v>350</v>
      </c>
      <c r="C57" s="5">
        <v>350</v>
      </c>
      <c r="D57" s="5">
        <v>350</v>
      </c>
      <c r="E57" s="5">
        <v>348</v>
      </c>
      <c r="F57" s="5">
        <v>351</v>
      </c>
      <c r="H57">
        <f t="shared" si="0"/>
        <v>59.411764705882355</v>
      </c>
      <c r="I57">
        <f t="shared" si="1"/>
        <v>349.22717107179437</v>
      </c>
      <c r="J57">
        <f t="shared" si="2"/>
        <v>349.22717107179437</v>
      </c>
      <c r="K57">
        <f t="shared" si="3"/>
        <v>314.11764484548064</v>
      </c>
      <c r="L57">
        <f t="shared" si="4"/>
        <v>314.11764484548064</v>
      </c>
      <c r="M57">
        <f t="shared" si="5"/>
        <v>349.18882841396663</v>
      </c>
      <c r="N57">
        <f t="shared" si="6"/>
        <v>349.18882841396663</v>
      </c>
    </row>
    <row r="58" spans="2:14">
      <c r="B58" s="5">
        <v>345</v>
      </c>
      <c r="C58" s="5">
        <v>346</v>
      </c>
      <c r="D58" s="5">
        <v>355</v>
      </c>
      <c r="E58" s="5">
        <v>345</v>
      </c>
      <c r="F58" s="5">
        <v>356</v>
      </c>
      <c r="H58">
        <f t="shared" si="0"/>
        <v>20.588235294117649</v>
      </c>
      <c r="I58">
        <f t="shared" si="1"/>
        <v>345.39219102603687</v>
      </c>
      <c r="J58">
        <f t="shared" si="2"/>
        <v>345.39219102603687</v>
      </c>
      <c r="K58">
        <f t="shared" si="3"/>
        <v>80.306306531234924</v>
      </c>
      <c r="L58">
        <f t="shared" si="4"/>
        <v>80.306306531234924</v>
      </c>
      <c r="M58">
        <f t="shared" si="5"/>
        <v>345.2679553918623</v>
      </c>
      <c r="N58">
        <f t="shared" si="6"/>
        <v>345.2679553918623</v>
      </c>
    </row>
    <row r="59" spans="2:14">
      <c r="B59" s="5">
        <v>345</v>
      </c>
      <c r="C59" s="5">
        <v>346</v>
      </c>
      <c r="D59" s="5">
        <v>354</v>
      </c>
      <c r="E59" s="5">
        <v>346</v>
      </c>
      <c r="F59" s="5">
        <v>355</v>
      </c>
      <c r="H59">
        <f t="shared" si="0"/>
        <v>20.588235294117649</v>
      </c>
      <c r="I59">
        <f t="shared" si="1"/>
        <v>345.39219102603687</v>
      </c>
      <c r="J59">
        <f t="shared" si="2"/>
        <v>345.39219102603687</v>
      </c>
      <c r="K59">
        <f t="shared" si="3"/>
        <v>80.306306531234924</v>
      </c>
      <c r="L59">
        <f t="shared" si="4"/>
        <v>80.306306531234924</v>
      </c>
      <c r="M59">
        <f t="shared" si="5"/>
        <v>345.2679553918623</v>
      </c>
      <c r="N59">
        <f t="shared" si="6"/>
        <v>345.2679553918623</v>
      </c>
    </row>
    <row r="60" spans="2:14">
      <c r="B60" s="5">
        <v>348</v>
      </c>
      <c r="C60" s="5">
        <v>345</v>
      </c>
      <c r="D60" s="5">
        <v>348</v>
      </c>
      <c r="E60" s="5">
        <v>346</v>
      </c>
      <c r="F60" s="5">
        <v>348</v>
      </c>
      <c r="H60">
        <f t="shared" si="0"/>
        <v>14.705882352941176</v>
      </c>
      <c r="I60">
        <f t="shared" si="1"/>
        <v>344.56525567930385</v>
      </c>
      <c r="J60">
        <f t="shared" si="2"/>
        <v>344.56525567930385</v>
      </c>
      <c r="K60">
        <f t="shared" si="3"/>
        <v>55.412525560937333</v>
      </c>
      <c r="L60">
        <f t="shared" si="4"/>
        <v>55.412525560937333</v>
      </c>
      <c r="M60">
        <f t="shared" si="5"/>
        <v>344.42636587482849</v>
      </c>
      <c r="N60">
        <f t="shared" si="6"/>
        <v>344.42636587482849</v>
      </c>
    </row>
    <row r="61" spans="2:14">
      <c r="B61" s="5">
        <v>348</v>
      </c>
      <c r="C61" s="5">
        <v>348</v>
      </c>
      <c r="D61" s="5">
        <v>348</v>
      </c>
      <c r="E61" s="5">
        <v>346</v>
      </c>
      <c r="F61" s="5">
        <v>349</v>
      </c>
      <c r="H61">
        <f t="shared" si="0"/>
        <v>31.176470588235293</v>
      </c>
      <c r="I61">
        <f t="shared" si="1"/>
        <v>346.5870668220839</v>
      </c>
      <c r="J61">
        <f t="shared" si="2"/>
        <v>346.5870668220839</v>
      </c>
      <c r="K61">
        <f t="shared" si="3"/>
        <v>130.15758983763465</v>
      </c>
      <c r="L61">
        <f t="shared" si="4"/>
        <v>130.15758983763465</v>
      </c>
      <c r="M61">
        <f t="shared" si="5"/>
        <v>346.48642728410653</v>
      </c>
      <c r="N61">
        <f t="shared" si="6"/>
        <v>346.48642728410653</v>
      </c>
    </row>
    <row r="62" spans="2:14">
      <c r="B62" s="5">
        <v>352</v>
      </c>
      <c r="C62" s="5">
        <v>348</v>
      </c>
      <c r="D62" s="5">
        <v>349</v>
      </c>
      <c r="E62" s="5">
        <v>350</v>
      </c>
      <c r="F62" s="5">
        <v>353</v>
      </c>
      <c r="H62">
        <f t="shared" si="0"/>
        <v>31.176470588235293</v>
      </c>
      <c r="I62">
        <f t="shared" si="1"/>
        <v>346.5870668220839</v>
      </c>
      <c r="J62">
        <f t="shared" si="2"/>
        <v>346.5870668220839</v>
      </c>
      <c r="K62">
        <f t="shared" si="3"/>
        <v>130.15758983763465</v>
      </c>
      <c r="L62">
        <f t="shared" si="4"/>
        <v>130.15758983763465</v>
      </c>
      <c r="M62">
        <f t="shared" si="5"/>
        <v>346.48642728410653</v>
      </c>
      <c r="N62">
        <f t="shared" si="6"/>
        <v>346.48642728410653</v>
      </c>
    </row>
    <row r="63" spans="2:14">
      <c r="B63" s="5">
        <v>350</v>
      </c>
      <c r="C63" s="5">
        <v>350</v>
      </c>
      <c r="D63" s="5">
        <v>348</v>
      </c>
      <c r="E63" s="5">
        <v>350</v>
      </c>
      <c r="F63" s="5">
        <v>351</v>
      </c>
      <c r="H63">
        <f t="shared" si="0"/>
        <v>59.411764705882355</v>
      </c>
      <c r="I63">
        <f t="shared" si="1"/>
        <v>349.22717107179437</v>
      </c>
      <c r="J63">
        <f t="shared" si="2"/>
        <v>349.22717107179437</v>
      </c>
      <c r="K63">
        <f t="shared" si="3"/>
        <v>314.11764484548064</v>
      </c>
      <c r="L63">
        <f t="shared" si="4"/>
        <v>314.11764484548064</v>
      </c>
      <c r="M63">
        <f t="shared" si="5"/>
        <v>349.18882841396663</v>
      </c>
      <c r="N63">
        <f t="shared" si="6"/>
        <v>349.18882841396663</v>
      </c>
    </row>
    <row r="64" spans="2:14">
      <c r="B64" s="5">
        <v>350</v>
      </c>
      <c r="C64" s="5">
        <v>350</v>
      </c>
      <c r="D64" s="5">
        <v>348</v>
      </c>
      <c r="E64" s="5">
        <v>350</v>
      </c>
      <c r="F64" s="5">
        <v>351</v>
      </c>
      <c r="H64">
        <f t="shared" si="0"/>
        <v>59.411764705882355</v>
      </c>
      <c r="I64">
        <f t="shared" si="1"/>
        <v>349.22717107179437</v>
      </c>
      <c r="J64">
        <f t="shared" si="2"/>
        <v>349.22717107179437</v>
      </c>
      <c r="K64">
        <f t="shared" si="3"/>
        <v>314.11764484548064</v>
      </c>
      <c r="L64">
        <f t="shared" si="4"/>
        <v>314.11764484548064</v>
      </c>
      <c r="M64">
        <f t="shared" si="5"/>
        <v>349.18882841396663</v>
      </c>
      <c r="N64">
        <f t="shared" si="6"/>
        <v>349.18882841396663</v>
      </c>
    </row>
    <row r="65" spans="2:14">
      <c r="B65" s="5">
        <v>348</v>
      </c>
      <c r="C65" s="5">
        <v>347</v>
      </c>
      <c r="D65" s="5">
        <v>346</v>
      </c>
      <c r="E65" s="5">
        <v>344</v>
      </c>
      <c r="F65" s="5">
        <v>348</v>
      </c>
      <c r="H65">
        <f t="shared" si="0"/>
        <v>25.294117647058822</v>
      </c>
      <c r="I65">
        <f t="shared" si="1"/>
        <v>345.95544305723587</v>
      </c>
      <c r="J65">
        <f t="shared" si="2"/>
        <v>345.95544305723587</v>
      </c>
      <c r="K65">
        <f t="shared" si="3"/>
        <v>101.587102380823</v>
      </c>
      <c r="L65">
        <f t="shared" si="4"/>
        <v>101.587102380823</v>
      </c>
      <c r="M65">
        <f t="shared" si="5"/>
        <v>345.84197363507599</v>
      </c>
      <c r="N65">
        <f t="shared" si="6"/>
        <v>345.84197363507599</v>
      </c>
    </row>
    <row r="66" spans="2:14">
      <c r="B66" s="5">
        <v>348</v>
      </c>
      <c r="C66" s="5">
        <v>349</v>
      </c>
      <c r="D66" s="5">
        <v>348</v>
      </c>
      <c r="E66" s="5">
        <v>348</v>
      </c>
      <c r="F66" s="5">
        <v>350</v>
      </c>
      <c r="H66">
        <f t="shared" si="0"/>
        <v>46.470588235294116</v>
      </c>
      <c r="I66">
        <f t="shared" si="1"/>
        <v>348.04389370526314</v>
      </c>
      <c r="J66">
        <f t="shared" si="2"/>
        <v>348.04389370526314</v>
      </c>
      <c r="K66">
        <f t="shared" si="3"/>
        <v>217.7066667297041</v>
      </c>
      <c r="L66">
        <f t="shared" si="4"/>
        <v>217.7066667297041</v>
      </c>
      <c r="M66">
        <f t="shared" si="5"/>
        <v>347.97589890126767</v>
      </c>
      <c r="N66">
        <f t="shared" si="6"/>
        <v>347.97589890126767</v>
      </c>
    </row>
    <row r="67" spans="2:14">
      <c r="B67" s="5">
        <v>351</v>
      </c>
      <c r="C67" s="5">
        <v>351</v>
      </c>
      <c r="D67" s="5">
        <v>350</v>
      </c>
      <c r="E67" s="5">
        <v>349</v>
      </c>
      <c r="F67" s="5">
        <v>352</v>
      </c>
      <c r="H67">
        <f t="shared" si="0"/>
        <v>74.705882352941174</v>
      </c>
      <c r="I67">
        <f t="shared" si="1"/>
        <v>350.77396870747003</v>
      </c>
      <c r="J67">
        <f t="shared" si="2"/>
        <v>350.77396870747003</v>
      </c>
      <c r="K67">
        <f t="shared" si="3"/>
        <v>478.86153992580267</v>
      </c>
      <c r="L67">
        <f t="shared" si="4"/>
        <v>478.86153992580267</v>
      </c>
      <c r="M67">
        <f t="shared" si="5"/>
        <v>350.77863279195475</v>
      </c>
      <c r="N67">
        <f t="shared" si="6"/>
        <v>350.77863279195475</v>
      </c>
    </row>
    <row r="68" spans="2:14">
      <c r="B68" s="5">
        <v>347</v>
      </c>
      <c r="C68" s="5">
        <v>348</v>
      </c>
      <c r="D68" s="5">
        <v>349</v>
      </c>
      <c r="E68" s="5">
        <v>346</v>
      </c>
      <c r="F68" s="5">
        <v>349</v>
      </c>
      <c r="H68">
        <f t="shared" ref="H68:H87" si="7">100*(RANK(C68,$C$3:$C$87,1)-0.5)/85</f>
        <v>31.176470588235293</v>
      </c>
      <c r="I68">
        <f t="shared" ref="I68:I87" si="8">_xlfn.NORM.INV(H68/100,C$88,C$89)</f>
        <v>346.5870668220839</v>
      </c>
      <c r="J68">
        <f t="shared" ref="J68:J87" si="9">I68</f>
        <v>346.5870668220839</v>
      </c>
      <c r="K68">
        <f t="shared" ref="K68:K87" si="10">LN(1-H68/100)/(-$C$91)</f>
        <v>130.15758983763465</v>
      </c>
      <c r="L68">
        <f t="shared" ref="L68:L87" si="11">K68</f>
        <v>130.15758983763465</v>
      </c>
      <c r="M68">
        <f t="shared" ref="M68:M87" si="12">_xlfn.GAMMA.INV(H68/100,$B$92,$B$93)</f>
        <v>346.48642728410653</v>
      </c>
      <c r="N68">
        <f t="shared" ref="N68:N87" si="13">M68</f>
        <v>346.48642728410653</v>
      </c>
    </row>
    <row r="69" spans="2:14">
      <c r="B69" s="5">
        <v>349</v>
      </c>
      <c r="C69" s="5">
        <v>349</v>
      </c>
      <c r="D69" s="5">
        <v>348</v>
      </c>
      <c r="E69" s="5">
        <v>347</v>
      </c>
      <c r="F69" s="5">
        <v>349</v>
      </c>
      <c r="H69">
        <f t="shared" si="7"/>
        <v>46.470588235294116</v>
      </c>
      <c r="I69">
        <f t="shared" si="8"/>
        <v>348.04389370526314</v>
      </c>
      <c r="J69">
        <f t="shared" si="9"/>
        <v>348.04389370526314</v>
      </c>
      <c r="K69">
        <f t="shared" si="10"/>
        <v>217.7066667297041</v>
      </c>
      <c r="L69">
        <f t="shared" si="11"/>
        <v>217.7066667297041</v>
      </c>
      <c r="M69">
        <f t="shared" si="12"/>
        <v>347.97589890126767</v>
      </c>
      <c r="N69">
        <f t="shared" si="13"/>
        <v>347.97589890126767</v>
      </c>
    </row>
    <row r="70" spans="2:14">
      <c r="B70" s="5">
        <v>347</v>
      </c>
      <c r="C70" s="5">
        <v>348</v>
      </c>
      <c r="D70" s="5">
        <v>348</v>
      </c>
      <c r="E70" s="5">
        <v>346</v>
      </c>
      <c r="F70" s="5">
        <v>348</v>
      </c>
      <c r="H70">
        <f t="shared" si="7"/>
        <v>31.176470588235293</v>
      </c>
      <c r="I70">
        <f t="shared" si="8"/>
        <v>346.5870668220839</v>
      </c>
      <c r="J70">
        <f t="shared" si="9"/>
        <v>346.5870668220839</v>
      </c>
      <c r="K70">
        <f t="shared" si="10"/>
        <v>130.15758983763465</v>
      </c>
      <c r="L70">
        <f t="shared" si="11"/>
        <v>130.15758983763465</v>
      </c>
      <c r="M70">
        <f t="shared" si="12"/>
        <v>346.48642728410653</v>
      </c>
      <c r="N70">
        <f t="shared" si="13"/>
        <v>346.48642728410653</v>
      </c>
    </row>
    <row r="71" spans="2:14">
      <c r="B71" s="5">
        <v>347</v>
      </c>
      <c r="C71" s="5">
        <v>347</v>
      </c>
      <c r="D71" s="5">
        <v>347</v>
      </c>
      <c r="E71" s="5">
        <v>345</v>
      </c>
      <c r="F71" s="5">
        <v>348</v>
      </c>
      <c r="H71">
        <f t="shared" si="7"/>
        <v>25.294117647058822</v>
      </c>
      <c r="I71">
        <f t="shared" si="8"/>
        <v>345.95544305723587</v>
      </c>
      <c r="J71">
        <f t="shared" si="9"/>
        <v>345.95544305723587</v>
      </c>
      <c r="K71">
        <f t="shared" si="10"/>
        <v>101.587102380823</v>
      </c>
      <c r="L71">
        <f t="shared" si="11"/>
        <v>101.587102380823</v>
      </c>
      <c r="M71">
        <f t="shared" si="12"/>
        <v>345.84197363507599</v>
      </c>
      <c r="N71">
        <f t="shared" si="13"/>
        <v>345.84197363507599</v>
      </c>
    </row>
    <row r="72" spans="2:14">
      <c r="B72" s="5">
        <v>347</v>
      </c>
      <c r="C72" s="5">
        <v>347</v>
      </c>
      <c r="D72" s="5">
        <v>345</v>
      </c>
      <c r="E72" s="5">
        <v>349</v>
      </c>
      <c r="F72" s="5">
        <v>347</v>
      </c>
      <c r="H72">
        <f t="shared" si="7"/>
        <v>25.294117647058822</v>
      </c>
      <c r="I72">
        <f t="shared" si="8"/>
        <v>345.95544305723587</v>
      </c>
      <c r="J72">
        <f t="shared" si="9"/>
        <v>345.95544305723587</v>
      </c>
      <c r="K72">
        <f t="shared" si="10"/>
        <v>101.587102380823</v>
      </c>
      <c r="L72">
        <f t="shared" si="11"/>
        <v>101.587102380823</v>
      </c>
      <c r="M72">
        <f t="shared" si="12"/>
        <v>345.84197363507599</v>
      </c>
      <c r="N72">
        <f t="shared" si="13"/>
        <v>345.84197363507599</v>
      </c>
    </row>
    <row r="73" spans="2:14">
      <c r="B73" s="5">
        <v>349</v>
      </c>
      <c r="C73" s="5">
        <v>349</v>
      </c>
      <c r="D73" s="5">
        <v>349</v>
      </c>
      <c r="E73" s="5">
        <v>347</v>
      </c>
      <c r="F73" s="5">
        <v>350</v>
      </c>
      <c r="H73">
        <f t="shared" si="7"/>
        <v>46.470588235294116</v>
      </c>
      <c r="I73">
        <f t="shared" si="8"/>
        <v>348.04389370526314</v>
      </c>
      <c r="J73">
        <f t="shared" si="9"/>
        <v>348.04389370526314</v>
      </c>
      <c r="K73">
        <f t="shared" si="10"/>
        <v>217.7066667297041</v>
      </c>
      <c r="L73">
        <f t="shared" si="11"/>
        <v>217.7066667297041</v>
      </c>
      <c r="M73">
        <f t="shared" si="12"/>
        <v>347.97589890126767</v>
      </c>
      <c r="N73">
        <f t="shared" si="13"/>
        <v>347.97589890126767</v>
      </c>
    </row>
    <row r="74" spans="2:14">
      <c r="B74" s="5">
        <v>338</v>
      </c>
      <c r="C74" s="5">
        <v>338</v>
      </c>
      <c r="D74" s="5">
        <v>340</v>
      </c>
      <c r="E74" s="5">
        <v>336</v>
      </c>
      <c r="F74" s="5">
        <v>340</v>
      </c>
      <c r="H74">
        <f t="shared" si="7"/>
        <v>1.7647058823529411</v>
      </c>
      <c r="I74">
        <f t="shared" si="8"/>
        <v>340.74152344400363</v>
      </c>
      <c r="J74">
        <f t="shared" si="9"/>
        <v>340.74152344400363</v>
      </c>
      <c r="K74">
        <f t="shared" si="10"/>
        <v>6.2025028237972597</v>
      </c>
      <c r="L74">
        <f t="shared" si="11"/>
        <v>6.2025028237972597</v>
      </c>
      <c r="M74">
        <f t="shared" si="12"/>
        <v>340.55267303084344</v>
      </c>
      <c r="N74">
        <f t="shared" si="13"/>
        <v>340.55267303084344</v>
      </c>
    </row>
    <row r="75" spans="2:14">
      <c r="B75" s="5">
        <v>348</v>
      </c>
      <c r="C75" s="5">
        <v>348</v>
      </c>
      <c r="D75" s="5">
        <v>348</v>
      </c>
      <c r="E75" s="5">
        <v>346</v>
      </c>
      <c r="F75" s="5">
        <v>349</v>
      </c>
      <c r="H75">
        <f t="shared" si="7"/>
        <v>31.176470588235293</v>
      </c>
      <c r="I75">
        <f t="shared" si="8"/>
        <v>346.5870668220839</v>
      </c>
      <c r="J75">
        <f t="shared" si="9"/>
        <v>346.5870668220839</v>
      </c>
      <c r="K75">
        <f t="shared" si="10"/>
        <v>130.15758983763465</v>
      </c>
      <c r="L75">
        <f t="shared" si="11"/>
        <v>130.15758983763465</v>
      </c>
      <c r="M75">
        <f t="shared" si="12"/>
        <v>346.48642728410653</v>
      </c>
      <c r="N75">
        <f t="shared" si="13"/>
        <v>346.48642728410653</v>
      </c>
    </row>
    <row r="76" spans="2:14">
      <c r="B76" s="5">
        <v>348</v>
      </c>
      <c r="C76" s="5">
        <v>348</v>
      </c>
      <c r="D76" s="5">
        <v>348</v>
      </c>
      <c r="E76" s="5">
        <v>346</v>
      </c>
      <c r="F76" s="5">
        <v>348</v>
      </c>
      <c r="H76">
        <f t="shared" si="7"/>
        <v>31.176470588235293</v>
      </c>
      <c r="I76">
        <f t="shared" si="8"/>
        <v>346.5870668220839</v>
      </c>
      <c r="J76">
        <f t="shared" si="9"/>
        <v>346.5870668220839</v>
      </c>
      <c r="K76">
        <f t="shared" si="10"/>
        <v>130.15758983763465</v>
      </c>
      <c r="L76">
        <f t="shared" si="11"/>
        <v>130.15758983763465</v>
      </c>
      <c r="M76">
        <f t="shared" si="12"/>
        <v>346.48642728410653</v>
      </c>
      <c r="N76">
        <f t="shared" si="13"/>
        <v>346.48642728410653</v>
      </c>
    </row>
    <row r="77" spans="2:14">
      <c r="B77" s="5">
        <v>346</v>
      </c>
      <c r="C77" s="5">
        <v>346</v>
      </c>
      <c r="D77" s="5">
        <v>347</v>
      </c>
      <c r="E77" s="5">
        <v>344</v>
      </c>
      <c r="F77" s="5">
        <v>347</v>
      </c>
      <c r="H77">
        <f t="shared" si="7"/>
        <v>20.588235294117649</v>
      </c>
      <c r="I77">
        <f t="shared" si="8"/>
        <v>345.39219102603687</v>
      </c>
      <c r="J77">
        <f t="shared" si="9"/>
        <v>345.39219102603687</v>
      </c>
      <c r="K77">
        <f t="shared" si="10"/>
        <v>80.306306531234924</v>
      </c>
      <c r="L77">
        <f t="shared" si="11"/>
        <v>80.306306531234924</v>
      </c>
      <c r="M77">
        <f t="shared" si="12"/>
        <v>345.2679553918623</v>
      </c>
      <c r="N77">
        <f t="shared" si="13"/>
        <v>345.2679553918623</v>
      </c>
    </row>
    <row r="78" spans="2:14">
      <c r="B78" s="5">
        <v>348</v>
      </c>
      <c r="C78" s="5">
        <v>348</v>
      </c>
      <c r="D78" s="5">
        <v>347</v>
      </c>
      <c r="E78" s="5">
        <v>346</v>
      </c>
      <c r="F78" s="5">
        <v>349</v>
      </c>
      <c r="H78">
        <f t="shared" si="7"/>
        <v>31.176470588235293</v>
      </c>
      <c r="I78">
        <f t="shared" si="8"/>
        <v>346.5870668220839</v>
      </c>
      <c r="J78">
        <f t="shared" si="9"/>
        <v>346.5870668220839</v>
      </c>
      <c r="K78">
        <f t="shared" si="10"/>
        <v>130.15758983763465</v>
      </c>
      <c r="L78">
        <f t="shared" si="11"/>
        <v>130.15758983763465</v>
      </c>
      <c r="M78">
        <f t="shared" si="12"/>
        <v>346.48642728410653</v>
      </c>
      <c r="N78">
        <f t="shared" si="13"/>
        <v>346.48642728410653</v>
      </c>
    </row>
    <row r="79" spans="2:14">
      <c r="B79" s="5">
        <v>346</v>
      </c>
      <c r="C79" s="5">
        <v>347</v>
      </c>
      <c r="D79" s="5">
        <v>347</v>
      </c>
      <c r="E79" s="5">
        <v>345</v>
      </c>
      <c r="F79" s="5">
        <v>348</v>
      </c>
      <c r="H79">
        <f t="shared" si="7"/>
        <v>25.294117647058822</v>
      </c>
      <c r="I79">
        <f t="shared" si="8"/>
        <v>345.95544305723587</v>
      </c>
      <c r="J79">
        <f t="shared" si="9"/>
        <v>345.95544305723587</v>
      </c>
      <c r="K79">
        <f t="shared" si="10"/>
        <v>101.587102380823</v>
      </c>
      <c r="L79">
        <f t="shared" si="11"/>
        <v>101.587102380823</v>
      </c>
      <c r="M79">
        <f t="shared" si="12"/>
        <v>345.84197363507599</v>
      </c>
      <c r="N79">
        <f t="shared" si="13"/>
        <v>345.84197363507599</v>
      </c>
    </row>
    <row r="80" spans="2:14">
      <c r="B80" s="5">
        <v>350</v>
      </c>
      <c r="C80" s="5">
        <v>349</v>
      </c>
      <c r="D80" s="5">
        <v>349</v>
      </c>
      <c r="E80" s="5">
        <v>347</v>
      </c>
      <c r="F80" s="5">
        <v>350</v>
      </c>
      <c r="H80">
        <f t="shared" si="7"/>
        <v>46.470588235294116</v>
      </c>
      <c r="I80">
        <f t="shared" si="8"/>
        <v>348.04389370526314</v>
      </c>
      <c r="J80">
        <f t="shared" si="9"/>
        <v>348.04389370526314</v>
      </c>
      <c r="K80">
        <f t="shared" si="10"/>
        <v>217.7066667297041</v>
      </c>
      <c r="L80">
        <f t="shared" si="11"/>
        <v>217.7066667297041</v>
      </c>
      <c r="M80">
        <f t="shared" si="12"/>
        <v>347.97589890126767</v>
      </c>
      <c r="N80">
        <f t="shared" si="13"/>
        <v>347.97589890126767</v>
      </c>
    </row>
    <row r="81" spans="1:14">
      <c r="B81" s="5">
        <v>350</v>
      </c>
      <c r="C81" s="5">
        <v>350</v>
      </c>
      <c r="D81" s="5">
        <v>350</v>
      </c>
      <c r="E81" s="5">
        <v>348</v>
      </c>
      <c r="F81" s="5">
        <v>351</v>
      </c>
      <c r="H81">
        <f t="shared" si="7"/>
        <v>59.411764705882355</v>
      </c>
      <c r="I81">
        <f t="shared" si="8"/>
        <v>349.22717107179437</v>
      </c>
      <c r="J81">
        <f t="shared" si="9"/>
        <v>349.22717107179437</v>
      </c>
      <c r="K81">
        <f t="shared" si="10"/>
        <v>314.11764484548064</v>
      </c>
      <c r="L81">
        <f t="shared" si="11"/>
        <v>314.11764484548064</v>
      </c>
      <c r="M81">
        <f t="shared" si="12"/>
        <v>349.18882841396663</v>
      </c>
      <c r="N81">
        <f t="shared" si="13"/>
        <v>349.18882841396663</v>
      </c>
    </row>
    <row r="82" spans="1:14">
      <c r="B82" s="5">
        <v>350</v>
      </c>
      <c r="C82" s="5">
        <v>350</v>
      </c>
      <c r="D82" s="5">
        <v>349</v>
      </c>
      <c r="E82" s="5">
        <v>348</v>
      </c>
      <c r="F82" s="5">
        <v>351</v>
      </c>
      <c r="H82">
        <f t="shared" si="7"/>
        <v>59.411764705882355</v>
      </c>
      <c r="I82">
        <f t="shared" si="8"/>
        <v>349.22717107179437</v>
      </c>
      <c r="J82">
        <f t="shared" si="9"/>
        <v>349.22717107179437</v>
      </c>
      <c r="K82">
        <f t="shared" si="10"/>
        <v>314.11764484548064</v>
      </c>
      <c r="L82">
        <f t="shared" si="11"/>
        <v>314.11764484548064</v>
      </c>
      <c r="M82">
        <f t="shared" si="12"/>
        <v>349.18882841396663</v>
      </c>
      <c r="N82">
        <f t="shared" si="13"/>
        <v>349.18882841396663</v>
      </c>
    </row>
    <row r="83" spans="1:14">
      <c r="B83" s="5">
        <v>348</v>
      </c>
      <c r="C83" s="5">
        <v>348</v>
      </c>
      <c r="D83" s="5">
        <v>348</v>
      </c>
      <c r="E83" s="5">
        <v>346</v>
      </c>
      <c r="F83" s="5">
        <v>350</v>
      </c>
      <c r="H83">
        <f t="shared" si="7"/>
        <v>31.176470588235293</v>
      </c>
      <c r="I83">
        <f t="shared" si="8"/>
        <v>346.5870668220839</v>
      </c>
      <c r="J83">
        <f t="shared" si="9"/>
        <v>346.5870668220839</v>
      </c>
      <c r="K83">
        <f t="shared" si="10"/>
        <v>130.15758983763465</v>
      </c>
      <c r="L83">
        <f t="shared" si="11"/>
        <v>130.15758983763465</v>
      </c>
      <c r="M83">
        <f t="shared" si="12"/>
        <v>346.48642728410653</v>
      </c>
      <c r="N83">
        <f t="shared" si="13"/>
        <v>346.48642728410653</v>
      </c>
    </row>
    <row r="84" spans="1:14">
      <c r="B84" s="5">
        <v>350</v>
      </c>
      <c r="C84" s="5">
        <v>349</v>
      </c>
      <c r="D84" s="5">
        <v>349</v>
      </c>
      <c r="E84" s="5">
        <v>347</v>
      </c>
      <c r="F84" s="5">
        <v>350</v>
      </c>
      <c r="H84">
        <f t="shared" si="7"/>
        <v>46.470588235294116</v>
      </c>
      <c r="I84">
        <f t="shared" si="8"/>
        <v>348.04389370526314</v>
      </c>
      <c r="J84">
        <f t="shared" si="9"/>
        <v>348.04389370526314</v>
      </c>
      <c r="K84">
        <f t="shared" si="10"/>
        <v>217.7066667297041</v>
      </c>
      <c r="L84">
        <f t="shared" si="11"/>
        <v>217.7066667297041</v>
      </c>
      <c r="M84">
        <f t="shared" si="12"/>
        <v>347.97589890126767</v>
      </c>
      <c r="N84">
        <f t="shared" si="13"/>
        <v>347.97589890126767</v>
      </c>
    </row>
    <row r="85" spans="1:14">
      <c r="B85" s="5">
        <v>345</v>
      </c>
      <c r="C85" s="5">
        <v>347</v>
      </c>
      <c r="D85" s="5">
        <v>346</v>
      </c>
      <c r="E85" s="5">
        <v>348</v>
      </c>
      <c r="F85" s="5">
        <v>347</v>
      </c>
      <c r="H85">
        <f t="shared" si="7"/>
        <v>25.294117647058822</v>
      </c>
      <c r="I85">
        <f t="shared" si="8"/>
        <v>345.95544305723587</v>
      </c>
      <c r="J85">
        <f t="shared" si="9"/>
        <v>345.95544305723587</v>
      </c>
      <c r="K85">
        <f t="shared" si="10"/>
        <v>101.587102380823</v>
      </c>
      <c r="L85">
        <f t="shared" si="11"/>
        <v>101.587102380823</v>
      </c>
      <c r="M85">
        <f t="shared" si="12"/>
        <v>345.84197363507599</v>
      </c>
      <c r="N85">
        <f t="shared" si="13"/>
        <v>345.84197363507599</v>
      </c>
    </row>
    <row r="86" spans="1:14">
      <c r="B86" s="5">
        <v>351</v>
      </c>
      <c r="C86" s="5">
        <v>351</v>
      </c>
      <c r="D86" s="5">
        <v>350</v>
      </c>
      <c r="E86" s="5">
        <v>348</v>
      </c>
      <c r="F86" s="5">
        <v>352</v>
      </c>
      <c r="H86">
        <f t="shared" si="7"/>
        <v>74.705882352941174</v>
      </c>
      <c r="I86">
        <f t="shared" si="8"/>
        <v>350.77396870747003</v>
      </c>
      <c r="J86">
        <f t="shared" si="9"/>
        <v>350.77396870747003</v>
      </c>
      <c r="K86">
        <f t="shared" si="10"/>
        <v>478.86153992580267</v>
      </c>
      <c r="L86">
        <f t="shared" si="11"/>
        <v>478.86153992580267</v>
      </c>
      <c r="M86">
        <f t="shared" si="12"/>
        <v>350.77863279195475</v>
      </c>
      <c r="N86">
        <f t="shared" si="13"/>
        <v>350.77863279195475</v>
      </c>
    </row>
    <row r="87" spans="1:14">
      <c r="B87" s="5">
        <v>349</v>
      </c>
      <c r="C87" s="5">
        <v>348</v>
      </c>
      <c r="D87" s="5">
        <v>349</v>
      </c>
      <c r="E87" s="5">
        <v>346</v>
      </c>
      <c r="F87" s="5">
        <v>351</v>
      </c>
      <c r="H87">
        <f t="shared" si="7"/>
        <v>31.176470588235293</v>
      </c>
      <c r="I87">
        <f t="shared" si="8"/>
        <v>346.5870668220839</v>
      </c>
      <c r="J87">
        <f t="shared" si="9"/>
        <v>346.5870668220839</v>
      </c>
      <c r="K87">
        <f t="shared" si="10"/>
        <v>130.15758983763465</v>
      </c>
      <c r="L87">
        <f t="shared" si="11"/>
        <v>130.15758983763465</v>
      </c>
      <c r="M87">
        <f t="shared" si="12"/>
        <v>346.48642728410653</v>
      </c>
      <c r="N87">
        <f t="shared" si="13"/>
        <v>346.48642728410653</v>
      </c>
    </row>
    <row r="88" spans="1:14">
      <c r="A88" t="s">
        <v>5</v>
      </c>
      <c r="B88">
        <f>AVERAGE(B3:B87)</f>
        <v>348.31764705882352</v>
      </c>
      <c r="C88">
        <f t="shared" ref="C88:F88" si="14">AVERAGE(C3:C87)</f>
        <v>348.36470588235295</v>
      </c>
      <c r="D88">
        <f t="shared" si="14"/>
        <v>348.36470588235295</v>
      </c>
      <c r="E88">
        <f t="shared" si="14"/>
        <v>347.07058823529411</v>
      </c>
      <c r="F88">
        <f t="shared" si="14"/>
        <v>349.7176470588235</v>
      </c>
    </row>
    <row r="89" spans="1:14">
      <c r="A89" t="s">
        <v>6</v>
      </c>
      <c r="B89">
        <f>(_xlfn.VAR.S(B3:B87))^0.5</f>
        <v>3.7103836430632726</v>
      </c>
      <c r="C89">
        <f t="shared" ref="C89:F89" si="15">(_xlfn.VAR.S(C3:C87))^0.5</f>
        <v>3.6215198691247021</v>
      </c>
      <c r="D89">
        <f t="shared" si="15"/>
        <v>3.7379872952710604</v>
      </c>
      <c r="E89">
        <f t="shared" si="15"/>
        <v>3.531451324793216</v>
      </c>
      <c r="F89">
        <f t="shared" si="15"/>
        <v>3.6762162377001886</v>
      </c>
    </row>
    <row r="90" spans="1:14">
      <c r="A90" t="s">
        <v>12</v>
      </c>
      <c r="B90">
        <f>_xlfn.VAR.S(B3:B87)</f>
        <v>13.766946778711482</v>
      </c>
      <c r="C90">
        <f t="shared" ref="C90:F90" si="16">_xlfn.VAR.S(C3:C87)</f>
        <v>13.115406162465</v>
      </c>
      <c r="D90">
        <f t="shared" si="16"/>
        <v>13.972549019607857</v>
      </c>
      <c r="E90">
        <f t="shared" si="16"/>
        <v>12.471148459383761</v>
      </c>
      <c r="F90">
        <f t="shared" si="16"/>
        <v>13.51456582633053</v>
      </c>
    </row>
    <row r="91" spans="1:14">
      <c r="A91" s="8" t="s">
        <v>13</v>
      </c>
      <c r="B91">
        <f>1/B88</f>
        <v>2.8709426824737394E-3</v>
      </c>
      <c r="C91">
        <f t="shared" ref="C91:F91" si="17">1/C88</f>
        <v>2.8705548613690859E-3</v>
      </c>
      <c r="D91">
        <f t="shared" si="17"/>
        <v>2.8705548613690859E-3</v>
      </c>
      <c r="E91">
        <f t="shared" si="17"/>
        <v>2.8812582624317819E-3</v>
      </c>
      <c r="F91">
        <f t="shared" si="17"/>
        <v>2.8594496400457512E-3</v>
      </c>
    </row>
    <row r="92" spans="1:14">
      <c r="A92" s="8" t="s">
        <v>14</v>
      </c>
      <c r="B92">
        <f>B88^2/B89^2</f>
        <v>8812.7879916123693</v>
      </c>
      <c r="C92">
        <f t="shared" ref="C92:F92" si="18">C88^2/C89^2</f>
        <v>9253.0850208675074</v>
      </c>
      <c r="D92">
        <f t="shared" si="18"/>
        <v>8685.4566145515091</v>
      </c>
      <c r="E92">
        <f t="shared" si="18"/>
        <v>9658.9334663365316</v>
      </c>
      <c r="F92">
        <f t="shared" si="18"/>
        <v>9049.6753085531691</v>
      </c>
    </row>
    <row r="93" spans="1:14">
      <c r="A93" s="8" t="s">
        <v>15</v>
      </c>
      <c r="B93">
        <f>B89^2/B88</f>
        <v>3.9524115114347155E-2</v>
      </c>
      <c r="C93">
        <f t="shared" ref="C93:F93" si="19">C89^2/C88</f>
        <v>3.7648492918493967E-2</v>
      </c>
      <c r="D93">
        <f t="shared" si="19"/>
        <v>4.0108968513953187E-2</v>
      </c>
      <c r="E93">
        <f t="shared" si="19"/>
        <v>3.5932599540612849E-2</v>
      </c>
      <c r="F93">
        <f t="shared" si="19"/>
        <v>3.8644220387475441E-2</v>
      </c>
    </row>
  </sheetData>
  <mergeCells count="4">
    <mergeCell ref="I1:J1"/>
    <mergeCell ref="K1:L1"/>
    <mergeCell ref="M1:N1"/>
    <mergeCell ref="I2:N2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1BB6-2607-4A3A-86FB-CDBF93FD2D90}">
  <dimension ref="A1:N93"/>
  <sheetViews>
    <sheetView workbookViewId="0">
      <selection activeCell="B91" sqref="B91"/>
    </sheetView>
  </sheetViews>
  <sheetFormatPr defaultRowHeight="16.5"/>
  <cols>
    <col min="1" max="1" width="12.125" customWidth="1"/>
    <col min="8" max="8" width="10.75" customWidth="1"/>
    <col min="9" max="9" width="14.25" customWidth="1"/>
    <col min="11" max="12" width="11.625" customWidth="1"/>
  </cols>
  <sheetData>
    <row r="1" spans="2:14">
      <c r="I1" s="9" t="s">
        <v>9</v>
      </c>
      <c r="J1" s="9"/>
      <c r="K1" s="9" t="s">
        <v>10</v>
      </c>
      <c r="L1" s="9"/>
      <c r="M1" s="9" t="s">
        <v>11</v>
      </c>
      <c r="N1" s="9"/>
    </row>
    <row r="2" spans="2:14">
      <c r="B2" s="1" t="s">
        <v>0</v>
      </c>
      <c r="C2" s="2" t="s">
        <v>1</v>
      </c>
      <c r="D2" s="2" t="s">
        <v>2</v>
      </c>
      <c r="E2" s="2" t="s">
        <v>3</v>
      </c>
      <c r="F2" s="3" t="s">
        <v>4</v>
      </c>
      <c r="H2" s="7" t="s">
        <v>7</v>
      </c>
      <c r="I2" s="10" t="s">
        <v>8</v>
      </c>
      <c r="J2" s="10"/>
      <c r="K2" s="10"/>
      <c r="L2" s="10"/>
      <c r="M2" s="10"/>
      <c r="N2" s="10"/>
    </row>
    <row r="3" spans="2:14">
      <c r="B3" s="4">
        <v>352</v>
      </c>
      <c r="C3" s="5">
        <v>352</v>
      </c>
      <c r="D3" s="5">
        <v>353</v>
      </c>
      <c r="E3" s="5">
        <v>351</v>
      </c>
      <c r="F3" s="6">
        <v>354</v>
      </c>
      <c r="H3">
        <f>100*(RANK(B3,$B$3:$B$87,1)-0.5)/85</f>
        <v>81.764705882352942</v>
      </c>
      <c r="I3">
        <f>_xlfn.NORM.INV(H3/100,B$88,B$89)</f>
        <v>351.68086705835378</v>
      </c>
      <c r="J3">
        <f>I3</f>
        <v>351.68086705835378</v>
      </c>
      <c r="K3">
        <f>LN(1-H3/100)/(-$B$91)</f>
        <v>592.77088426535727</v>
      </c>
      <c r="L3">
        <f>K3</f>
        <v>592.77088426535727</v>
      </c>
      <c r="M3">
        <f>_xlfn.GAMMA.INV(H3/100,$B$92,$B$93)</f>
        <v>351.67845155171045</v>
      </c>
      <c r="N3">
        <f>M3</f>
        <v>351.67845155171045</v>
      </c>
    </row>
    <row r="4" spans="2:14">
      <c r="B4" s="4">
        <v>354</v>
      </c>
      <c r="C4" s="5">
        <v>353</v>
      </c>
      <c r="D4" s="5">
        <v>354</v>
      </c>
      <c r="E4" s="5">
        <v>352</v>
      </c>
      <c r="F4" s="6">
        <v>354</v>
      </c>
      <c r="H4">
        <f t="shared" ref="H4:H67" si="0">100*(RANK(B4,$B$3:$B$87,1)-0.5)/85</f>
        <v>93.529411764705884</v>
      </c>
      <c r="I4">
        <f t="shared" ref="I4:I67" si="1">_xlfn.NORM.INV(H4/100,B$88,B$89)</f>
        <v>353.94416787738771</v>
      </c>
      <c r="J4">
        <f t="shared" ref="J4:J67" si="2">I4</f>
        <v>353.94416787738771</v>
      </c>
      <c r="K4">
        <f t="shared" ref="K4:K67" si="3">LN(1-H4/100)/(-$B$91)</f>
        <v>953.65998804712638</v>
      </c>
      <c r="L4">
        <f t="shared" ref="L4:L67" si="4">K4</f>
        <v>953.65998804712638</v>
      </c>
      <c r="M4">
        <f t="shared" ref="M4:M67" si="5">_xlfn.GAMMA.INV(H4/100,$B$92,$B$93)</f>
        <v>353.96120557217625</v>
      </c>
      <c r="N4">
        <f t="shared" ref="N4:N67" si="6">M4</f>
        <v>353.96120557217625</v>
      </c>
    </row>
    <row r="5" spans="2:14">
      <c r="B5" s="4">
        <v>352</v>
      </c>
      <c r="C5" s="5">
        <v>352</v>
      </c>
      <c r="D5" s="5">
        <v>352</v>
      </c>
      <c r="E5" s="5">
        <v>349</v>
      </c>
      <c r="F5" s="6">
        <v>353</v>
      </c>
      <c r="H5">
        <f t="shared" si="0"/>
        <v>81.764705882352942</v>
      </c>
      <c r="I5">
        <f t="shared" si="1"/>
        <v>351.68086705835378</v>
      </c>
      <c r="J5">
        <f t="shared" si="2"/>
        <v>351.68086705835378</v>
      </c>
      <c r="K5">
        <f t="shared" si="3"/>
        <v>592.77088426535727</v>
      </c>
      <c r="L5">
        <f t="shared" si="4"/>
        <v>592.77088426535727</v>
      </c>
      <c r="M5">
        <f t="shared" si="5"/>
        <v>351.67845155171045</v>
      </c>
      <c r="N5">
        <f t="shared" si="6"/>
        <v>351.67845155171045</v>
      </c>
    </row>
    <row r="6" spans="2:14">
      <c r="B6" s="4">
        <v>355</v>
      </c>
      <c r="C6" s="5">
        <v>356</v>
      </c>
      <c r="D6" s="5">
        <v>355</v>
      </c>
      <c r="E6" s="5">
        <v>354</v>
      </c>
      <c r="F6" s="6">
        <v>356</v>
      </c>
      <c r="H6">
        <f t="shared" si="0"/>
        <v>98.235294117647058</v>
      </c>
      <c r="I6">
        <f t="shared" si="1"/>
        <v>356.12788487319585</v>
      </c>
      <c r="J6">
        <f t="shared" si="2"/>
        <v>356.12788487319585</v>
      </c>
      <c r="K6">
        <f t="shared" si="3"/>
        <v>1406.2231799429446</v>
      </c>
      <c r="L6">
        <f t="shared" si="4"/>
        <v>1406.2231799429446</v>
      </c>
      <c r="M6">
        <f t="shared" si="5"/>
        <v>356.17302217264893</v>
      </c>
      <c r="N6">
        <f t="shared" si="6"/>
        <v>356.17302217264893</v>
      </c>
    </row>
    <row r="7" spans="2:14">
      <c r="B7" s="5">
        <v>351</v>
      </c>
      <c r="C7" s="5">
        <v>352</v>
      </c>
      <c r="D7" s="5">
        <v>351</v>
      </c>
      <c r="E7" s="5">
        <v>350</v>
      </c>
      <c r="F7" s="6">
        <v>353</v>
      </c>
      <c r="H7">
        <f t="shared" si="0"/>
        <v>74.705882352941174</v>
      </c>
      <c r="I7">
        <f t="shared" si="1"/>
        <v>350.78602765625362</v>
      </c>
      <c r="J7">
        <f t="shared" si="2"/>
        <v>350.78602765625362</v>
      </c>
      <c r="K7">
        <f t="shared" si="3"/>
        <v>478.79685294597408</v>
      </c>
      <c r="L7">
        <f t="shared" si="4"/>
        <v>478.79685294597408</v>
      </c>
      <c r="M7">
        <f t="shared" si="5"/>
        <v>350.77863279195475</v>
      </c>
      <c r="N7">
        <f t="shared" si="6"/>
        <v>350.77863279195475</v>
      </c>
    </row>
    <row r="8" spans="2:14">
      <c r="B8" s="4">
        <v>350</v>
      </c>
      <c r="C8" s="5">
        <v>352</v>
      </c>
      <c r="D8" s="5">
        <v>350</v>
      </c>
      <c r="E8" s="5">
        <v>348</v>
      </c>
      <c r="F8" s="6">
        <v>352</v>
      </c>
      <c r="H8">
        <f t="shared" si="0"/>
        <v>60.588235294117645</v>
      </c>
      <c r="I8">
        <f t="shared" si="1"/>
        <v>349.31426679937164</v>
      </c>
      <c r="J8">
        <f t="shared" si="2"/>
        <v>349.31426679937164</v>
      </c>
      <c r="K8">
        <f t="shared" si="3"/>
        <v>324.32058756986777</v>
      </c>
      <c r="L8">
        <f t="shared" si="4"/>
        <v>324.32058756986777</v>
      </c>
      <c r="M8">
        <f t="shared" si="5"/>
        <v>349.30202093937277</v>
      </c>
      <c r="N8">
        <f t="shared" si="6"/>
        <v>349.30202093937277</v>
      </c>
    </row>
    <row r="9" spans="2:14">
      <c r="B9" s="4">
        <v>354</v>
      </c>
      <c r="C9" s="5">
        <v>354</v>
      </c>
      <c r="D9" s="5">
        <v>354</v>
      </c>
      <c r="E9" s="5">
        <v>351</v>
      </c>
      <c r="F9" s="6">
        <v>355</v>
      </c>
      <c r="H9">
        <f t="shared" si="0"/>
        <v>93.529411764705884</v>
      </c>
      <c r="I9">
        <f t="shared" si="1"/>
        <v>353.94416787738771</v>
      </c>
      <c r="J9">
        <f t="shared" si="2"/>
        <v>353.94416787738771</v>
      </c>
      <c r="K9">
        <f t="shared" si="3"/>
        <v>953.65998804712638</v>
      </c>
      <c r="L9">
        <f t="shared" si="4"/>
        <v>953.65998804712638</v>
      </c>
      <c r="M9">
        <f t="shared" si="5"/>
        <v>353.96120557217625</v>
      </c>
      <c r="N9">
        <f t="shared" si="6"/>
        <v>353.96120557217625</v>
      </c>
    </row>
    <row r="10" spans="2:14">
      <c r="B10" s="4">
        <v>352</v>
      </c>
      <c r="C10" s="5">
        <v>352</v>
      </c>
      <c r="D10" s="5">
        <v>352</v>
      </c>
      <c r="E10" s="5">
        <v>350</v>
      </c>
      <c r="F10" s="6">
        <v>353</v>
      </c>
      <c r="H10">
        <f t="shared" si="0"/>
        <v>81.764705882352942</v>
      </c>
      <c r="I10">
        <f t="shared" si="1"/>
        <v>351.68086705835378</v>
      </c>
      <c r="J10">
        <f t="shared" si="2"/>
        <v>351.68086705835378</v>
      </c>
      <c r="K10">
        <f t="shared" si="3"/>
        <v>592.77088426535727</v>
      </c>
      <c r="L10">
        <f t="shared" si="4"/>
        <v>592.77088426535727</v>
      </c>
      <c r="M10">
        <f t="shared" si="5"/>
        <v>351.67845155171045</v>
      </c>
      <c r="N10">
        <f t="shared" si="6"/>
        <v>351.67845155171045</v>
      </c>
    </row>
    <row r="11" spans="2:14">
      <c r="B11" s="4">
        <v>354</v>
      </c>
      <c r="C11" s="5">
        <v>354</v>
      </c>
      <c r="D11" s="5">
        <v>353</v>
      </c>
      <c r="E11" s="5">
        <v>352</v>
      </c>
      <c r="F11" s="6">
        <v>354</v>
      </c>
      <c r="H11">
        <f t="shared" si="0"/>
        <v>93.529411764705884</v>
      </c>
      <c r="I11">
        <f t="shared" si="1"/>
        <v>353.94416787738771</v>
      </c>
      <c r="J11">
        <f t="shared" si="2"/>
        <v>353.94416787738771</v>
      </c>
      <c r="K11">
        <f t="shared" si="3"/>
        <v>953.65998804712638</v>
      </c>
      <c r="L11">
        <f t="shared" si="4"/>
        <v>953.65998804712638</v>
      </c>
      <c r="M11">
        <f t="shared" si="5"/>
        <v>353.96120557217625</v>
      </c>
      <c r="N11">
        <f t="shared" si="6"/>
        <v>353.96120557217625</v>
      </c>
    </row>
    <row r="12" spans="2:14">
      <c r="B12" s="5">
        <v>352</v>
      </c>
      <c r="C12" s="5">
        <v>353</v>
      </c>
      <c r="D12" s="5">
        <v>353</v>
      </c>
      <c r="E12" s="5">
        <v>351</v>
      </c>
      <c r="F12" s="5">
        <v>354</v>
      </c>
      <c r="H12">
        <f t="shared" si="0"/>
        <v>81.764705882352942</v>
      </c>
      <c r="I12">
        <f t="shared" si="1"/>
        <v>351.68086705835378</v>
      </c>
      <c r="J12">
        <f t="shared" si="2"/>
        <v>351.68086705835378</v>
      </c>
      <c r="K12">
        <f t="shared" si="3"/>
        <v>592.77088426535727</v>
      </c>
      <c r="L12">
        <f t="shared" si="4"/>
        <v>592.77088426535727</v>
      </c>
      <c r="M12">
        <f t="shared" si="5"/>
        <v>351.67845155171045</v>
      </c>
      <c r="N12">
        <f t="shared" si="6"/>
        <v>351.67845155171045</v>
      </c>
    </row>
    <row r="13" spans="2:14">
      <c r="B13" s="5">
        <v>353</v>
      </c>
      <c r="C13" s="5">
        <v>352</v>
      </c>
      <c r="D13" s="5">
        <v>353</v>
      </c>
      <c r="E13" s="5">
        <v>351</v>
      </c>
      <c r="F13" s="5">
        <v>353</v>
      </c>
      <c r="H13">
        <f t="shared" si="0"/>
        <v>92.352941176470594</v>
      </c>
      <c r="I13">
        <f t="shared" si="1"/>
        <v>353.62059943298721</v>
      </c>
      <c r="J13">
        <f t="shared" si="2"/>
        <v>353.62059943298721</v>
      </c>
      <c r="K13">
        <f t="shared" si="3"/>
        <v>895.47210234568706</v>
      </c>
      <c r="L13">
        <f t="shared" si="4"/>
        <v>895.47210234568706</v>
      </c>
      <c r="M13">
        <f t="shared" si="5"/>
        <v>353.63425335786923</v>
      </c>
      <c r="N13">
        <f t="shared" si="6"/>
        <v>353.63425335786923</v>
      </c>
    </row>
    <row r="14" spans="2:14">
      <c r="B14" s="5">
        <v>351</v>
      </c>
      <c r="C14" s="5">
        <v>352</v>
      </c>
      <c r="D14" s="5">
        <v>352</v>
      </c>
      <c r="E14" s="5">
        <v>351</v>
      </c>
      <c r="F14" s="5">
        <v>353</v>
      </c>
      <c r="H14">
        <f t="shared" si="0"/>
        <v>74.705882352941174</v>
      </c>
      <c r="I14">
        <f t="shared" si="1"/>
        <v>350.78602765625362</v>
      </c>
      <c r="J14">
        <f t="shared" si="2"/>
        <v>350.78602765625362</v>
      </c>
      <c r="K14">
        <f t="shared" si="3"/>
        <v>478.79685294597408</v>
      </c>
      <c r="L14">
        <f t="shared" si="4"/>
        <v>478.79685294597408</v>
      </c>
      <c r="M14">
        <f t="shared" si="5"/>
        <v>350.77863279195475</v>
      </c>
      <c r="N14">
        <f t="shared" si="6"/>
        <v>350.77863279195475</v>
      </c>
    </row>
    <row r="15" spans="2:14">
      <c r="B15" s="5">
        <v>352</v>
      </c>
      <c r="C15" s="5">
        <v>352</v>
      </c>
      <c r="D15" s="5">
        <v>351</v>
      </c>
      <c r="E15" s="5">
        <v>348</v>
      </c>
      <c r="F15" s="5">
        <v>351</v>
      </c>
      <c r="H15">
        <f t="shared" si="0"/>
        <v>81.764705882352942</v>
      </c>
      <c r="I15">
        <f t="shared" si="1"/>
        <v>351.68086705835378</v>
      </c>
      <c r="J15">
        <f t="shared" si="2"/>
        <v>351.68086705835378</v>
      </c>
      <c r="K15">
        <f t="shared" si="3"/>
        <v>592.77088426535727</v>
      </c>
      <c r="L15">
        <f t="shared" si="4"/>
        <v>592.77088426535727</v>
      </c>
      <c r="M15">
        <f t="shared" si="5"/>
        <v>351.67845155171045</v>
      </c>
      <c r="N15">
        <f t="shared" si="6"/>
        <v>351.67845155171045</v>
      </c>
    </row>
    <row r="16" spans="2:14">
      <c r="B16" s="5">
        <v>352</v>
      </c>
      <c r="C16" s="5">
        <v>352</v>
      </c>
      <c r="D16" s="5">
        <v>350</v>
      </c>
      <c r="E16" s="5">
        <v>353</v>
      </c>
      <c r="F16" s="5">
        <v>352</v>
      </c>
      <c r="H16">
        <f t="shared" si="0"/>
        <v>81.764705882352942</v>
      </c>
      <c r="I16">
        <f t="shared" si="1"/>
        <v>351.68086705835378</v>
      </c>
      <c r="J16">
        <f t="shared" si="2"/>
        <v>351.68086705835378</v>
      </c>
      <c r="K16">
        <f t="shared" si="3"/>
        <v>592.77088426535727</v>
      </c>
      <c r="L16">
        <f t="shared" si="4"/>
        <v>592.77088426535727</v>
      </c>
      <c r="M16">
        <f t="shared" si="5"/>
        <v>351.67845155171045</v>
      </c>
      <c r="N16">
        <f t="shared" si="6"/>
        <v>351.67845155171045</v>
      </c>
    </row>
    <row r="17" spans="2:14">
      <c r="B17" s="5">
        <v>352</v>
      </c>
      <c r="C17" s="5">
        <v>353</v>
      </c>
      <c r="D17" s="5">
        <v>353</v>
      </c>
      <c r="E17" s="5">
        <v>351</v>
      </c>
      <c r="F17" s="5">
        <v>354</v>
      </c>
      <c r="H17">
        <f t="shared" si="0"/>
        <v>81.764705882352942</v>
      </c>
      <c r="I17">
        <f t="shared" si="1"/>
        <v>351.68086705835378</v>
      </c>
      <c r="J17">
        <f t="shared" si="2"/>
        <v>351.68086705835378</v>
      </c>
      <c r="K17">
        <f t="shared" si="3"/>
        <v>592.77088426535727</v>
      </c>
      <c r="L17">
        <f t="shared" si="4"/>
        <v>592.77088426535727</v>
      </c>
      <c r="M17">
        <f t="shared" si="5"/>
        <v>351.67845155171045</v>
      </c>
      <c r="N17">
        <f t="shared" si="6"/>
        <v>351.67845155171045</v>
      </c>
    </row>
    <row r="18" spans="2:14">
      <c r="B18" s="5">
        <v>351</v>
      </c>
      <c r="C18" s="5">
        <v>351</v>
      </c>
      <c r="D18" s="5">
        <v>350</v>
      </c>
      <c r="E18" s="5">
        <v>352</v>
      </c>
      <c r="F18" s="5">
        <v>351</v>
      </c>
      <c r="H18">
        <f t="shared" si="0"/>
        <v>74.705882352941174</v>
      </c>
      <c r="I18">
        <f t="shared" si="1"/>
        <v>350.78602765625362</v>
      </c>
      <c r="J18">
        <f t="shared" si="2"/>
        <v>350.78602765625362</v>
      </c>
      <c r="K18">
        <f t="shared" si="3"/>
        <v>478.79685294597408</v>
      </c>
      <c r="L18">
        <f t="shared" si="4"/>
        <v>478.79685294597408</v>
      </c>
      <c r="M18">
        <f t="shared" si="5"/>
        <v>350.77863279195475</v>
      </c>
      <c r="N18">
        <f t="shared" si="6"/>
        <v>350.77863279195475</v>
      </c>
    </row>
    <row r="19" spans="2:14">
      <c r="B19" s="5">
        <v>352</v>
      </c>
      <c r="C19" s="5">
        <v>352</v>
      </c>
      <c r="D19" s="5">
        <v>352</v>
      </c>
      <c r="E19" s="5">
        <v>354</v>
      </c>
      <c r="F19" s="5">
        <v>354</v>
      </c>
      <c r="H19">
        <f t="shared" si="0"/>
        <v>81.764705882352942</v>
      </c>
      <c r="I19">
        <f t="shared" si="1"/>
        <v>351.68086705835378</v>
      </c>
      <c r="J19">
        <f t="shared" si="2"/>
        <v>351.68086705835378</v>
      </c>
      <c r="K19">
        <f t="shared" si="3"/>
        <v>592.77088426535727</v>
      </c>
      <c r="L19">
        <f t="shared" si="4"/>
        <v>592.77088426535727</v>
      </c>
      <c r="M19">
        <f t="shared" si="5"/>
        <v>351.67845155171045</v>
      </c>
      <c r="N19">
        <f t="shared" si="6"/>
        <v>351.67845155171045</v>
      </c>
    </row>
    <row r="20" spans="2:14">
      <c r="B20" s="5">
        <v>338</v>
      </c>
      <c r="C20" s="5">
        <v>339</v>
      </c>
      <c r="D20" s="5">
        <v>338</v>
      </c>
      <c r="E20" s="5">
        <v>342</v>
      </c>
      <c r="F20" s="5">
        <v>340</v>
      </c>
      <c r="H20">
        <f t="shared" si="0"/>
        <v>1.7647058823529411</v>
      </c>
      <c r="I20">
        <f t="shared" si="1"/>
        <v>340.5074092444512</v>
      </c>
      <c r="J20">
        <f t="shared" si="2"/>
        <v>340.5074092444512</v>
      </c>
      <c r="K20">
        <f t="shared" si="3"/>
        <v>6.2016649591086237</v>
      </c>
      <c r="L20">
        <f t="shared" si="4"/>
        <v>6.2016649591086237</v>
      </c>
      <c r="M20">
        <f t="shared" si="5"/>
        <v>340.55267303084344</v>
      </c>
      <c r="N20">
        <f t="shared" si="6"/>
        <v>340.55267303084344</v>
      </c>
    </row>
    <row r="21" spans="2:14">
      <c r="B21" s="5">
        <v>346</v>
      </c>
      <c r="C21" s="5">
        <v>344</v>
      </c>
      <c r="D21" s="5">
        <v>345</v>
      </c>
      <c r="E21" s="5">
        <v>347</v>
      </c>
      <c r="F21" s="5">
        <v>345</v>
      </c>
      <c r="H21">
        <f t="shared" si="0"/>
        <v>20.588235294117649</v>
      </c>
      <c r="I21">
        <f t="shared" si="1"/>
        <v>345.27219351991931</v>
      </c>
      <c r="J21">
        <f t="shared" si="2"/>
        <v>345.27219351991931</v>
      </c>
      <c r="K21">
        <f t="shared" si="3"/>
        <v>80.295458359064952</v>
      </c>
      <c r="L21">
        <f t="shared" si="4"/>
        <v>80.295458359064952</v>
      </c>
      <c r="M21">
        <f t="shared" si="5"/>
        <v>345.2679553918623</v>
      </c>
      <c r="N21">
        <f t="shared" si="6"/>
        <v>345.2679553918623</v>
      </c>
    </row>
    <row r="22" spans="2:14">
      <c r="B22" s="5">
        <v>344</v>
      </c>
      <c r="C22" s="5">
        <v>343</v>
      </c>
      <c r="D22" s="5">
        <v>343</v>
      </c>
      <c r="E22" s="5">
        <v>343</v>
      </c>
      <c r="F22" s="5">
        <v>345</v>
      </c>
      <c r="H22">
        <f t="shared" si="0"/>
        <v>8.8235294117647065</v>
      </c>
      <c r="I22">
        <f t="shared" si="1"/>
        <v>343.30231317749281</v>
      </c>
      <c r="J22">
        <f t="shared" si="2"/>
        <v>343.30231317749281</v>
      </c>
      <c r="K22">
        <f t="shared" si="3"/>
        <v>32.17525751904666</v>
      </c>
      <c r="L22">
        <f t="shared" si="4"/>
        <v>32.17525751904666</v>
      </c>
      <c r="M22">
        <f t="shared" si="5"/>
        <v>343.31329169890699</v>
      </c>
      <c r="N22">
        <f t="shared" si="6"/>
        <v>343.31329169890699</v>
      </c>
    </row>
    <row r="23" spans="2:14">
      <c r="B23" s="5">
        <v>345</v>
      </c>
      <c r="C23" s="5">
        <v>345</v>
      </c>
      <c r="D23" s="5">
        <v>344</v>
      </c>
      <c r="E23" s="5">
        <v>346</v>
      </c>
      <c r="F23" s="5">
        <v>345</v>
      </c>
      <c r="H23">
        <f t="shared" si="0"/>
        <v>13.529411764705882</v>
      </c>
      <c r="I23">
        <f t="shared" si="1"/>
        <v>344.22988428151075</v>
      </c>
      <c r="J23">
        <f t="shared" si="2"/>
        <v>344.22988428151075</v>
      </c>
      <c r="K23">
        <f t="shared" si="3"/>
        <v>50.633490929282978</v>
      </c>
      <c r="L23">
        <f t="shared" si="4"/>
        <v>50.633490929282978</v>
      </c>
      <c r="M23">
        <f t="shared" si="5"/>
        <v>344.23277511053988</v>
      </c>
      <c r="N23">
        <f t="shared" si="6"/>
        <v>344.23277511053988</v>
      </c>
    </row>
    <row r="24" spans="2:14">
      <c r="B24" s="5">
        <v>346</v>
      </c>
      <c r="C24" s="5">
        <v>346</v>
      </c>
      <c r="D24" s="5">
        <v>345</v>
      </c>
      <c r="E24" s="5">
        <v>346</v>
      </c>
      <c r="F24" s="5">
        <v>347</v>
      </c>
      <c r="H24">
        <f t="shared" si="0"/>
        <v>20.588235294117649</v>
      </c>
      <c r="I24">
        <f t="shared" si="1"/>
        <v>345.27219351991931</v>
      </c>
      <c r="J24">
        <f t="shared" si="2"/>
        <v>345.27219351991931</v>
      </c>
      <c r="K24">
        <f t="shared" si="3"/>
        <v>80.295458359064952</v>
      </c>
      <c r="L24">
        <f t="shared" si="4"/>
        <v>80.295458359064952</v>
      </c>
      <c r="M24">
        <f t="shared" si="5"/>
        <v>345.2679553918623</v>
      </c>
      <c r="N24">
        <f t="shared" si="6"/>
        <v>345.2679553918623</v>
      </c>
    </row>
    <row r="25" spans="2:14">
      <c r="B25" s="5">
        <v>348</v>
      </c>
      <c r="C25" s="5">
        <v>350</v>
      </c>
      <c r="D25" s="5">
        <v>346</v>
      </c>
      <c r="E25" s="5">
        <v>346</v>
      </c>
      <c r="F25" s="5">
        <v>350</v>
      </c>
      <c r="H25">
        <f t="shared" si="0"/>
        <v>31.176470588235293</v>
      </c>
      <c r="I25">
        <f t="shared" si="1"/>
        <v>346.49638882171581</v>
      </c>
      <c r="J25">
        <f t="shared" si="2"/>
        <v>346.49638882171581</v>
      </c>
      <c r="K25">
        <f t="shared" si="3"/>
        <v>130.14000750811687</v>
      </c>
      <c r="L25">
        <f t="shared" si="4"/>
        <v>130.14000750811687</v>
      </c>
      <c r="M25">
        <f t="shared" si="5"/>
        <v>346.48642728410653</v>
      </c>
      <c r="N25">
        <f t="shared" si="6"/>
        <v>346.48642728410653</v>
      </c>
    </row>
    <row r="26" spans="2:14">
      <c r="B26" s="5">
        <v>348</v>
      </c>
      <c r="C26" s="5">
        <v>350</v>
      </c>
      <c r="D26" s="5">
        <v>346</v>
      </c>
      <c r="E26" s="5">
        <v>347</v>
      </c>
      <c r="F26" s="5">
        <v>350</v>
      </c>
      <c r="H26">
        <f t="shared" si="0"/>
        <v>31.176470588235293</v>
      </c>
      <c r="I26">
        <f t="shared" si="1"/>
        <v>346.49638882171581</v>
      </c>
      <c r="J26">
        <f t="shared" si="2"/>
        <v>346.49638882171581</v>
      </c>
      <c r="K26">
        <f t="shared" si="3"/>
        <v>130.14000750811687</v>
      </c>
      <c r="L26">
        <f t="shared" si="4"/>
        <v>130.14000750811687</v>
      </c>
      <c r="M26">
        <f t="shared" si="5"/>
        <v>346.48642728410653</v>
      </c>
      <c r="N26">
        <f t="shared" si="6"/>
        <v>346.48642728410653</v>
      </c>
    </row>
    <row r="27" spans="2:14">
      <c r="B27" s="5">
        <v>348</v>
      </c>
      <c r="C27" s="5">
        <v>348</v>
      </c>
      <c r="D27" s="5">
        <v>346</v>
      </c>
      <c r="E27" s="5">
        <v>346</v>
      </c>
      <c r="F27" s="5">
        <v>349</v>
      </c>
      <c r="H27">
        <f t="shared" si="0"/>
        <v>31.176470588235293</v>
      </c>
      <c r="I27">
        <f t="shared" si="1"/>
        <v>346.49638882171581</v>
      </c>
      <c r="J27">
        <f t="shared" si="2"/>
        <v>346.49638882171581</v>
      </c>
      <c r="K27">
        <f t="shared" si="3"/>
        <v>130.14000750811687</v>
      </c>
      <c r="L27">
        <f t="shared" si="4"/>
        <v>130.14000750811687</v>
      </c>
      <c r="M27">
        <f t="shared" si="5"/>
        <v>346.48642728410653</v>
      </c>
      <c r="N27">
        <f t="shared" si="6"/>
        <v>346.48642728410653</v>
      </c>
    </row>
    <row r="28" spans="2:14">
      <c r="B28" s="5">
        <v>344</v>
      </c>
      <c r="C28" s="5">
        <v>344</v>
      </c>
      <c r="D28" s="5">
        <v>345</v>
      </c>
      <c r="E28" s="5">
        <v>343</v>
      </c>
      <c r="F28" s="5">
        <v>346</v>
      </c>
      <c r="H28">
        <f t="shared" si="0"/>
        <v>8.8235294117647065</v>
      </c>
      <c r="I28">
        <f t="shared" si="1"/>
        <v>343.30231317749281</v>
      </c>
      <c r="J28">
        <f t="shared" si="2"/>
        <v>343.30231317749281</v>
      </c>
      <c r="K28">
        <f t="shared" si="3"/>
        <v>32.17525751904666</v>
      </c>
      <c r="L28">
        <f t="shared" si="4"/>
        <v>32.17525751904666</v>
      </c>
      <c r="M28">
        <f t="shared" si="5"/>
        <v>343.31329169890699</v>
      </c>
      <c r="N28">
        <f t="shared" si="6"/>
        <v>343.31329169890699</v>
      </c>
    </row>
    <row r="29" spans="2:14">
      <c r="B29" s="5">
        <v>337</v>
      </c>
      <c r="C29" s="5">
        <v>337</v>
      </c>
      <c r="D29" s="5">
        <v>338</v>
      </c>
      <c r="E29" s="5">
        <v>336</v>
      </c>
      <c r="F29" s="5">
        <v>339</v>
      </c>
      <c r="H29">
        <f t="shared" si="0"/>
        <v>0.58823529411764708</v>
      </c>
      <c r="I29">
        <f t="shared" si="1"/>
        <v>338.97072881751461</v>
      </c>
      <c r="J29">
        <f t="shared" si="2"/>
        <v>338.97072881751461</v>
      </c>
      <c r="K29">
        <f t="shared" si="3"/>
        <v>2.0549773296430955</v>
      </c>
      <c r="L29">
        <f t="shared" si="4"/>
        <v>2.0549773296430955</v>
      </c>
      <c r="M29">
        <f t="shared" si="5"/>
        <v>339.04117907097168</v>
      </c>
      <c r="N29">
        <f t="shared" si="6"/>
        <v>339.04117907097168</v>
      </c>
    </row>
    <row r="30" spans="2:14">
      <c r="B30" s="5">
        <v>344</v>
      </c>
      <c r="C30" s="5">
        <v>344</v>
      </c>
      <c r="D30" s="5">
        <v>345</v>
      </c>
      <c r="E30" s="5">
        <v>344</v>
      </c>
      <c r="F30" s="5">
        <v>346</v>
      </c>
      <c r="H30">
        <f t="shared" si="0"/>
        <v>8.8235294117647065</v>
      </c>
      <c r="I30">
        <f t="shared" si="1"/>
        <v>343.30231317749281</v>
      </c>
      <c r="J30">
        <f t="shared" si="2"/>
        <v>343.30231317749281</v>
      </c>
      <c r="K30">
        <f t="shared" si="3"/>
        <v>32.17525751904666</v>
      </c>
      <c r="L30">
        <f t="shared" si="4"/>
        <v>32.17525751904666</v>
      </c>
      <c r="M30">
        <f t="shared" si="5"/>
        <v>343.31329169890699</v>
      </c>
      <c r="N30">
        <f t="shared" si="6"/>
        <v>343.31329169890699</v>
      </c>
    </row>
    <row r="31" spans="2:14">
      <c r="B31" s="5">
        <v>345</v>
      </c>
      <c r="C31" s="5">
        <v>345</v>
      </c>
      <c r="D31" s="5">
        <v>346</v>
      </c>
      <c r="E31" s="5">
        <v>345</v>
      </c>
      <c r="F31" s="5">
        <v>348</v>
      </c>
      <c r="H31">
        <f t="shared" si="0"/>
        <v>13.529411764705882</v>
      </c>
      <c r="I31">
        <f t="shared" si="1"/>
        <v>344.22988428151075</v>
      </c>
      <c r="J31">
        <f t="shared" si="2"/>
        <v>344.22988428151075</v>
      </c>
      <c r="K31">
        <f t="shared" si="3"/>
        <v>50.633490929282978</v>
      </c>
      <c r="L31">
        <f t="shared" si="4"/>
        <v>50.633490929282978</v>
      </c>
      <c r="M31">
        <f t="shared" si="5"/>
        <v>344.23277511053988</v>
      </c>
      <c r="N31">
        <f t="shared" si="6"/>
        <v>344.23277511053988</v>
      </c>
    </row>
    <row r="32" spans="2:14">
      <c r="B32" s="5">
        <v>344</v>
      </c>
      <c r="C32" s="5">
        <v>345</v>
      </c>
      <c r="D32" s="5">
        <v>345</v>
      </c>
      <c r="E32" s="5">
        <v>345</v>
      </c>
      <c r="F32" s="5">
        <v>346</v>
      </c>
      <c r="H32">
        <f t="shared" si="0"/>
        <v>8.8235294117647065</v>
      </c>
      <c r="I32">
        <f t="shared" si="1"/>
        <v>343.30231317749281</v>
      </c>
      <c r="J32">
        <f t="shared" si="2"/>
        <v>343.30231317749281</v>
      </c>
      <c r="K32">
        <f t="shared" si="3"/>
        <v>32.17525751904666</v>
      </c>
      <c r="L32">
        <f t="shared" si="4"/>
        <v>32.17525751904666</v>
      </c>
      <c r="M32">
        <f t="shared" si="5"/>
        <v>343.31329169890699</v>
      </c>
      <c r="N32">
        <f t="shared" si="6"/>
        <v>343.31329169890699</v>
      </c>
    </row>
    <row r="33" spans="2:14">
      <c r="B33" s="5">
        <v>345</v>
      </c>
      <c r="C33" s="5">
        <v>345</v>
      </c>
      <c r="D33" s="5">
        <v>345</v>
      </c>
      <c r="E33" s="5">
        <v>344</v>
      </c>
      <c r="F33" s="5">
        <v>347</v>
      </c>
      <c r="H33">
        <f t="shared" si="0"/>
        <v>13.529411764705882</v>
      </c>
      <c r="I33">
        <f t="shared" si="1"/>
        <v>344.22988428151075</v>
      </c>
      <c r="J33">
        <f t="shared" si="2"/>
        <v>344.22988428151075</v>
      </c>
      <c r="K33">
        <f t="shared" si="3"/>
        <v>50.633490929282978</v>
      </c>
      <c r="L33">
        <f t="shared" si="4"/>
        <v>50.633490929282978</v>
      </c>
      <c r="M33">
        <f t="shared" si="5"/>
        <v>344.23277511053988</v>
      </c>
      <c r="N33">
        <f t="shared" si="6"/>
        <v>344.23277511053988</v>
      </c>
    </row>
    <row r="34" spans="2:14">
      <c r="B34" s="5">
        <v>349</v>
      </c>
      <c r="C34" s="5">
        <v>349</v>
      </c>
      <c r="D34" s="5">
        <v>348</v>
      </c>
      <c r="E34" s="5">
        <v>348</v>
      </c>
      <c r="F34" s="5">
        <v>350</v>
      </c>
      <c r="H34">
        <f t="shared" si="0"/>
        <v>47.647058823529413</v>
      </c>
      <c r="I34">
        <f t="shared" si="1"/>
        <v>348.09868350014733</v>
      </c>
      <c r="J34">
        <f t="shared" si="2"/>
        <v>348.09868350014733</v>
      </c>
      <c r="K34">
        <f t="shared" si="3"/>
        <v>225.41796855397223</v>
      </c>
      <c r="L34">
        <f t="shared" si="4"/>
        <v>225.41796855397223</v>
      </c>
      <c r="M34">
        <f t="shared" si="5"/>
        <v>348.08555959487194</v>
      </c>
      <c r="N34">
        <f t="shared" si="6"/>
        <v>348.08555959487194</v>
      </c>
    </row>
    <row r="35" spans="2:14">
      <c r="B35" s="5">
        <v>349</v>
      </c>
      <c r="C35" s="5">
        <v>350</v>
      </c>
      <c r="D35" s="5">
        <v>348</v>
      </c>
      <c r="E35" s="5">
        <v>350</v>
      </c>
      <c r="F35" s="5">
        <v>349</v>
      </c>
      <c r="H35">
        <f t="shared" si="0"/>
        <v>47.647058823529413</v>
      </c>
      <c r="I35">
        <f t="shared" si="1"/>
        <v>348.09868350014733</v>
      </c>
      <c r="J35">
        <f t="shared" si="2"/>
        <v>348.09868350014733</v>
      </c>
      <c r="K35">
        <f t="shared" si="3"/>
        <v>225.41796855397223</v>
      </c>
      <c r="L35">
        <f t="shared" si="4"/>
        <v>225.41796855397223</v>
      </c>
      <c r="M35">
        <f t="shared" si="5"/>
        <v>348.08555959487194</v>
      </c>
      <c r="N35">
        <f t="shared" si="6"/>
        <v>348.08555959487194</v>
      </c>
    </row>
    <row r="36" spans="2:14">
      <c r="B36" s="5">
        <v>348</v>
      </c>
      <c r="C36" s="5">
        <v>348</v>
      </c>
      <c r="D36" s="5">
        <v>348</v>
      </c>
      <c r="E36" s="5">
        <v>345</v>
      </c>
      <c r="F36" s="5">
        <v>349</v>
      </c>
      <c r="H36">
        <f t="shared" si="0"/>
        <v>31.176470588235293</v>
      </c>
      <c r="I36">
        <f t="shared" si="1"/>
        <v>346.49638882171581</v>
      </c>
      <c r="J36">
        <f t="shared" si="2"/>
        <v>346.49638882171581</v>
      </c>
      <c r="K36">
        <f t="shared" si="3"/>
        <v>130.14000750811687</v>
      </c>
      <c r="L36">
        <f t="shared" si="4"/>
        <v>130.14000750811687</v>
      </c>
      <c r="M36">
        <f t="shared" si="5"/>
        <v>346.48642728410653</v>
      </c>
      <c r="N36">
        <f t="shared" si="6"/>
        <v>346.48642728410653</v>
      </c>
    </row>
    <row r="37" spans="2:14">
      <c r="B37" s="5">
        <v>348</v>
      </c>
      <c r="C37" s="5">
        <v>349</v>
      </c>
      <c r="D37" s="5">
        <v>348</v>
      </c>
      <c r="E37" s="5">
        <v>345</v>
      </c>
      <c r="F37" s="5">
        <v>348</v>
      </c>
      <c r="H37">
        <f t="shared" si="0"/>
        <v>31.176470588235293</v>
      </c>
      <c r="I37">
        <f t="shared" si="1"/>
        <v>346.49638882171581</v>
      </c>
      <c r="J37">
        <f t="shared" si="2"/>
        <v>346.49638882171581</v>
      </c>
      <c r="K37">
        <f t="shared" si="3"/>
        <v>130.14000750811687</v>
      </c>
      <c r="L37">
        <f t="shared" si="4"/>
        <v>130.14000750811687</v>
      </c>
      <c r="M37">
        <f t="shared" si="5"/>
        <v>346.48642728410653</v>
      </c>
      <c r="N37">
        <f t="shared" si="6"/>
        <v>346.48642728410653</v>
      </c>
    </row>
    <row r="38" spans="2:14">
      <c r="B38" s="5">
        <v>354</v>
      </c>
      <c r="C38" s="5">
        <v>350</v>
      </c>
      <c r="D38" s="5">
        <v>360</v>
      </c>
      <c r="E38" s="5">
        <v>350</v>
      </c>
      <c r="F38" s="5">
        <v>359</v>
      </c>
      <c r="H38">
        <f t="shared" si="0"/>
        <v>93.529411764705884</v>
      </c>
      <c r="I38">
        <f t="shared" si="1"/>
        <v>353.94416787738771</v>
      </c>
      <c r="J38">
        <f t="shared" si="2"/>
        <v>353.94416787738771</v>
      </c>
      <c r="K38">
        <f t="shared" si="3"/>
        <v>953.65998804712638</v>
      </c>
      <c r="L38">
        <f t="shared" si="4"/>
        <v>953.65998804712638</v>
      </c>
      <c r="M38">
        <f t="shared" si="5"/>
        <v>353.96120557217625</v>
      </c>
      <c r="N38">
        <f t="shared" si="6"/>
        <v>353.96120557217625</v>
      </c>
    </row>
    <row r="39" spans="2:14">
      <c r="B39" s="5">
        <v>346</v>
      </c>
      <c r="C39" s="5">
        <v>344</v>
      </c>
      <c r="D39" s="5">
        <v>344</v>
      </c>
      <c r="E39" s="5">
        <v>342</v>
      </c>
      <c r="F39" s="5">
        <v>345</v>
      </c>
      <c r="H39">
        <f t="shared" si="0"/>
        <v>20.588235294117649</v>
      </c>
      <c r="I39">
        <f t="shared" si="1"/>
        <v>345.27219351991931</v>
      </c>
      <c r="J39">
        <f t="shared" si="2"/>
        <v>345.27219351991931</v>
      </c>
      <c r="K39">
        <f t="shared" si="3"/>
        <v>80.295458359064952</v>
      </c>
      <c r="L39">
        <f t="shared" si="4"/>
        <v>80.295458359064952</v>
      </c>
      <c r="M39">
        <f t="shared" si="5"/>
        <v>345.2679553918623</v>
      </c>
      <c r="N39">
        <f t="shared" si="6"/>
        <v>345.2679553918623</v>
      </c>
    </row>
    <row r="40" spans="2:14">
      <c r="B40" s="5">
        <v>350</v>
      </c>
      <c r="C40" s="5">
        <v>351</v>
      </c>
      <c r="D40" s="5">
        <v>351</v>
      </c>
      <c r="E40" s="5">
        <v>352</v>
      </c>
      <c r="F40" s="5">
        <v>354</v>
      </c>
      <c r="H40">
        <f t="shared" si="0"/>
        <v>60.588235294117645</v>
      </c>
      <c r="I40">
        <f t="shared" si="1"/>
        <v>349.31426679937164</v>
      </c>
      <c r="J40">
        <f t="shared" si="2"/>
        <v>349.31426679937164</v>
      </c>
      <c r="K40">
        <f t="shared" si="3"/>
        <v>324.32058756986777</v>
      </c>
      <c r="L40">
        <f t="shared" si="4"/>
        <v>324.32058756986777</v>
      </c>
      <c r="M40">
        <f t="shared" si="5"/>
        <v>349.30202093937277</v>
      </c>
      <c r="N40">
        <f t="shared" si="6"/>
        <v>349.30202093937277</v>
      </c>
    </row>
    <row r="41" spans="2:14">
      <c r="B41" s="5">
        <v>342</v>
      </c>
      <c r="C41" s="5">
        <v>342</v>
      </c>
      <c r="D41" s="5">
        <v>343</v>
      </c>
      <c r="E41" s="5">
        <v>340</v>
      </c>
      <c r="F41" s="5">
        <v>344</v>
      </c>
      <c r="H41">
        <f t="shared" si="0"/>
        <v>5.2941176470588234</v>
      </c>
      <c r="I41">
        <f t="shared" si="1"/>
        <v>342.31802670117844</v>
      </c>
      <c r="J41">
        <f t="shared" si="2"/>
        <v>342.31802670117844</v>
      </c>
      <c r="K41">
        <f t="shared" si="3"/>
        <v>18.946415195907118</v>
      </c>
      <c r="L41">
        <f t="shared" si="4"/>
        <v>18.946415195907118</v>
      </c>
      <c r="M41">
        <f t="shared" si="5"/>
        <v>342.33938175236136</v>
      </c>
      <c r="N41">
        <f t="shared" si="6"/>
        <v>342.33938175236136</v>
      </c>
    </row>
    <row r="42" spans="2:14">
      <c r="B42" s="5">
        <v>349</v>
      </c>
      <c r="C42" s="5">
        <v>349</v>
      </c>
      <c r="D42" s="5">
        <v>349</v>
      </c>
      <c r="E42" s="5">
        <v>347</v>
      </c>
      <c r="F42" s="5">
        <v>351</v>
      </c>
      <c r="H42">
        <f t="shared" si="0"/>
        <v>47.647058823529413</v>
      </c>
      <c r="I42">
        <f t="shared" si="1"/>
        <v>348.09868350014733</v>
      </c>
      <c r="J42">
        <f t="shared" si="2"/>
        <v>348.09868350014733</v>
      </c>
      <c r="K42">
        <f t="shared" si="3"/>
        <v>225.41796855397223</v>
      </c>
      <c r="L42">
        <f t="shared" si="4"/>
        <v>225.41796855397223</v>
      </c>
      <c r="M42">
        <f t="shared" si="5"/>
        <v>348.08555959487194</v>
      </c>
      <c r="N42">
        <f t="shared" si="6"/>
        <v>348.08555959487194</v>
      </c>
    </row>
    <row r="43" spans="2:14">
      <c r="B43" s="5">
        <v>349</v>
      </c>
      <c r="C43" s="5">
        <v>348</v>
      </c>
      <c r="D43" s="5">
        <v>348</v>
      </c>
      <c r="E43" s="5">
        <v>347</v>
      </c>
      <c r="F43" s="5">
        <v>350</v>
      </c>
      <c r="H43">
        <f t="shared" si="0"/>
        <v>47.647058823529413</v>
      </c>
      <c r="I43">
        <f t="shared" si="1"/>
        <v>348.09868350014733</v>
      </c>
      <c r="J43">
        <f t="shared" si="2"/>
        <v>348.09868350014733</v>
      </c>
      <c r="K43">
        <f t="shared" si="3"/>
        <v>225.41796855397223</v>
      </c>
      <c r="L43">
        <f t="shared" si="4"/>
        <v>225.41796855397223</v>
      </c>
      <c r="M43">
        <f t="shared" si="5"/>
        <v>348.08555959487194</v>
      </c>
      <c r="N43">
        <f t="shared" si="6"/>
        <v>348.08555959487194</v>
      </c>
    </row>
    <row r="44" spans="2:14">
      <c r="B44" s="5">
        <v>349</v>
      </c>
      <c r="C44" s="5">
        <v>349</v>
      </c>
      <c r="D44" s="5">
        <v>347</v>
      </c>
      <c r="E44" s="5">
        <v>350</v>
      </c>
      <c r="F44" s="5">
        <v>349</v>
      </c>
      <c r="H44">
        <f t="shared" si="0"/>
        <v>47.647058823529413</v>
      </c>
      <c r="I44">
        <f t="shared" si="1"/>
        <v>348.09868350014733</v>
      </c>
      <c r="J44">
        <f t="shared" si="2"/>
        <v>348.09868350014733</v>
      </c>
      <c r="K44">
        <f t="shared" si="3"/>
        <v>225.41796855397223</v>
      </c>
      <c r="L44">
        <f t="shared" si="4"/>
        <v>225.41796855397223</v>
      </c>
      <c r="M44">
        <f t="shared" si="5"/>
        <v>348.08555959487194</v>
      </c>
      <c r="N44">
        <f t="shared" si="6"/>
        <v>348.08555959487194</v>
      </c>
    </row>
    <row r="45" spans="2:14">
      <c r="B45" s="5">
        <v>348</v>
      </c>
      <c r="C45" s="5">
        <v>348</v>
      </c>
      <c r="D45" s="5">
        <v>347</v>
      </c>
      <c r="E45" s="5">
        <v>347</v>
      </c>
      <c r="F45" s="5">
        <v>349</v>
      </c>
      <c r="H45">
        <f t="shared" si="0"/>
        <v>31.176470588235293</v>
      </c>
      <c r="I45">
        <f t="shared" si="1"/>
        <v>346.49638882171581</v>
      </c>
      <c r="J45">
        <f t="shared" si="2"/>
        <v>346.49638882171581</v>
      </c>
      <c r="K45">
        <f t="shared" si="3"/>
        <v>130.14000750811687</v>
      </c>
      <c r="L45">
        <f t="shared" si="4"/>
        <v>130.14000750811687</v>
      </c>
      <c r="M45">
        <f t="shared" si="5"/>
        <v>346.48642728410653</v>
      </c>
      <c r="N45">
        <f t="shared" si="6"/>
        <v>346.48642728410653</v>
      </c>
    </row>
    <row r="46" spans="2:14">
      <c r="B46" s="5">
        <v>349</v>
      </c>
      <c r="C46" s="5">
        <v>349</v>
      </c>
      <c r="D46" s="5">
        <v>349</v>
      </c>
      <c r="E46" s="5">
        <v>346</v>
      </c>
      <c r="F46" s="5">
        <v>350</v>
      </c>
      <c r="H46">
        <f t="shared" si="0"/>
        <v>47.647058823529413</v>
      </c>
      <c r="I46">
        <f t="shared" si="1"/>
        <v>348.09868350014733</v>
      </c>
      <c r="J46">
        <f t="shared" si="2"/>
        <v>348.09868350014733</v>
      </c>
      <c r="K46">
        <f t="shared" si="3"/>
        <v>225.41796855397223</v>
      </c>
      <c r="L46">
        <f t="shared" si="4"/>
        <v>225.41796855397223</v>
      </c>
      <c r="M46">
        <f t="shared" si="5"/>
        <v>348.08555959487194</v>
      </c>
      <c r="N46">
        <f t="shared" si="6"/>
        <v>348.08555959487194</v>
      </c>
    </row>
    <row r="47" spans="2:14">
      <c r="B47" s="5">
        <v>339</v>
      </c>
      <c r="C47" s="5">
        <v>340</v>
      </c>
      <c r="D47" s="5">
        <v>341</v>
      </c>
      <c r="E47" s="5">
        <v>338</v>
      </c>
      <c r="F47" s="5">
        <v>342</v>
      </c>
      <c r="H47">
        <f t="shared" si="0"/>
        <v>4.117647058823529</v>
      </c>
      <c r="I47">
        <f t="shared" si="1"/>
        <v>341.87199101499414</v>
      </c>
      <c r="J47">
        <f t="shared" si="2"/>
        <v>341.87199101499414</v>
      </c>
      <c r="K47">
        <f t="shared" si="3"/>
        <v>14.646142711309251</v>
      </c>
      <c r="L47">
        <f t="shared" si="4"/>
        <v>14.646142711309251</v>
      </c>
      <c r="M47">
        <f t="shared" si="5"/>
        <v>341.89865622267428</v>
      </c>
      <c r="N47">
        <f t="shared" si="6"/>
        <v>341.89865622267428</v>
      </c>
    </row>
    <row r="48" spans="2:14">
      <c r="B48" s="5">
        <v>350</v>
      </c>
      <c r="C48" s="5">
        <v>350</v>
      </c>
      <c r="D48" s="5">
        <v>348</v>
      </c>
      <c r="E48" s="5">
        <v>347</v>
      </c>
      <c r="F48" s="5">
        <v>351</v>
      </c>
      <c r="H48">
        <f t="shared" si="0"/>
        <v>60.588235294117645</v>
      </c>
      <c r="I48">
        <f t="shared" si="1"/>
        <v>349.31426679937164</v>
      </c>
      <c r="J48">
        <f t="shared" si="2"/>
        <v>349.31426679937164</v>
      </c>
      <c r="K48">
        <f t="shared" si="3"/>
        <v>324.32058756986777</v>
      </c>
      <c r="L48">
        <f t="shared" si="4"/>
        <v>324.32058756986777</v>
      </c>
      <c r="M48">
        <f t="shared" si="5"/>
        <v>349.30202093937277</v>
      </c>
      <c r="N48">
        <f t="shared" si="6"/>
        <v>349.30202093937277</v>
      </c>
    </row>
    <row r="49" spans="2:14">
      <c r="B49" s="5">
        <v>349</v>
      </c>
      <c r="C49" s="5">
        <v>350</v>
      </c>
      <c r="D49" s="5">
        <v>349</v>
      </c>
      <c r="E49" s="5">
        <v>349</v>
      </c>
      <c r="F49" s="5">
        <v>351</v>
      </c>
      <c r="H49">
        <f t="shared" si="0"/>
        <v>47.647058823529413</v>
      </c>
      <c r="I49">
        <f t="shared" si="1"/>
        <v>348.09868350014733</v>
      </c>
      <c r="J49">
        <f t="shared" si="2"/>
        <v>348.09868350014733</v>
      </c>
      <c r="K49">
        <f t="shared" si="3"/>
        <v>225.41796855397223</v>
      </c>
      <c r="L49">
        <f t="shared" si="4"/>
        <v>225.41796855397223</v>
      </c>
      <c r="M49">
        <f t="shared" si="5"/>
        <v>348.08555959487194</v>
      </c>
      <c r="N49">
        <f t="shared" si="6"/>
        <v>348.08555959487194</v>
      </c>
    </row>
    <row r="50" spans="2:14">
      <c r="B50" s="5">
        <v>343</v>
      </c>
      <c r="C50" s="5">
        <v>343</v>
      </c>
      <c r="D50" s="5">
        <v>343</v>
      </c>
      <c r="E50" s="5">
        <v>342</v>
      </c>
      <c r="F50" s="5">
        <v>345</v>
      </c>
      <c r="H50">
        <f t="shared" si="0"/>
        <v>7.6470588235294121</v>
      </c>
      <c r="I50">
        <f t="shared" si="1"/>
        <v>343.01469468465984</v>
      </c>
      <c r="J50">
        <f t="shared" si="2"/>
        <v>343.01469468465984</v>
      </c>
      <c r="K50">
        <f t="shared" si="3"/>
        <v>27.709585491761665</v>
      </c>
      <c r="L50">
        <f t="shared" si="4"/>
        <v>27.709585491761665</v>
      </c>
      <c r="M50">
        <f t="shared" si="5"/>
        <v>343.02851433098891</v>
      </c>
      <c r="N50">
        <f t="shared" si="6"/>
        <v>343.02851433098891</v>
      </c>
    </row>
    <row r="51" spans="2:14">
      <c r="B51" s="5">
        <v>342</v>
      </c>
      <c r="C51" s="5">
        <v>344</v>
      </c>
      <c r="D51" s="5">
        <v>345</v>
      </c>
      <c r="E51" s="5">
        <v>342</v>
      </c>
      <c r="F51" s="5">
        <v>345</v>
      </c>
      <c r="H51">
        <f t="shared" si="0"/>
        <v>5.2941176470588234</v>
      </c>
      <c r="I51">
        <f t="shared" si="1"/>
        <v>342.31802670117844</v>
      </c>
      <c r="J51">
        <f t="shared" si="2"/>
        <v>342.31802670117844</v>
      </c>
      <c r="K51">
        <f t="shared" si="3"/>
        <v>18.946415195907118</v>
      </c>
      <c r="L51">
        <f t="shared" si="4"/>
        <v>18.946415195907118</v>
      </c>
      <c r="M51">
        <f t="shared" si="5"/>
        <v>342.33938175236136</v>
      </c>
      <c r="N51">
        <f t="shared" si="6"/>
        <v>342.33938175236136</v>
      </c>
    </row>
    <row r="52" spans="2:14">
      <c r="B52" s="5">
        <v>350</v>
      </c>
      <c r="C52" s="5">
        <v>350</v>
      </c>
      <c r="D52" s="5">
        <v>349</v>
      </c>
      <c r="E52" s="5">
        <v>347</v>
      </c>
      <c r="F52" s="5">
        <v>350</v>
      </c>
      <c r="H52">
        <f t="shared" si="0"/>
        <v>60.588235294117645</v>
      </c>
      <c r="I52">
        <f t="shared" si="1"/>
        <v>349.31426679937164</v>
      </c>
      <c r="J52">
        <f t="shared" si="2"/>
        <v>349.31426679937164</v>
      </c>
      <c r="K52">
        <f t="shared" si="3"/>
        <v>324.32058756986777</v>
      </c>
      <c r="L52">
        <f t="shared" si="4"/>
        <v>324.32058756986777</v>
      </c>
      <c r="M52">
        <f t="shared" si="5"/>
        <v>349.30202093937277</v>
      </c>
      <c r="N52">
        <f t="shared" si="6"/>
        <v>349.30202093937277</v>
      </c>
    </row>
    <row r="53" spans="2:14">
      <c r="B53" s="5">
        <v>350</v>
      </c>
      <c r="C53" s="5">
        <v>350</v>
      </c>
      <c r="D53" s="5">
        <v>349</v>
      </c>
      <c r="E53" s="5">
        <v>348</v>
      </c>
      <c r="F53" s="5">
        <v>350</v>
      </c>
      <c r="H53">
        <f t="shared" si="0"/>
        <v>60.588235294117645</v>
      </c>
      <c r="I53">
        <f t="shared" si="1"/>
        <v>349.31426679937164</v>
      </c>
      <c r="J53">
        <f t="shared" si="2"/>
        <v>349.31426679937164</v>
      </c>
      <c r="K53">
        <f t="shared" si="3"/>
        <v>324.32058756986777</v>
      </c>
      <c r="L53">
        <f t="shared" si="4"/>
        <v>324.32058756986777</v>
      </c>
      <c r="M53">
        <f t="shared" si="5"/>
        <v>349.30202093937277</v>
      </c>
      <c r="N53">
        <f t="shared" si="6"/>
        <v>349.30202093937277</v>
      </c>
    </row>
    <row r="54" spans="2:14">
      <c r="B54" s="5">
        <v>355</v>
      </c>
      <c r="C54" s="5">
        <v>354</v>
      </c>
      <c r="D54" s="5">
        <v>355</v>
      </c>
      <c r="E54" s="5">
        <v>353</v>
      </c>
      <c r="F54" s="5">
        <v>356</v>
      </c>
      <c r="H54">
        <f t="shared" si="0"/>
        <v>98.235294117647058</v>
      </c>
      <c r="I54">
        <f t="shared" si="1"/>
        <v>356.12788487319585</v>
      </c>
      <c r="J54">
        <f t="shared" si="2"/>
        <v>356.12788487319585</v>
      </c>
      <c r="K54">
        <f t="shared" si="3"/>
        <v>1406.2231799429446</v>
      </c>
      <c r="L54">
        <f t="shared" si="4"/>
        <v>1406.2231799429446</v>
      </c>
      <c r="M54">
        <f t="shared" si="5"/>
        <v>356.17302217264893</v>
      </c>
      <c r="N54">
        <f t="shared" si="6"/>
        <v>356.17302217264893</v>
      </c>
    </row>
    <row r="55" spans="2:14">
      <c r="B55" s="5">
        <v>349</v>
      </c>
      <c r="C55" s="5">
        <v>349</v>
      </c>
      <c r="D55" s="5">
        <v>350</v>
      </c>
      <c r="E55" s="5">
        <v>347</v>
      </c>
      <c r="F55" s="5">
        <v>350</v>
      </c>
      <c r="H55">
        <f t="shared" si="0"/>
        <v>47.647058823529413</v>
      </c>
      <c r="I55">
        <f t="shared" si="1"/>
        <v>348.09868350014733</v>
      </c>
      <c r="J55">
        <f t="shared" si="2"/>
        <v>348.09868350014733</v>
      </c>
      <c r="K55">
        <f t="shared" si="3"/>
        <v>225.41796855397223</v>
      </c>
      <c r="L55">
        <f t="shared" si="4"/>
        <v>225.41796855397223</v>
      </c>
      <c r="M55">
        <f t="shared" si="5"/>
        <v>348.08555959487194</v>
      </c>
      <c r="N55">
        <f t="shared" si="6"/>
        <v>348.08555959487194</v>
      </c>
    </row>
    <row r="56" spans="2:14">
      <c r="B56" s="5">
        <v>351</v>
      </c>
      <c r="C56" s="5">
        <v>351</v>
      </c>
      <c r="D56" s="5">
        <v>350</v>
      </c>
      <c r="E56" s="5">
        <v>348</v>
      </c>
      <c r="F56" s="5">
        <v>352</v>
      </c>
      <c r="H56">
        <f t="shared" si="0"/>
        <v>74.705882352941174</v>
      </c>
      <c r="I56">
        <f t="shared" si="1"/>
        <v>350.78602765625362</v>
      </c>
      <c r="J56">
        <f t="shared" si="2"/>
        <v>350.78602765625362</v>
      </c>
      <c r="K56">
        <f t="shared" si="3"/>
        <v>478.79685294597408</v>
      </c>
      <c r="L56">
        <f t="shared" si="4"/>
        <v>478.79685294597408</v>
      </c>
      <c r="M56">
        <f t="shared" si="5"/>
        <v>350.77863279195475</v>
      </c>
      <c r="N56">
        <f t="shared" si="6"/>
        <v>350.77863279195475</v>
      </c>
    </row>
    <row r="57" spans="2:14">
      <c r="B57" s="5">
        <v>350</v>
      </c>
      <c r="C57" s="5">
        <v>350</v>
      </c>
      <c r="D57" s="5">
        <v>350</v>
      </c>
      <c r="E57" s="5">
        <v>348</v>
      </c>
      <c r="F57" s="5">
        <v>351</v>
      </c>
      <c r="H57">
        <f t="shared" si="0"/>
        <v>60.588235294117645</v>
      </c>
      <c r="I57">
        <f t="shared" si="1"/>
        <v>349.31426679937164</v>
      </c>
      <c r="J57">
        <f t="shared" si="2"/>
        <v>349.31426679937164</v>
      </c>
      <c r="K57">
        <f t="shared" si="3"/>
        <v>324.32058756986777</v>
      </c>
      <c r="L57">
        <f t="shared" si="4"/>
        <v>324.32058756986777</v>
      </c>
      <c r="M57">
        <f t="shared" si="5"/>
        <v>349.30202093937277</v>
      </c>
      <c r="N57">
        <f t="shared" si="6"/>
        <v>349.30202093937277</v>
      </c>
    </row>
    <row r="58" spans="2:14">
      <c r="B58" s="5">
        <v>345</v>
      </c>
      <c r="C58" s="5">
        <v>346</v>
      </c>
      <c r="D58" s="5">
        <v>355</v>
      </c>
      <c r="E58" s="5">
        <v>345</v>
      </c>
      <c r="F58" s="5">
        <v>356</v>
      </c>
      <c r="H58">
        <f t="shared" si="0"/>
        <v>13.529411764705882</v>
      </c>
      <c r="I58">
        <f t="shared" si="1"/>
        <v>344.22988428151075</v>
      </c>
      <c r="J58">
        <f t="shared" si="2"/>
        <v>344.22988428151075</v>
      </c>
      <c r="K58">
        <f t="shared" si="3"/>
        <v>50.633490929282978</v>
      </c>
      <c r="L58">
        <f t="shared" si="4"/>
        <v>50.633490929282978</v>
      </c>
      <c r="M58">
        <f t="shared" si="5"/>
        <v>344.23277511053988</v>
      </c>
      <c r="N58">
        <f t="shared" si="6"/>
        <v>344.23277511053988</v>
      </c>
    </row>
    <row r="59" spans="2:14">
      <c r="B59" s="5">
        <v>345</v>
      </c>
      <c r="C59" s="5">
        <v>346</v>
      </c>
      <c r="D59" s="5">
        <v>354</v>
      </c>
      <c r="E59" s="5">
        <v>346</v>
      </c>
      <c r="F59" s="5">
        <v>355</v>
      </c>
      <c r="H59">
        <f t="shared" si="0"/>
        <v>13.529411764705882</v>
      </c>
      <c r="I59">
        <f t="shared" si="1"/>
        <v>344.22988428151075</v>
      </c>
      <c r="J59">
        <f t="shared" si="2"/>
        <v>344.22988428151075</v>
      </c>
      <c r="K59">
        <f t="shared" si="3"/>
        <v>50.633490929282978</v>
      </c>
      <c r="L59">
        <f t="shared" si="4"/>
        <v>50.633490929282978</v>
      </c>
      <c r="M59">
        <f t="shared" si="5"/>
        <v>344.23277511053988</v>
      </c>
      <c r="N59">
        <f t="shared" si="6"/>
        <v>344.23277511053988</v>
      </c>
    </row>
    <row r="60" spans="2:14">
      <c r="B60" s="5">
        <v>348</v>
      </c>
      <c r="C60" s="5">
        <v>345</v>
      </c>
      <c r="D60" s="5">
        <v>348</v>
      </c>
      <c r="E60" s="5">
        <v>346</v>
      </c>
      <c r="F60" s="5">
        <v>348</v>
      </c>
      <c r="H60">
        <f t="shared" si="0"/>
        <v>31.176470588235293</v>
      </c>
      <c r="I60">
        <f t="shared" si="1"/>
        <v>346.49638882171581</v>
      </c>
      <c r="J60">
        <f t="shared" si="2"/>
        <v>346.49638882171581</v>
      </c>
      <c r="K60">
        <f t="shared" si="3"/>
        <v>130.14000750811687</v>
      </c>
      <c r="L60">
        <f t="shared" si="4"/>
        <v>130.14000750811687</v>
      </c>
      <c r="M60">
        <f t="shared" si="5"/>
        <v>346.48642728410653</v>
      </c>
      <c r="N60">
        <f t="shared" si="6"/>
        <v>346.48642728410653</v>
      </c>
    </row>
    <row r="61" spans="2:14">
      <c r="B61" s="5">
        <v>348</v>
      </c>
      <c r="C61" s="5">
        <v>348</v>
      </c>
      <c r="D61" s="5">
        <v>348</v>
      </c>
      <c r="E61" s="5">
        <v>346</v>
      </c>
      <c r="F61" s="5">
        <v>349</v>
      </c>
      <c r="H61">
        <f t="shared" si="0"/>
        <v>31.176470588235293</v>
      </c>
      <c r="I61">
        <f t="shared" si="1"/>
        <v>346.49638882171581</v>
      </c>
      <c r="J61">
        <f t="shared" si="2"/>
        <v>346.49638882171581</v>
      </c>
      <c r="K61">
        <f t="shared" si="3"/>
        <v>130.14000750811687</v>
      </c>
      <c r="L61">
        <f t="shared" si="4"/>
        <v>130.14000750811687</v>
      </c>
      <c r="M61">
        <f t="shared" si="5"/>
        <v>346.48642728410653</v>
      </c>
      <c r="N61">
        <f t="shared" si="6"/>
        <v>346.48642728410653</v>
      </c>
    </row>
    <row r="62" spans="2:14">
      <c r="B62" s="5">
        <v>352</v>
      </c>
      <c r="C62" s="5">
        <v>348</v>
      </c>
      <c r="D62" s="5">
        <v>349</v>
      </c>
      <c r="E62" s="5">
        <v>350</v>
      </c>
      <c r="F62" s="5">
        <v>353</v>
      </c>
      <c r="H62">
        <f t="shared" si="0"/>
        <v>81.764705882352942</v>
      </c>
      <c r="I62">
        <f t="shared" si="1"/>
        <v>351.68086705835378</v>
      </c>
      <c r="J62">
        <f t="shared" si="2"/>
        <v>351.68086705835378</v>
      </c>
      <c r="K62">
        <f t="shared" si="3"/>
        <v>592.77088426535727</v>
      </c>
      <c r="L62">
        <f t="shared" si="4"/>
        <v>592.77088426535727</v>
      </c>
      <c r="M62">
        <f t="shared" si="5"/>
        <v>351.67845155171045</v>
      </c>
      <c r="N62">
        <f t="shared" si="6"/>
        <v>351.67845155171045</v>
      </c>
    </row>
    <row r="63" spans="2:14">
      <c r="B63" s="5">
        <v>350</v>
      </c>
      <c r="C63" s="5">
        <v>350</v>
      </c>
      <c r="D63" s="5">
        <v>348</v>
      </c>
      <c r="E63" s="5">
        <v>350</v>
      </c>
      <c r="F63" s="5">
        <v>351</v>
      </c>
      <c r="H63">
        <f t="shared" si="0"/>
        <v>60.588235294117645</v>
      </c>
      <c r="I63">
        <f t="shared" si="1"/>
        <v>349.31426679937164</v>
      </c>
      <c r="J63">
        <f t="shared" si="2"/>
        <v>349.31426679937164</v>
      </c>
      <c r="K63">
        <f t="shared" si="3"/>
        <v>324.32058756986777</v>
      </c>
      <c r="L63">
        <f t="shared" si="4"/>
        <v>324.32058756986777</v>
      </c>
      <c r="M63">
        <f t="shared" si="5"/>
        <v>349.30202093937277</v>
      </c>
      <c r="N63">
        <f t="shared" si="6"/>
        <v>349.30202093937277</v>
      </c>
    </row>
    <row r="64" spans="2:14">
      <c r="B64" s="5">
        <v>350</v>
      </c>
      <c r="C64" s="5">
        <v>350</v>
      </c>
      <c r="D64" s="5">
        <v>348</v>
      </c>
      <c r="E64" s="5">
        <v>350</v>
      </c>
      <c r="F64" s="5">
        <v>351</v>
      </c>
      <c r="H64">
        <f t="shared" si="0"/>
        <v>60.588235294117645</v>
      </c>
      <c r="I64">
        <f t="shared" si="1"/>
        <v>349.31426679937164</v>
      </c>
      <c r="J64">
        <f t="shared" si="2"/>
        <v>349.31426679937164</v>
      </c>
      <c r="K64">
        <f t="shared" si="3"/>
        <v>324.32058756986777</v>
      </c>
      <c r="L64">
        <f t="shared" si="4"/>
        <v>324.32058756986777</v>
      </c>
      <c r="M64">
        <f t="shared" si="5"/>
        <v>349.30202093937277</v>
      </c>
      <c r="N64">
        <f t="shared" si="6"/>
        <v>349.30202093937277</v>
      </c>
    </row>
    <row r="65" spans="2:14">
      <c r="B65" s="5">
        <v>348</v>
      </c>
      <c r="C65" s="5">
        <v>347</v>
      </c>
      <c r="D65" s="5">
        <v>346</v>
      </c>
      <c r="E65" s="5">
        <v>344</v>
      </c>
      <c r="F65" s="5">
        <v>348</v>
      </c>
      <c r="H65">
        <f t="shared" si="0"/>
        <v>31.176470588235293</v>
      </c>
      <c r="I65">
        <f t="shared" si="1"/>
        <v>346.49638882171581</v>
      </c>
      <c r="J65">
        <f t="shared" si="2"/>
        <v>346.49638882171581</v>
      </c>
      <c r="K65">
        <f t="shared" si="3"/>
        <v>130.14000750811687</v>
      </c>
      <c r="L65">
        <f t="shared" si="4"/>
        <v>130.14000750811687</v>
      </c>
      <c r="M65">
        <f t="shared" si="5"/>
        <v>346.48642728410653</v>
      </c>
      <c r="N65">
        <f t="shared" si="6"/>
        <v>346.48642728410653</v>
      </c>
    </row>
    <row r="66" spans="2:14">
      <c r="B66" s="5">
        <v>348</v>
      </c>
      <c r="C66" s="5">
        <v>349</v>
      </c>
      <c r="D66" s="5">
        <v>348</v>
      </c>
      <c r="E66" s="5">
        <v>348</v>
      </c>
      <c r="F66" s="5">
        <v>350</v>
      </c>
      <c r="H66">
        <f t="shared" si="0"/>
        <v>31.176470588235293</v>
      </c>
      <c r="I66">
        <f t="shared" si="1"/>
        <v>346.49638882171581</v>
      </c>
      <c r="J66">
        <f t="shared" si="2"/>
        <v>346.49638882171581</v>
      </c>
      <c r="K66">
        <f t="shared" si="3"/>
        <v>130.14000750811687</v>
      </c>
      <c r="L66">
        <f t="shared" si="4"/>
        <v>130.14000750811687</v>
      </c>
      <c r="M66">
        <f t="shared" si="5"/>
        <v>346.48642728410653</v>
      </c>
      <c r="N66">
        <f t="shared" si="6"/>
        <v>346.48642728410653</v>
      </c>
    </row>
    <row r="67" spans="2:14">
      <c r="B67" s="5">
        <v>351</v>
      </c>
      <c r="C67" s="5">
        <v>351</v>
      </c>
      <c r="D67" s="5">
        <v>350</v>
      </c>
      <c r="E67" s="5">
        <v>349</v>
      </c>
      <c r="F67" s="5">
        <v>352</v>
      </c>
      <c r="H67">
        <f t="shared" si="0"/>
        <v>74.705882352941174</v>
      </c>
      <c r="I67">
        <f t="shared" si="1"/>
        <v>350.78602765625362</v>
      </c>
      <c r="J67">
        <f t="shared" si="2"/>
        <v>350.78602765625362</v>
      </c>
      <c r="K67">
        <f t="shared" si="3"/>
        <v>478.79685294597408</v>
      </c>
      <c r="L67">
        <f t="shared" si="4"/>
        <v>478.79685294597408</v>
      </c>
      <c r="M67">
        <f t="shared" si="5"/>
        <v>350.77863279195475</v>
      </c>
      <c r="N67">
        <f t="shared" si="6"/>
        <v>350.77863279195475</v>
      </c>
    </row>
    <row r="68" spans="2:14">
      <c r="B68" s="5">
        <v>347</v>
      </c>
      <c r="C68" s="5">
        <v>348</v>
      </c>
      <c r="D68" s="5">
        <v>349</v>
      </c>
      <c r="E68" s="5">
        <v>346</v>
      </c>
      <c r="F68" s="5">
        <v>349</v>
      </c>
      <c r="H68">
        <f t="shared" ref="H68:H87" si="7">100*(RANK(B68,$B$3:$B$87,1)-0.5)/85</f>
        <v>26.470588235294116</v>
      </c>
      <c r="I68">
        <f t="shared" ref="I68:I87" si="8">_xlfn.NORM.INV(H68/100,B$88,B$89)</f>
        <v>345.98417113666756</v>
      </c>
      <c r="J68">
        <f t="shared" ref="J68:J87" si="9">I68</f>
        <v>345.98417113666756</v>
      </c>
      <c r="K68">
        <f t="shared" ref="K68:K87" si="10">LN(1-H68/100)/(-$B$91)</f>
        <v>107.10234712279845</v>
      </c>
      <c r="L68">
        <f t="shared" ref="L68:L87" si="11">K68</f>
        <v>107.10234712279845</v>
      </c>
      <c r="M68">
        <f t="shared" ref="M68:M87" si="12">_xlfn.GAMMA.INV(H68/100,$B$92,$B$93)</f>
        <v>345.97625594515631</v>
      </c>
      <c r="N68">
        <f t="shared" ref="N68:N87" si="13">M68</f>
        <v>345.97625594515631</v>
      </c>
    </row>
    <row r="69" spans="2:14">
      <c r="B69" s="5">
        <v>349</v>
      </c>
      <c r="C69" s="5">
        <v>349</v>
      </c>
      <c r="D69" s="5">
        <v>348</v>
      </c>
      <c r="E69" s="5">
        <v>347</v>
      </c>
      <c r="F69" s="5">
        <v>349</v>
      </c>
      <c r="H69">
        <f t="shared" si="7"/>
        <v>47.647058823529413</v>
      </c>
      <c r="I69">
        <f t="shared" si="8"/>
        <v>348.09868350014733</v>
      </c>
      <c r="J69">
        <f t="shared" si="9"/>
        <v>348.09868350014733</v>
      </c>
      <c r="K69">
        <f t="shared" si="10"/>
        <v>225.41796855397223</v>
      </c>
      <c r="L69">
        <f t="shared" si="11"/>
        <v>225.41796855397223</v>
      </c>
      <c r="M69">
        <f t="shared" si="12"/>
        <v>348.08555959487194</v>
      </c>
      <c r="N69">
        <f t="shared" si="13"/>
        <v>348.08555959487194</v>
      </c>
    </row>
    <row r="70" spans="2:14">
      <c r="B70" s="5">
        <v>347</v>
      </c>
      <c r="C70" s="5">
        <v>348</v>
      </c>
      <c r="D70" s="5">
        <v>348</v>
      </c>
      <c r="E70" s="5">
        <v>346</v>
      </c>
      <c r="F70" s="5">
        <v>348</v>
      </c>
      <c r="H70">
        <f t="shared" si="7"/>
        <v>26.470588235294116</v>
      </c>
      <c r="I70">
        <f t="shared" si="8"/>
        <v>345.98417113666756</v>
      </c>
      <c r="J70">
        <f t="shared" si="9"/>
        <v>345.98417113666756</v>
      </c>
      <c r="K70">
        <f t="shared" si="10"/>
        <v>107.10234712279845</v>
      </c>
      <c r="L70">
        <f t="shared" si="11"/>
        <v>107.10234712279845</v>
      </c>
      <c r="M70">
        <f t="shared" si="12"/>
        <v>345.97625594515631</v>
      </c>
      <c r="N70">
        <f t="shared" si="13"/>
        <v>345.97625594515631</v>
      </c>
    </row>
    <row r="71" spans="2:14">
      <c r="B71" s="5">
        <v>347</v>
      </c>
      <c r="C71" s="5">
        <v>347</v>
      </c>
      <c r="D71" s="5">
        <v>347</v>
      </c>
      <c r="E71" s="5">
        <v>345</v>
      </c>
      <c r="F71" s="5">
        <v>348</v>
      </c>
      <c r="H71">
        <f t="shared" si="7"/>
        <v>26.470588235294116</v>
      </c>
      <c r="I71">
        <f t="shared" si="8"/>
        <v>345.98417113666756</v>
      </c>
      <c r="J71">
        <f t="shared" si="9"/>
        <v>345.98417113666756</v>
      </c>
      <c r="K71">
        <f t="shared" si="10"/>
        <v>107.10234712279845</v>
      </c>
      <c r="L71">
        <f t="shared" si="11"/>
        <v>107.10234712279845</v>
      </c>
      <c r="M71">
        <f t="shared" si="12"/>
        <v>345.97625594515631</v>
      </c>
      <c r="N71">
        <f t="shared" si="13"/>
        <v>345.97625594515631</v>
      </c>
    </row>
    <row r="72" spans="2:14">
      <c r="B72" s="5">
        <v>347</v>
      </c>
      <c r="C72" s="5">
        <v>347</v>
      </c>
      <c r="D72" s="5">
        <v>345</v>
      </c>
      <c r="E72" s="5">
        <v>349</v>
      </c>
      <c r="F72" s="5">
        <v>347</v>
      </c>
      <c r="H72">
        <f t="shared" si="7"/>
        <v>26.470588235294116</v>
      </c>
      <c r="I72">
        <f t="shared" si="8"/>
        <v>345.98417113666756</v>
      </c>
      <c r="J72">
        <f t="shared" si="9"/>
        <v>345.98417113666756</v>
      </c>
      <c r="K72">
        <f t="shared" si="10"/>
        <v>107.10234712279845</v>
      </c>
      <c r="L72">
        <f t="shared" si="11"/>
        <v>107.10234712279845</v>
      </c>
      <c r="M72">
        <f t="shared" si="12"/>
        <v>345.97625594515631</v>
      </c>
      <c r="N72">
        <f t="shared" si="13"/>
        <v>345.97625594515631</v>
      </c>
    </row>
    <row r="73" spans="2:14">
      <c r="B73" s="5">
        <v>349</v>
      </c>
      <c r="C73" s="5">
        <v>349</v>
      </c>
      <c r="D73" s="5">
        <v>349</v>
      </c>
      <c r="E73" s="5">
        <v>347</v>
      </c>
      <c r="F73" s="5">
        <v>350</v>
      </c>
      <c r="H73">
        <f t="shared" si="7"/>
        <v>47.647058823529413</v>
      </c>
      <c r="I73">
        <f t="shared" si="8"/>
        <v>348.09868350014733</v>
      </c>
      <c r="J73">
        <f t="shared" si="9"/>
        <v>348.09868350014733</v>
      </c>
      <c r="K73">
        <f t="shared" si="10"/>
        <v>225.41796855397223</v>
      </c>
      <c r="L73">
        <f t="shared" si="11"/>
        <v>225.41796855397223</v>
      </c>
      <c r="M73">
        <f t="shared" si="12"/>
        <v>348.08555959487194</v>
      </c>
      <c r="N73">
        <f t="shared" si="13"/>
        <v>348.08555959487194</v>
      </c>
    </row>
    <row r="74" spans="2:14">
      <c r="B74" s="5">
        <v>338</v>
      </c>
      <c r="C74" s="5">
        <v>338</v>
      </c>
      <c r="D74" s="5">
        <v>340</v>
      </c>
      <c r="E74" s="5">
        <v>336</v>
      </c>
      <c r="F74" s="5">
        <v>340</v>
      </c>
      <c r="H74">
        <f t="shared" si="7"/>
        <v>1.7647058823529411</v>
      </c>
      <c r="I74">
        <f t="shared" si="8"/>
        <v>340.5074092444512</v>
      </c>
      <c r="J74">
        <f t="shared" si="9"/>
        <v>340.5074092444512</v>
      </c>
      <c r="K74">
        <f t="shared" si="10"/>
        <v>6.2016649591086237</v>
      </c>
      <c r="L74">
        <f t="shared" si="11"/>
        <v>6.2016649591086237</v>
      </c>
      <c r="M74">
        <f t="shared" si="12"/>
        <v>340.55267303084344</v>
      </c>
      <c r="N74">
        <f t="shared" si="13"/>
        <v>340.55267303084344</v>
      </c>
    </row>
    <row r="75" spans="2:14">
      <c r="B75" s="5">
        <v>348</v>
      </c>
      <c r="C75" s="5">
        <v>348</v>
      </c>
      <c r="D75" s="5">
        <v>348</v>
      </c>
      <c r="E75" s="5">
        <v>346</v>
      </c>
      <c r="F75" s="5">
        <v>349</v>
      </c>
      <c r="H75">
        <f t="shared" si="7"/>
        <v>31.176470588235293</v>
      </c>
      <c r="I75">
        <f t="shared" si="8"/>
        <v>346.49638882171581</v>
      </c>
      <c r="J75">
        <f t="shared" si="9"/>
        <v>346.49638882171581</v>
      </c>
      <c r="K75">
        <f t="shared" si="10"/>
        <v>130.14000750811687</v>
      </c>
      <c r="L75">
        <f t="shared" si="11"/>
        <v>130.14000750811687</v>
      </c>
      <c r="M75">
        <f t="shared" si="12"/>
        <v>346.48642728410653</v>
      </c>
      <c r="N75">
        <f t="shared" si="13"/>
        <v>346.48642728410653</v>
      </c>
    </row>
    <row r="76" spans="2:14">
      <c r="B76" s="5">
        <v>348</v>
      </c>
      <c r="C76" s="5">
        <v>348</v>
      </c>
      <c r="D76" s="5">
        <v>348</v>
      </c>
      <c r="E76" s="5">
        <v>346</v>
      </c>
      <c r="F76" s="5">
        <v>348</v>
      </c>
      <c r="H76">
        <f t="shared" si="7"/>
        <v>31.176470588235293</v>
      </c>
      <c r="I76">
        <f t="shared" si="8"/>
        <v>346.49638882171581</v>
      </c>
      <c r="J76">
        <f t="shared" si="9"/>
        <v>346.49638882171581</v>
      </c>
      <c r="K76">
        <f t="shared" si="10"/>
        <v>130.14000750811687</v>
      </c>
      <c r="L76">
        <f t="shared" si="11"/>
        <v>130.14000750811687</v>
      </c>
      <c r="M76">
        <f t="shared" si="12"/>
        <v>346.48642728410653</v>
      </c>
      <c r="N76">
        <f t="shared" si="13"/>
        <v>346.48642728410653</v>
      </c>
    </row>
    <row r="77" spans="2:14">
      <c r="B77" s="5">
        <v>346</v>
      </c>
      <c r="C77" s="5">
        <v>346</v>
      </c>
      <c r="D77" s="5">
        <v>347</v>
      </c>
      <c r="E77" s="5">
        <v>344</v>
      </c>
      <c r="F77" s="5">
        <v>347</v>
      </c>
      <c r="H77">
        <f t="shared" si="7"/>
        <v>20.588235294117649</v>
      </c>
      <c r="I77">
        <f t="shared" si="8"/>
        <v>345.27219351991931</v>
      </c>
      <c r="J77">
        <f t="shared" si="9"/>
        <v>345.27219351991931</v>
      </c>
      <c r="K77">
        <f t="shared" si="10"/>
        <v>80.295458359064952</v>
      </c>
      <c r="L77">
        <f t="shared" si="11"/>
        <v>80.295458359064952</v>
      </c>
      <c r="M77">
        <f t="shared" si="12"/>
        <v>345.2679553918623</v>
      </c>
      <c r="N77">
        <f t="shared" si="13"/>
        <v>345.2679553918623</v>
      </c>
    </row>
    <row r="78" spans="2:14">
      <c r="B78" s="5">
        <v>348</v>
      </c>
      <c r="C78" s="5">
        <v>348</v>
      </c>
      <c r="D78" s="5">
        <v>347</v>
      </c>
      <c r="E78" s="5">
        <v>346</v>
      </c>
      <c r="F78" s="5">
        <v>349</v>
      </c>
      <c r="H78">
        <f t="shared" si="7"/>
        <v>31.176470588235293</v>
      </c>
      <c r="I78">
        <f t="shared" si="8"/>
        <v>346.49638882171581</v>
      </c>
      <c r="J78">
        <f t="shared" si="9"/>
        <v>346.49638882171581</v>
      </c>
      <c r="K78">
        <f t="shared" si="10"/>
        <v>130.14000750811687</v>
      </c>
      <c r="L78">
        <f t="shared" si="11"/>
        <v>130.14000750811687</v>
      </c>
      <c r="M78">
        <f t="shared" si="12"/>
        <v>346.48642728410653</v>
      </c>
      <c r="N78">
        <f t="shared" si="13"/>
        <v>346.48642728410653</v>
      </c>
    </row>
    <row r="79" spans="2:14">
      <c r="B79" s="5">
        <v>346</v>
      </c>
      <c r="C79" s="5">
        <v>347</v>
      </c>
      <c r="D79" s="5">
        <v>347</v>
      </c>
      <c r="E79" s="5">
        <v>345</v>
      </c>
      <c r="F79" s="5">
        <v>348</v>
      </c>
      <c r="H79">
        <f t="shared" si="7"/>
        <v>20.588235294117649</v>
      </c>
      <c r="I79">
        <f t="shared" si="8"/>
        <v>345.27219351991931</v>
      </c>
      <c r="J79">
        <f t="shared" si="9"/>
        <v>345.27219351991931</v>
      </c>
      <c r="K79">
        <f t="shared" si="10"/>
        <v>80.295458359064952</v>
      </c>
      <c r="L79">
        <f t="shared" si="11"/>
        <v>80.295458359064952</v>
      </c>
      <c r="M79">
        <f t="shared" si="12"/>
        <v>345.2679553918623</v>
      </c>
      <c r="N79">
        <f t="shared" si="13"/>
        <v>345.2679553918623</v>
      </c>
    </row>
    <row r="80" spans="2:14">
      <c r="B80" s="5">
        <v>350</v>
      </c>
      <c r="C80" s="5">
        <v>349</v>
      </c>
      <c r="D80" s="5">
        <v>349</v>
      </c>
      <c r="E80" s="5">
        <v>347</v>
      </c>
      <c r="F80" s="5">
        <v>350</v>
      </c>
      <c r="H80">
        <f t="shared" si="7"/>
        <v>60.588235294117645</v>
      </c>
      <c r="I80">
        <f t="shared" si="8"/>
        <v>349.31426679937164</v>
      </c>
      <c r="J80">
        <f t="shared" si="9"/>
        <v>349.31426679937164</v>
      </c>
      <c r="K80">
        <f t="shared" si="10"/>
        <v>324.32058756986777</v>
      </c>
      <c r="L80">
        <f t="shared" si="11"/>
        <v>324.32058756986777</v>
      </c>
      <c r="M80">
        <f t="shared" si="12"/>
        <v>349.30202093937277</v>
      </c>
      <c r="N80">
        <f t="shared" si="13"/>
        <v>349.30202093937277</v>
      </c>
    </row>
    <row r="81" spans="1:14">
      <c r="B81" s="5">
        <v>350</v>
      </c>
      <c r="C81" s="5">
        <v>350</v>
      </c>
      <c r="D81" s="5">
        <v>350</v>
      </c>
      <c r="E81" s="5">
        <v>348</v>
      </c>
      <c r="F81" s="5">
        <v>351</v>
      </c>
      <c r="H81">
        <f t="shared" si="7"/>
        <v>60.588235294117645</v>
      </c>
      <c r="I81">
        <f t="shared" si="8"/>
        <v>349.31426679937164</v>
      </c>
      <c r="J81">
        <f t="shared" si="9"/>
        <v>349.31426679937164</v>
      </c>
      <c r="K81">
        <f t="shared" si="10"/>
        <v>324.32058756986777</v>
      </c>
      <c r="L81">
        <f t="shared" si="11"/>
        <v>324.32058756986777</v>
      </c>
      <c r="M81">
        <f t="shared" si="12"/>
        <v>349.30202093937277</v>
      </c>
      <c r="N81">
        <f t="shared" si="13"/>
        <v>349.30202093937277</v>
      </c>
    </row>
    <row r="82" spans="1:14">
      <c r="B82" s="5">
        <v>350</v>
      </c>
      <c r="C82" s="5">
        <v>350</v>
      </c>
      <c r="D82" s="5">
        <v>349</v>
      </c>
      <c r="E82" s="5">
        <v>348</v>
      </c>
      <c r="F82" s="5">
        <v>351</v>
      </c>
      <c r="H82">
        <f t="shared" si="7"/>
        <v>60.588235294117645</v>
      </c>
      <c r="I82">
        <f t="shared" si="8"/>
        <v>349.31426679937164</v>
      </c>
      <c r="J82">
        <f t="shared" si="9"/>
        <v>349.31426679937164</v>
      </c>
      <c r="K82">
        <f t="shared" si="10"/>
        <v>324.32058756986777</v>
      </c>
      <c r="L82">
        <f t="shared" si="11"/>
        <v>324.32058756986777</v>
      </c>
      <c r="M82">
        <f t="shared" si="12"/>
        <v>349.30202093937277</v>
      </c>
      <c r="N82">
        <f t="shared" si="13"/>
        <v>349.30202093937277</v>
      </c>
    </row>
    <row r="83" spans="1:14">
      <c r="B83" s="5">
        <v>348</v>
      </c>
      <c r="C83" s="5">
        <v>348</v>
      </c>
      <c r="D83" s="5">
        <v>348</v>
      </c>
      <c r="E83" s="5">
        <v>346</v>
      </c>
      <c r="F83" s="5">
        <v>350</v>
      </c>
      <c r="H83">
        <f t="shared" si="7"/>
        <v>31.176470588235293</v>
      </c>
      <c r="I83">
        <f t="shared" si="8"/>
        <v>346.49638882171581</v>
      </c>
      <c r="J83">
        <f t="shared" si="9"/>
        <v>346.49638882171581</v>
      </c>
      <c r="K83">
        <f t="shared" si="10"/>
        <v>130.14000750811687</v>
      </c>
      <c r="L83">
        <f t="shared" si="11"/>
        <v>130.14000750811687</v>
      </c>
      <c r="M83">
        <f t="shared" si="12"/>
        <v>346.48642728410653</v>
      </c>
      <c r="N83">
        <f t="shared" si="13"/>
        <v>346.48642728410653</v>
      </c>
    </row>
    <row r="84" spans="1:14">
      <c r="B84" s="5">
        <v>350</v>
      </c>
      <c r="C84" s="5">
        <v>349</v>
      </c>
      <c r="D84" s="5">
        <v>349</v>
      </c>
      <c r="E84" s="5">
        <v>347</v>
      </c>
      <c r="F84" s="5">
        <v>350</v>
      </c>
      <c r="H84">
        <f t="shared" si="7"/>
        <v>60.588235294117645</v>
      </c>
      <c r="I84">
        <f t="shared" si="8"/>
        <v>349.31426679937164</v>
      </c>
      <c r="J84">
        <f t="shared" si="9"/>
        <v>349.31426679937164</v>
      </c>
      <c r="K84">
        <f t="shared" si="10"/>
        <v>324.32058756986777</v>
      </c>
      <c r="L84">
        <f t="shared" si="11"/>
        <v>324.32058756986777</v>
      </c>
      <c r="M84">
        <f t="shared" si="12"/>
        <v>349.30202093937277</v>
      </c>
      <c r="N84">
        <f t="shared" si="13"/>
        <v>349.30202093937277</v>
      </c>
    </row>
    <row r="85" spans="1:14">
      <c r="B85" s="5">
        <v>345</v>
      </c>
      <c r="C85" s="5">
        <v>347</v>
      </c>
      <c r="D85" s="5">
        <v>346</v>
      </c>
      <c r="E85" s="5">
        <v>348</v>
      </c>
      <c r="F85" s="5">
        <v>347</v>
      </c>
      <c r="H85">
        <f t="shared" si="7"/>
        <v>13.529411764705882</v>
      </c>
      <c r="I85">
        <f t="shared" si="8"/>
        <v>344.22988428151075</v>
      </c>
      <c r="J85">
        <f t="shared" si="9"/>
        <v>344.22988428151075</v>
      </c>
      <c r="K85">
        <f t="shared" si="10"/>
        <v>50.633490929282978</v>
      </c>
      <c r="L85">
        <f t="shared" si="11"/>
        <v>50.633490929282978</v>
      </c>
      <c r="M85">
        <f t="shared" si="12"/>
        <v>344.23277511053988</v>
      </c>
      <c r="N85">
        <f t="shared" si="13"/>
        <v>344.23277511053988</v>
      </c>
    </row>
    <row r="86" spans="1:14">
      <c r="B86" s="5">
        <v>351</v>
      </c>
      <c r="C86" s="5">
        <v>351</v>
      </c>
      <c r="D86" s="5">
        <v>350</v>
      </c>
      <c r="E86" s="5">
        <v>348</v>
      </c>
      <c r="F86" s="5">
        <v>352</v>
      </c>
      <c r="H86">
        <f t="shared" si="7"/>
        <v>74.705882352941174</v>
      </c>
      <c r="I86">
        <f t="shared" si="8"/>
        <v>350.78602765625362</v>
      </c>
      <c r="J86">
        <f t="shared" si="9"/>
        <v>350.78602765625362</v>
      </c>
      <c r="K86">
        <f t="shared" si="10"/>
        <v>478.79685294597408</v>
      </c>
      <c r="L86">
        <f t="shared" si="11"/>
        <v>478.79685294597408</v>
      </c>
      <c r="M86">
        <f t="shared" si="12"/>
        <v>350.77863279195475</v>
      </c>
      <c r="N86">
        <f t="shared" si="13"/>
        <v>350.77863279195475</v>
      </c>
    </row>
    <row r="87" spans="1:14">
      <c r="B87" s="5">
        <v>349</v>
      </c>
      <c r="C87" s="5">
        <v>348</v>
      </c>
      <c r="D87" s="5">
        <v>349</v>
      </c>
      <c r="E87" s="5">
        <v>346</v>
      </c>
      <c r="F87" s="5">
        <v>351</v>
      </c>
      <c r="H87">
        <f t="shared" si="7"/>
        <v>47.647058823529413</v>
      </c>
      <c r="I87">
        <f t="shared" si="8"/>
        <v>348.09868350014733</v>
      </c>
      <c r="J87">
        <f t="shared" si="9"/>
        <v>348.09868350014733</v>
      </c>
      <c r="K87">
        <f t="shared" si="10"/>
        <v>225.41796855397223</v>
      </c>
      <c r="L87">
        <f t="shared" si="11"/>
        <v>225.41796855397223</v>
      </c>
      <c r="M87">
        <f t="shared" si="12"/>
        <v>348.08555959487194</v>
      </c>
      <c r="N87">
        <f t="shared" si="13"/>
        <v>348.08555959487194</v>
      </c>
    </row>
    <row r="88" spans="1:14">
      <c r="A88" t="s">
        <v>5</v>
      </c>
      <c r="B88">
        <f>AVERAGE(B3:B87)</f>
        <v>348.31764705882352</v>
      </c>
      <c r="C88">
        <f t="shared" ref="C88:F88" si="14">AVERAGE(C3:C87)</f>
        <v>348.36470588235295</v>
      </c>
      <c r="D88">
        <f t="shared" si="14"/>
        <v>348.36470588235295</v>
      </c>
      <c r="E88">
        <f t="shared" si="14"/>
        <v>347.07058823529411</v>
      </c>
      <c r="F88">
        <f t="shared" si="14"/>
        <v>349.7176470588235</v>
      </c>
    </row>
    <row r="89" spans="1:14">
      <c r="A89" t="s">
        <v>6</v>
      </c>
      <c r="B89">
        <f>(_xlfn.VAR.S(B3:B87))^0.5</f>
        <v>3.7103836430632726</v>
      </c>
      <c r="C89">
        <f t="shared" ref="C89:F89" si="15">(_xlfn.VAR.S(C3:C87))^0.5</f>
        <v>3.6215198691247021</v>
      </c>
      <c r="D89">
        <f t="shared" si="15"/>
        <v>3.7379872952710604</v>
      </c>
      <c r="E89">
        <f t="shared" si="15"/>
        <v>3.531451324793216</v>
      </c>
      <c r="F89">
        <f t="shared" si="15"/>
        <v>3.6762162377001886</v>
      </c>
    </row>
    <row r="90" spans="1:14">
      <c r="A90" t="s">
        <v>12</v>
      </c>
      <c r="B90">
        <f>_xlfn.VAR.S(B3:B87)</f>
        <v>13.766946778711482</v>
      </c>
      <c r="C90">
        <f t="shared" ref="C90:F90" si="16">_xlfn.VAR.S(C3:C87)</f>
        <v>13.115406162465</v>
      </c>
      <c r="D90">
        <f t="shared" si="16"/>
        <v>13.972549019607857</v>
      </c>
      <c r="E90">
        <f t="shared" si="16"/>
        <v>12.471148459383761</v>
      </c>
      <c r="F90">
        <f t="shared" si="16"/>
        <v>13.51456582633053</v>
      </c>
    </row>
    <row r="91" spans="1:14">
      <c r="A91" s="8" t="s">
        <v>13</v>
      </c>
      <c r="B91">
        <f>1/B88</f>
        <v>2.8709426824737394E-3</v>
      </c>
      <c r="C91">
        <f t="shared" ref="C91:F91" si="17">1/C88</f>
        <v>2.8705548613690859E-3</v>
      </c>
      <c r="D91">
        <f t="shared" si="17"/>
        <v>2.8705548613690859E-3</v>
      </c>
      <c r="E91">
        <f t="shared" si="17"/>
        <v>2.8812582624317819E-3</v>
      </c>
      <c r="F91">
        <f t="shared" si="17"/>
        <v>2.8594496400457512E-3</v>
      </c>
    </row>
    <row r="92" spans="1:14">
      <c r="A92" s="8" t="s">
        <v>14</v>
      </c>
      <c r="B92">
        <f>B88^2/B89^2</f>
        <v>8812.7879916123693</v>
      </c>
      <c r="C92">
        <f t="shared" ref="C92:F92" si="18">C88^2/C89^2</f>
        <v>9253.0850208675074</v>
      </c>
      <c r="D92">
        <f t="shared" si="18"/>
        <v>8685.4566145515091</v>
      </c>
      <c r="E92">
        <f t="shared" si="18"/>
        <v>9658.9334663365316</v>
      </c>
      <c r="F92">
        <f t="shared" si="18"/>
        <v>9049.6753085531691</v>
      </c>
    </row>
    <row r="93" spans="1:14">
      <c r="A93" s="8" t="s">
        <v>15</v>
      </c>
      <c r="B93">
        <f>B89^2/B88</f>
        <v>3.9524115114347155E-2</v>
      </c>
      <c r="C93">
        <f t="shared" ref="C93:F93" si="19">C89^2/C88</f>
        <v>3.7648492918493967E-2</v>
      </c>
      <c r="D93">
        <f t="shared" si="19"/>
        <v>4.0108968513953187E-2</v>
      </c>
      <c r="E93">
        <f t="shared" si="19"/>
        <v>3.5932599540612849E-2</v>
      </c>
      <c r="F93">
        <f t="shared" si="19"/>
        <v>3.8644220387475441E-2</v>
      </c>
    </row>
  </sheetData>
  <mergeCells count="4">
    <mergeCell ref="I1:J1"/>
    <mergeCell ref="I2:N2"/>
    <mergeCell ref="K1:L1"/>
    <mergeCell ref="M1:N1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B79C1-698F-4525-889F-2DF33116FADB}">
  <dimension ref="A1:G143"/>
  <sheetViews>
    <sheetView tabSelected="1" topLeftCell="A116" workbookViewId="0">
      <selection activeCell="A142" sqref="A142"/>
    </sheetView>
  </sheetViews>
  <sheetFormatPr defaultRowHeight="16.5"/>
  <cols>
    <col min="1" max="1" width="18.5" customWidth="1"/>
  </cols>
  <sheetData>
    <row r="1" spans="2:7" ht="27">
      <c r="B1" s="11" t="s">
        <v>16</v>
      </c>
      <c r="C1" s="11" t="s">
        <v>17</v>
      </c>
      <c r="D1" s="11" t="s">
        <v>18</v>
      </c>
      <c r="E1" s="11" t="s">
        <v>19</v>
      </c>
      <c r="F1" s="11" t="s">
        <v>20</v>
      </c>
      <c r="G1" s="11" t="s">
        <v>21</v>
      </c>
    </row>
    <row r="2" spans="2:7">
      <c r="B2" s="12">
        <v>14</v>
      </c>
      <c r="C2" s="12">
        <v>11</v>
      </c>
      <c r="D2" s="12">
        <v>15</v>
      </c>
      <c r="E2" s="12">
        <v>17</v>
      </c>
      <c r="F2" s="12">
        <v>16</v>
      </c>
      <c r="G2" s="12">
        <v>21</v>
      </c>
    </row>
    <row r="3" spans="2:7">
      <c r="B3" s="12">
        <v>9</v>
      </c>
      <c r="C3" s="12">
        <v>7</v>
      </c>
      <c r="D3" s="12">
        <v>4</v>
      </c>
      <c r="E3" s="12">
        <v>14</v>
      </c>
      <c r="F3" s="12">
        <v>16</v>
      </c>
      <c r="G3" s="12">
        <v>21</v>
      </c>
    </row>
    <row r="4" spans="2:7">
      <c r="B4" s="12">
        <v>16</v>
      </c>
      <c r="C4" s="12">
        <v>8</v>
      </c>
      <c r="D4" s="12">
        <v>11</v>
      </c>
      <c r="E4" s="12">
        <v>16</v>
      </c>
      <c r="F4" s="12">
        <v>20</v>
      </c>
      <c r="G4" s="12">
        <v>14</v>
      </c>
    </row>
    <row r="5" spans="2:7">
      <c r="B5" s="12">
        <v>11</v>
      </c>
      <c r="C5" s="12">
        <v>6</v>
      </c>
      <c r="D5" s="12">
        <v>7</v>
      </c>
      <c r="E5" s="12">
        <v>23</v>
      </c>
      <c r="F5" s="12">
        <v>24</v>
      </c>
      <c r="G5" s="12">
        <v>21</v>
      </c>
    </row>
    <row r="6" spans="2:7">
      <c r="B6" s="12">
        <v>7</v>
      </c>
      <c r="C6" s="12">
        <v>4</v>
      </c>
      <c r="D6" s="12">
        <v>8</v>
      </c>
      <c r="E6" s="12">
        <v>16</v>
      </c>
      <c r="F6" s="12">
        <v>13</v>
      </c>
      <c r="G6" s="12">
        <v>26</v>
      </c>
    </row>
    <row r="7" spans="2:7">
      <c r="B7" s="12">
        <v>10</v>
      </c>
      <c r="C7" s="12">
        <v>7</v>
      </c>
      <c r="D7" s="12">
        <v>12</v>
      </c>
      <c r="E7" s="12">
        <v>10</v>
      </c>
      <c r="F7" s="12">
        <v>16</v>
      </c>
      <c r="G7" s="12">
        <v>21</v>
      </c>
    </row>
    <row r="8" spans="2:7">
      <c r="B8" s="12">
        <v>14</v>
      </c>
      <c r="C8" s="12">
        <v>4</v>
      </c>
      <c r="D8" s="12">
        <v>7</v>
      </c>
      <c r="E8" s="12">
        <v>21</v>
      </c>
      <c r="F8" s="12">
        <v>13</v>
      </c>
      <c r="G8" s="12">
        <v>17</v>
      </c>
    </row>
    <row r="9" spans="2:7">
      <c r="B9" s="12">
        <v>12</v>
      </c>
      <c r="C9" s="12">
        <v>6</v>
      </c>
      <c r="D9" s="12">
        <v>11</v>
      </c>
      <c r="E9" s="12">
        <v>18</v>
      </c>
      <c r="F9" s="12">
        <v>10</v>
      </c>
      <c r="G9" s="12">
        <v>20</v>
      </c>
    </row>
    <row r="10" spans="2:7">
      <c r="B10" s="12">
        <v>18</v>
      </c>
      <c r="C10" s="12">
        <v>8</v>
      </c>
      <c r="D10" s="12">
        <v>7</v>
      </c>
      <c r="E10" s="12">
        <v>18</v>
      </c>
      <c r="F10" s="12">
        <v>17</v>
      </c>
      <c r="G10" s="12">
        <v>27</v>
      </c>
    </row>
    <row r="11" spans="2:7">
      <c r="B11" s="12">
        <v>19</v>
      </c>
      <c r="C11" s="12">
        <v>6</v>
      </c>
      <c r="D11" s="12">
        <v>13</v>
      </c>
      <c r="E11" s="12">
        <v>21</v>
      </c>
      <c r="F11" s="12">
        <v>22</v>
      </c>
      <c r="G11" s="12">
        <v>15</v>
      </c>
    </row>
    <row r="12" spans="2:7">
      <c r="B12" s="12">
        <v>25</v>
      </c>
      <c r="C12" s="12">
        <v>9</v>
      </c>
      <c r="D12" s="12">
        <v>17</v>
      </c>
      <c r="E12" s="12">
        <v>20</v>
      </c>
      <c r="F12" s="12">
        <v>17</v>
      </c>
      <c r="G12" s="12">
        <v>24</v>
      </c>
    </row>
    <row r="13" spans="2:7">
      <c r="B13" s="12">
        <v>17</v>
      </c>
      <c r="C13" s="12">
        <v>5</v>
      </c>
      <c r="D13" s="12">
        <v>13</v>
      </c>
      <c r="E13" s="12">
        <v>16</v>
      </c>
      <c r="F13" s="12">
        <v>21</v>
      </c>
      <c r="G13" s="12">
        <v>24</v>
      </c>
    </row>
    <row r="14" spans="2:7">
      <c r="B14" s="12">
        <v>13</v>
      </c>
      <c r="C14" s="12">
        <v>5</v>
      </c>
      <c r="D14" s="12">
        <v>7</v>
      </c>
      <c r="E14" s="12">
        <v>17</v>
      </c>
      <c r="F14" s="12">
        <v>14</v>
      </c>
      <c r="G14" s="12">
        <v>19</v>
      </c>
    </row>
    <row r="15" spans="2:7">
      <c r="B15" s="12">
        <v>18</v>
      </c>
      <c r="C15" s="12">
        <v>9</v>
      </c>
      <c r="D15" s="12">
        <v>5</v>
      </c>
      <c r="E15" s="12">
        <v>17</v>
      </c>
      <c r="F15" s="12">
        <v>15</v>
      </c>
      <c r="G15" s="12">
        <v>19</v>
      </c>
    </row>
    <row r="16" spans="2:7">
      <c r="B16" s="12">
        <v>12</v>
      </c>
      <c r="C16" s="12">
        <v>7</v>
      </c>
      <c r="D16" s="12">
        <v>12</v>
      </c>
      <c r="E16" s="12">
        <v>18</v>
      </c>
      <c r="F16" s="12">
        <v>16</v>
      </c>
      <c r="G16" s="12">
        <v>24</v>
      </c>
    </row>
    <row r="17" spans="2:7">
      <c r="B17" s="12">
        <v>12</v>
      </c>
      <c r="C17" s="12">
        <v>1</v>
      </c>
      <c r="D17" s="12">
        <v>14</v>
      </c>
      <c r="E17" s="12">
        <v>8</v>
      </c>
      <c r="F17" s="12">
        <v>12</v>
      </c>
      <c r="G17" s="12">
        <v>24</v>
      </c>
    </row>
    <row r="18" spans="2:7">
      <c r="B18" s="12">
        <v>17</v>
      </c>
      <c r="C18" s="12">
        <v>5</v>
      </c>
      <c r="D18" s="12">
        <v>9</v>
      </c>
      <c r="E18" s="12">
        <v>12</v>
      </c>
      <c r="F18" s="12">
        <v>16</v>
      </c>
      <c r="G18" s="12">
        <v>22</v>
      </c>
    </row>
    <row r="19" spans="2:7">
      <c r="B19" s="12">
        <v>11</v>
      </c>
      <c r="C19" s="12">
        <v>7</v>
      </c>
      <c r="D19" s="12">
        <v>10</v>
      </c>
      <c r="E19" s="12">
        <v>15</v>
      </c>
      <c r="F19" s="12">
        <v>20</v>
      </c>
      <c r="G19" s="12">
        <v>22</v>
      </c>
    </row>
    <row r="20" spans="2:7">
      <c r="B20" s="12">
        <v>7</v>
      </c>
      <c r="C20" s="12">
        <v>6</v>
      </c>
      <c r="D20" s="12">
        <v>6</v>
      </c>
      <c r="E20" s="12">
        <v>22</v>
      </c>
      <c r="F20" s="12">
        <v>8</v>
      </c>
      <c r="G20" s="12">
        <v>19</v>
      </c>
    </row>
    <row r="21" spans="2:7">
      <c r="B21" s="12">
        <v>19</v>
      </c>
      <c r="C21" s="12">
        <v>5</v>
      </c>
      <c r="D21" s="12">
        <v>15</v>
      </c>
      <c r="E21" s="12">
        <v>20</v>
      </c>
      <c r="F21" s="12">
        <v>16</v>
      </c>
      <c r="G21" s="12">
        <v>23</v>
      </c>
    </row>
    <row r="22" spans="2:7">
      <c r="B22" s="12">
        <v>12</v>
      </c>
      <c r="C22" s="12">
        <v>5</v>
      </c>
      <c r="D22" s="12">
        <v>6</v>
      </c>
      <c r="E22" s="12">
        <v>16</v>
      </c>
      <c r="F22" s="12">
        <v>12</v>
      </c>
      <c r="G22" s="12">
        <v>25</v>
      </c>
    </row>
    <row r="23" spans="2:7">
      <c r="B23" s="12">
        <v>16</v>
      </c>
      <c r="C23" s="12">
        <v>9</v>
      </c>
      <c r="D23" s="12">
        <v>11</v>
      </c>
      <c r="E23" s="12">
        <v>19</v>
      </c>
      <c r="F23" s="12">
        <v>18</v>
      </c>
      <c r="G23" s="12">
        <v>19</v>
      </c>
    </row>
    <row r="24" spans="2:7">
      <c r="B24" s="12">
        <v>17</v>
      </c>
      <c r="C24" s="12">
        <v>10</v>
      </c>
      <c r="D24" s="12">
        <v>10</v>
      </c>
      <c r="E24" s="12">
        <v>17</v>
      </c>
      <c r="F24" s="12">
        <v>13</v>
      </c>
      <c r="G24" s="12">
        <v>16</v>
      </c>
    </row>
    <row r="25" spans="2:7">
      <c r="B25" s="12">
        <v>12</v>
      </c>
      <c r="C25" s="12">
        <v>8</v>
      </c>
      <c r="D25" s="12">
        <v>14</v>
      </c>
      <c r="E25" s="12">
        <v>22</v>
      </c>
      <c r="F25" s="12">
        <v>18</v>
      </c>
      <c r="G25" s="12">
        <v>19</v>
      </c>
    </row>
    <row r="26" spans="2:7">
      <c r="B26" s="12">
        <v>8</v>
      </c>
      <c r="C26" s="12">
        <v>8</v>
      </c>
      <c r="D26" s="12">
        <v>14</v>
      </c>
      <c r="E26" s="12">
        <v>16</v>
      </c>
      <c r="F26" s="12">
        <v>23</v>
      </c>
      <c r="G26" s="12">
        <v>20</v>
      </c>
    </row>
    <row r="27" spans="2:7">
      <c r="B27" s="12">
        <v>11</v>
      </c>
      <c r="C27" s="12">
        <v>4</v>
      </c>
      <c r="D27" s="12">
        <v>10</v>
      </c>
      <c r="E27" s="12">
        <v>11</v>
      </c>
      <c r="F27" s="12">
        <v>21</v>
      </c>
      <c r="G27" s="12">
        <v>23</v>
      </c>
    </row>
    <row r="28" spans="2:7">
      <c r="B28" s="12">
        <v>21</v>
      </c>
      <c r="C28" s="12">
        <v>5</v>
      </c>
      <c r="D28" s="12">
        <v>7</v>
      </c>
      <c r="E28" s="12">
        <v>12</v>
      </c>
      <c r="F28" s="12">
        <v>14</v>
      </c>
      <c r="G28" s="12">
        <v>17</v>
      </c>
    </row>
    <row r="29" spans="2:7">
      <c r="B29" s="12">
        <v>9</v>
      </c>
      <c r="C29" s="12">
        <v>8</v>
      </c>
      <c r="D29" s="12">
        <v>12</v>
      </c>
      <c r="E29" s="12">
        <v>14</v>
      </c>
      <c r="F29" s="12">
        <v>9</v>
      </c>
      <c r="G29" s="12">
        <v>17</v>
      </c>
    </row>
    <row r="30" spans="2:7">
      <c r="B30" s="12">
        <v>12</v>
      </c>
      <c r="C30" s="12">
        <v>5</v>
      </c>
      <c r="D30" s="12">
        <v>7</v>
      </c>
      <c r="E30" s="12">
        <v>8</v>
      </c>
      <c r="F30" s="12">
        <v>13</v>
      </c>
      <c r="G30" s="12">
        <v>17</v>
      </c>
    </row>
    <row r="31" spans="2:7">
      <c r="B31" s="12">
        <v>9</v>
      </c>
      <c r="C31" s="12">
        <v>5</v>
      </c>
      <c r="D31" s="12">
        <v>10</v>
      </c>
      <c r="E31" s="12">
        <v>12</v>
      </c>
      <c r="F31" s="12">
        <v>12</v>
      </c>
      <c r="G31" s="12">
        <v>16</v>
      </c>
    </row>
    <row r="32" spans="2:7">
      <c r="B32" s="12">
        <v>5</v>
      </c>
      <c r="C32" s="12">
        <v>8</v>
      </c>
      <c r="D32" s="12">
        <v>12</v>
      </c>
      <c r="E32" s="12">
        <v>13</v>
      </c>
      <c r="F32" s="12">
        <v>16</v>
      </c>
      <c r="G32" s="12">
        <v>20</v>
      </c>
    </row>
    <row r="33" spans="2:7">
      <c r="B33" s="12">
        <v>10</v>
      </c>
      <c r="C33" s="12">
        <v>9</v>
      </c>
      <c r="D33" s="12">
        <v>9</v>
      </c>
      <c r="E33" s="12">
        <v>15</v>
      </c>
      <c r="F33" s="12">
        <v>11</v>
      </c>
      <c r="G33" s="12">
        <v>14</v>
      </c>
    </row>
    <row r="34" spans="2:7">
      <c r="B34" s="12">
        <v>11</v>
      </c>
      <c r="C34" s="12">
        <v>7</v>
      </c>
      <c r="D34" s="12">
        <v>13</v>
      </c>
      <c r="E34" s="12">
        <v>12</v>
      </c>
      <c r="F34" s="12">
        <v>13</v>
      </c>
      <c r="G34" s="12">
        <v>24</v>
      </c>
    </row>
    <row r="35" spans="2:7">
      <c r="B35" s="12">
        <v>13</v>
      </c>
      <c r="C35" s="12">
        <v>5</v>
      </c>
      <c r="D35" s="12">
        <v>6</v>
      </c>
      <c r="E35" s="12">
        <v>14</v>
      </c>
      <c r="F35" s="12">
        <v>23</v>
      </c>
      <c r="G35" s="12">
        <v>20</v>
      </c>
    </row>
    <row r="36" spans="2:7">
      <c r="B36" s="12">
        <v>21</v>
      </c>
      <c r="C36" s="12">
        <v>10</v>
      </c>
      <c r="D36" s="12">
        <v>10</v>
      </c>
      <c r="E36" s="12">
        <v>14</v>
      </c>
      <c r="F36" s="12">
        <v>17</v>
      </c>
      <c r="G36" s="12">
        <v>20</v>
      </c>
    </row>
    <row r="37" spans="2:7">
      <c r="B37" s="12">
        <v>18</v>
      </c>
      <c r="C37" s="12">
        <v>9</v>
      </c>
      <c r="D37" s="12">
        <v>8</v>
      </c>
      <c r="E37" s="12">
        <v>16</v>
      </c>
      <c r="F37" s="12">
        <v>19</v>
      </c>
      <c r="G37" s="12">
        <v>20</v>
      </c>
    </row>
    <row r="38" spans="2:7">
      <c r="B38" s="12">
        <v>19</v>
      </c>
      <c r="C38" s="12">
        <v>7</v>
      </c>
      <c r="D38" s="12">
        <v>9</v>
      </c>
      <c r="E38" s="12">
        <v>13</v>
      </c>
      <c r="F38" s="12">
        <v>19</v>
      </c>
      <c r="G38" s="12">
        <v>24</v>
      </c>
    </row>
    <row r="39" spans="2:7">
      <c r="B39" s="12">
        <v>10</v>
      </c>
      <c r="C39" s="12">
        <v>4</v>
      </c>
      <c r="D39" s="12">
        <v>7</v>
      </c>
      <c r="E39" s="12">
        <v>12</v>
      </c>
      <c r="F39" s="12">
        <v>13</v>
      </c>
      <c r="G39" s="12">
        <v>8</v>
      </c>
    </row>
    <row r="40" spans="2:7">
      <c r="B40" s="12">
        <v>10</v>
      </c>
      <c r="C40" s="12">
        <v>6</v>
      </c>
      <c r="D40" s="12">
        <v>11</v>
      </c>
      <c r="E40" s="12">
        <v>11</v>
      </c>
      <c r="F40" s="12">
        <v>10</v>
      </c>
      <c r="G40" s="12">
        <v>20</v>
      </c>
    </row>
    <row r="41" spans="2:7">
      <c r="B41" s="12">
        <v>15</v>
      </c>
      <c r="C41" s="12">
        <v>5</v>
      </c>
      <c r="D41" s="12">
        <v>14</v>
      </c>
      <c r="E41" s="12">
        <v>10</v>
      </c>
      <c r="F41" s="12">
        <v>17</v>
      </c>
      <c r="G41" s="12">
        <v>14</v>
      </c>
    </row>
    <row r="42" spans="2:7">
      <c r="B42" s="12">
        <v>7</v>
      </c>
      <c r="C42" s="12">
        <v>5</v>
      </c>
      <c r="D42" s="12">
        <v>12</v>
      </c>
      <c r="E42" s="12">
        <v>6</v>
      </c>
      <c r="F42" s="12">
        <v>13</v>
      </c>
      <c r="G42" s="12">
        <v>18</v>
      </c>
    </row>
    <row r="43" spans="2:7">
      <c r="B43" s="12">
        <v>10</v>
      </c>
      <c r="C43" s="12">
        <v>8</v>
      </c>
      <c r="D43" s="12">
        <v>10</v>
      </c>
      <c r="E43" s="12">
        <v>7</v>
      </c>
      <c r="F43" s="12">
        <v>14</v>
      </c>
      <c r="G43" s="12">
        <v>26</v>
      </c>
    </row>
    <row r="44" spans="2:7">
      <c r="B44" s="12">
        <v>7</v>
      </c>
      <c r="C44" s="12">
        <v>5</v>
      </c>
      <c r="D44" s="12">
        <v>9</v>
      </c>
      <c r="E44" s="12">
        <v>18</v>
      </c>
      <c r="F44" s="12">
        <v>22</v>
      </c>
      <c r="G44" s="12">
        <v>19</v>
      </c>
    </row>
    <row r="45" spans="2:7">
      <c r="B45" s="12">
        <v>11</v>
      </c>
      <c r="C45" s="12">
        <v>11</v>
      </c>
      <c r="D45" s="12">
        <v>9</v>
      </c>
      <c r="E45" s="12">
        <v>8</v>
      </c>
      <c r="F45" s="12">
        <v>16</v>
      </c>
      <c r="G45" s="12">
        <v>14</v>
      </c>
    </row>
    <row r="46" spans="2:7">
      <c r="B46" s="12">
        <v>6</v>
      </c>
      <c r="C46" s="12">
        <v>6</v>
      </c>
      <c r="D46" s="12">
        <v>6</v>
      </c>
      <c r="E46" s="12">
        <v>11</v>
      </c>
      <c r="F46" s="12">
        <v>18</v>
      </c>
      <c r="G46" s="12">
        <v>27</v>
      </c>
    </row>
    <row r="47" spans="2:7">
      <c r="B47" s="12">
        <v>16</v>
      </c>
      <c r="C47" s="12">
        <v>3</v>
      </c>
      <c r="D47" s="12">
        <v>11</v>
      </c>
      <c r="E47" s="12">
        <v>11</v>
      </c>
      <c r="F47" s="12">
        <v>9</v>
      </c>
      <c r="G47" s="12">
        <v>24</v>
      </c>
    </row>
    <row r="48" spans="2:7">
      <c r="B48" s="12">
        <v>12</v>
      </c>
      <c r="C48" s="12">
        <v>14</v>
      </c>
      <c r="D48" s="12">
        <v>16</v>
      </c>
      <c r="E48" s="12">
        <v>2</v>
      </c>
      <c r="F48" s="12">
        <v>17</v>
      </c>
      <c r="G48" s="12">
        <v>10</v>
      </c>
    </row>
    <row r="49" spans="2:7">
      <c r="B49" s="12">
        <v>9</v>
      </c>
      <c r="C49" s="12">
        <v>9</v>
      </c>
      <c r="D49" s="12">
        <v>9</v>
      </c>
      <c r="E49" s="12">
        <v>13</v>
      </c>
      <c r="F49" s="12">
        <v>11</v>
      </c>
      <c r="G49" s="12">
        <v>22</v>
      </c>
    </row>
    <row r="50" spans="2:7">
      <c r="B50" s="12">
        <v>14</v>
      </c>
      <c r="C50" s="12">
        <v>9</v>
      </c>
      <c r="D50" s="12">
        <v>12</v>
      </c>
      <c r="E50" s="12">
        <v>15</v>
      </c>
      <c r="F50" s="12">
        <v>11</v>
      </c>
      <c r="G50" s="12">
        <v>12</v>
      </c>
    </row>
    <row r="51" spans="2:7">
      <c r="B51" s="12">
        <v>6</v>
      </c>
      <c r="C51" s="12">
        <v>6</v>
      </c>
      <c r="D51" s="12">
        <v>11</v>
      </c>
      <c r="E51" s="12">
        <v>10</v>
      </c>
      <c r="F51" s="12">
        <v>12</v>
      </c>
      <c r="G51" s="12">
        <v>13</v>
      </c>
    </row>
    <row r="52" spans="2:7">
      <c r="B52" s="12">
        <v>14</v>
      </c>
      <c r="C52" s="12">
        <v>9</v>
      </c>
      <c r="D52" s="12">
        <v>8</v>
      </c>
      <c r="E52" s="12">
        <v>13</v>
      </c>
      <c r="F52" s="12">
        <v>18</v>
      </c>
      <c r="G52" s="12">
        <v>14</v>
      </c>
    </row>
    <row r="53" spans="2:7">
      <c r="B53" s="12">
        <v>12</v>
      </c>
      <c r="C53" s="12">
        <v>5</v>
      </c>
      <c r="D53" s="12">
        <v>10</v>
      </c>
      <c r="E53" s="12">
        <v>7</v>
      </c>
      <c r="F53" s="12">
        <v>11</v>
      </c>
      <c r="G53" s="12">
        <v>17</v>
      </c>
    </row>
    <row r="54" spans="2:7">
      <c r="B54" s="12">
        <v>8</v>
      </c>
      <c r="C54" s="12">
        <v>6</v>
      </c>
      <c r="D54" s="12">
        <v>9</v>
      </c>
      <c r="E54" s="12">
        <v>10</v>
      </c>
      <c r="F54" s="12">
        <v>9</v>
      </c>
      <c r="G54" s="12">
        <v>14</v>
      </c>
    </row>
    <row r="55" spans="2:7">
      <c r="B55" s="12">
        <v>7</v>
      </c>
      <c r="C55" s="12">
        <v>5</v>
      </c>
      <c r="D55" s="12">
        <v>8</v>
      </c>
      <c r="E55" s="12">
        <v>8</v>
      </c>
      <c r="F55" s="12">
        <v>11</v>
      </c>
      <c r="G55" s="12">
        <v>14</v>
      </c>
    </row>
    <row r="56" spans="2:7">
      <c r="B56" s="12">
        <v>7</v>
      </c>
      <c r="C56" s="12">
        <v>8</v>
      </c>
      <c r="D56" s="12">
        <v>6</v>
      </c>
      <c r="E56" s="12">
        <v>8</v>
      </c>
      <c r="F56" s="12">
        <v>12</v>
      </c>
      <c r="G56" s="12">
        <v>17</v>
      </c>
    </row>
    <row r="57" spans="2:7">
      <c r="B57" s="12">
        <v>6</v>
      </c>
      <c r="C57" s="12">
        <v>6</v>
      </c>
      <c r="D57" s="12">
        <v>8</v>
      </c>
      <c r="E57" s="12">
        <v>8</v>
      </c>
      <c r="F57" s="12">
        <v>22</v>
      </c>
      <c r="G57" s="12">
        <v>15</v>
      </c>
    </row>
    <row r="58" spans="2:7">
      <c r="B58" s="12">
        <v>11</v>
      </c>
      <c r="C58" s="12">
        <v>5</v>
      </c>
      <c r="D58" s="12">
        <v>7</v>
      </c>
      <c r="E58" s="12">
        <v>10</v>
      </c>
      <c r="F58" s="12">
        <v>12</v>
      </c>
      <c r="G58" s="12">
        <v>14</v>
      </c>
    </row>
    <row r="59" spans="2:7">
      <c r="B59" s="12">
        <v>7</v>
      </c>
      <c r="C59" s="12">
        <v>9</v>
      </c>
      <c r="D59" s="12">
        <v>12</v>
      </c>
      <c r="E59" s="12">
        <v>5</v>
      </c>
      <c r="F59" s="12">
        <v>12</v>
      </c>
      <c r="G59" s="12">
        <v>19</v>
      </c>
    </row>
    <row r="60" spans="2:7">
      <c r="B60" s="12">
        <v>14</v>
      </c>
      <c r="C60" s="12">
        <v>6</v>
      </c>
      <c r="D60" s="12">
        <v>15</v>
      </c>
      <c r="E60" s="12">
        <v>12</v>
      </c>
      <c r="F60" s="12">
        <v>20</v>
      </c>
      <c r="G60" s="12">
        <v>9</v>
      </c>
    </row>
    <row r="61" spans="2:7">
      <c r="B61" s="12">
        <v>11</v>
      </c>
      <c r="C61" s="12">
        <v>10</v>
      </c>
      <c r="D61" s="12">
        <v>12</v>
      </c>
      <c r="E61" s="12">
        <v>14</v>
      </c>
      <c r="F61" s="12">
        <v>13</v>
      </c>
      <c r="G61" s="12">
        <v>17</v>
      </c>
    </row>
    <row r="62" spans="2:7">
      <c r="B62" s="12">
        <v>16</v>
      </c>
      <c r="C62" s="12">
        <v>9</v>
      </c>
      <c r="D62" s="12">
        <v>8</v>
      </c>
      <c r="E62" s="12">
        <v>17</v>
      </c>
      <c r="F62" s="12">
        <v>17</v>
      </c>
      <c r="G62" s="12">
        <v>15</v>
      </c>
    </row>
    <row r="63" spans="2:7">
      <c r="B63" s="12">
        <v>6</v>
      </c>
      <c r="C63" s="12">
        <v>6</v>
      </c>
      <c r="D63" s="12">
        <v>13</v>
      </c>
      <c r="E63" s="12">
        <v>7</v>
      </c>
      <c r="F63" s="12">
        <v>16</v>
      </c>
      <c r="G63" s="12">
        <v>15</v>
      </c>
    </row>
    <row r="64" spans="2:7">
      <c r="B64" s="12">
        <v>8</v>
      </c>
      <c r="C64" s="12">
        <v>8</v>
      </c>
      <c r="D64" s="12">
        <v>9</v>
      </c>
      <c r="E64" s="12">
        <v>5</v>
      </c>
      <c r="F64" s="12">
        <v>20</v>
      </c>
      <c r="G64" s="12">
        <v>11</v>
      </c>
    </row>
    <row r="65" spans="2:7">
      <c r="B65" s="12">
        <v>14</v>
      </c>
      <c r="C65" s="12">
        <v>5</v>
      </c>
      <c r="D65" s="12">
        <v>6</v>
      </c>
      <c r="E65" s="12">
        <v>9</v>
      </c>
      <c r="F65" s="12">
        <v>20</v>
      </c>
      <c r="G65" s="12">
        <v>18</v>
      </c>
    </row>
    <row r="66" spans="2:7">
      <c r="B66" s="12">
        <v>6</v>
      </c>
      <c r="C66" s="12">
        <v>7</v>
      </c>
      <c r="D66" s="12">
        <v>6</v>
      </c>
      <c r="E66" s="12">
        <v>8</v>
      </c>
      <c r="F66" s="12">
        <v>11</v>
      </c>
      <c r="G66" s="12">
        <v>16</v>
      </c>
    </row>
    <row r="67" spans="2:7">
      <c r="B67" s="12">
        <v>7</v>
      </c>
      <c r="C67" s="12">
        <v>5</v>
      </c>
      <c r="D67" s="12">
        <v>10</v>
      </c>
      <c r="E67" s="12">
        <v>5</v>
      </c>
      <c r="F67" s="12">
        <v>8</v>
      </c>
      <c r="G67" s="12">
        <v>17</v>
      </c>
    </row>
    <row r="68" spans="2:7">
      <c r="B68" s="12">
        <v>9</v>
      </c>
      <c r="C68" s="12">
        <v>7</v>
      </c>
      <c r="D68" s="12">
        <v>14</v>
      </c>
      <c r="E68" s="12">
        <v>8</v>
      </c>
      <c r="F68" s="12">
        <v>14</v>
      </c>
      <c r="G68" s="12">
        <v>8</v>
      </c>
    </row>
    <row r="69" spans="2:7">
      <c r="B69" s="12">
        <v>9</v>
      </c>
      <c r="C69" s="12">
        <v>7</v>
      </c>
      <c r="D69" s="12">
        <v>9</v>
      </c>
      <c r="E69" s="12">
        <v>10</v>
      </c>
      <c r="F69" s="12">
        <v>15</v>
      </c>
      <c r="G69" s="12">
        <v>14</v>
      </c>
    </row>
    <row r="70" spans="2:7">
      <c r="B70" s="12">
        <v>13</v>
      </c>
      <c r="C70" s="12">
        <v>11</v>
      </c>
      <c r="D70" s="12">
        <v>6</v>
      </c>
      <c r="E70" s="12">
        <v>6</v>
      </c>
      <c r="F70" s="12">
        <v>15</v>
      </c>
      <c r="G70" s="12">
        <v>8</v>
      </c>
    </row>
    <row r="71" spans="2:7">
      <c r="B71" s="12">
        <v>7</v>
      </c>
      <c r="C71" s="12">
        <v>5</v>
      </c>
      <c r="D71" s="12">
        <v>6</v>
      </c>
      <c r="E71" s="12">
        <v>11</v>
      </c>
      <c r="F71" s="12">
        <v>15</v>
      </c>
      <c r="G71" s="12">
        <v>16</v>
      </c>
    </row>
    <row r="72" spans="2:7">
      <c r="B72" s="12">
        <v>16</v>
      </c>
      <c r="C72" s="12">
        <v>9</v>
      </c>
      <c r="D72" s="12">
        <v>12</v>
      </c>
      <c r="E72" s="12">
        <v>9</v>
      </c>
      <c r="F72" s="12">
        <v>14</v>
      </c>
      <c r="G72" s="12">
        <v>16</v>
      </c>
    </row>
    <row r="73" spans="2:7">
      <c r="B73" s="12">
        <v>7</v>
      </c>
      <c r="C73" s="12">
        <v>10</v>
      </c>
      <c r="D73" s="12">
        <v>15</v>
      </c>
      <c r="E73" s="12">
        <v>7</v>
      </c>
      <c r="F73" s="12">
        <v>12</v>
      </c>
      <c r="G73" s="12">
        <v>10</v>
      </c>
    </row>
    <row r="74" spans="2:7">
      <c r="B74" s="12">
        <v>12</v>
      </c>
      <c r="C74" s="12">
        <v>6</v>
      </c>
      <c r="D74" s="12">
        <v>5</v>
      </c>
      <c r="E74" s="12">
        <v>7</v>
      </c>
      <c r="F74" s="12">
        <v>12</v>
      </c>
      <c r="G74" s="12">
        <v>7</v>
      </c>
    </row>
    <row r="75" spans="2:7">
      <c r="B75" s="12">
        <v>5</v>
      </c>
      <c r="C75" s="12">
        <v>4</v>
      </c>
      <c r="D75" s="12">
        <v>10</v>
      </c>
      <c r="E75" s="12">
        <v>5</v>
      </c>
      <c r="F75" s="12">
        <v>16</v>
      </c>
      <c r="G75" s="12">
        <v>9</v>
      </c>
    </row>
    <row r="76" spans="2:7">
      <c r="B76" s="12">
        <v>6</v>
      </c>
      <c r="C76" s="12">
        <v>6</v>
      </c>
      <c r="D76" s="12">
        <v>5</v>
      </c>
      <c r="E76" s="12">
        <v>6</v>
      </c>
      <c r="F76" s="12">
        <v>12</v>
      </c>
      <c r="G76" s="12">
        <v>13</v>
      </c>
    </row>
    <row r="77" spans="2:7">
      <c r="B77" s="12">
        <v>15</v>
      </c>
      <c r="C77" s="12">
        <v>7</v>
      </c>
      <c r="D77" s="12">
        <v>7</v>
      </c>
      <c r="E77" s="12">
        <v>7</v>
      </c>
      <c r="F77" s="12">
        <v>11</v>
      </c>
      <c r="G77" s="12">
        <v>14</v>
      </c>
    </row>
    <row r="78" spans="2:7">
      <c r="B78" s="12">
        <v>5</v>
      </c>
      <c r="C78" s="12">
        <v>3</v>
      </c>
      <c r="D78" s="12">
        <v>10</v>
      </c>
      <c r="E78" s="12">
        <v>7</v>
      </c>
      <c r="F78" s="12">
        <v>17</v>
      </c>
      <c r="G78" s="12">
        <v>9</v>
      </c>
    </row>
    <row r="79" spans="2:7">
      <c r="B79" s="12">
        <v>7</v>
      </c>
      <c r="C79" s="12">
        <v>4</v>
      </c>
      <c r="D79" s="12">
        <v>9</v>
      </c>
      <c r="E79" s="12">
        <v>11</v>
      </c>
      <c r="F79" s="12">
        <v>14</v>
      </c>
      <c r="G79" s="12">
        <v>12</v>
      </c>
    </row>
    <row r="80" spans="2:7">
      <c r="B80" s="12">
        <v>8</v>
      </c>
      <c r="C80" s="12">
        <v>12</v>
      </c>
      <c r="D80" s="12">
        <v>10</v>
      </c>
      <c r="E80" s="12">
        <v>8</v>
      </c>
      <c r="F80" s="12">
        <v>10</v>
      </c>
      <c r="G80" s="12">
        <v>14</v>
      </c>
    </row>
    <row r="81" spans="2:7">
      <c r="B81" s="12">
        <v>10</v>
      </c>
      <c r="C81" s="12">
        <v>2</v>
      </c>
      <c r="D81" s="12">
        <v>13</v>
      </c>
      <c r="E81" s="12">
        <v>5</v>
      </c>
      <c r="F81" s="12">
        <v>18</v>
      </c>
      <c r="G81" s="12">
        <v>15</v>
      </c>
    </row>
    <row r="82" spans="2:7">
      <c r="B82" s="12">
        <v>12</v>
      </c>
      <c r="C82" s="12">
        <v>5</v>
      </c>
      <c r="D82" s="12">
        <v>11</v>
      </c>
      <c r="E82" s="12">
        <v>11</v>
      </c>
      <c r="F82" s="12">
        <v>14</v>
      </c>
      <c r="G82" s="12">
        <v>9</v>
      </c>
    </row>
    <row r="83" spans="2:7">
      <c r="B83" s="12">
        <v>10</v>
      </c>
      <c r="C83" s="12">
        <v>6</v>
      </c>
      <c r="D83" s="12">
        <v>10</v>
      </c>
      <c r="E83" s="12">
        <v>7</v>
      </c>
      <c r="F83" s="12">
        <v>12</v>
      </c>
      <c r="G83" s="12">
        <v>15</v>
      </c>
    </row>
    <row r="84" spans="2:7">
      <c r="B84" s="12">
        <v>10</v>
      </c>
      <c r="C84" s="12">
        <v>4</v>
      </c>
      <c r="D84" s="12">
        <v>10</v>
      </c>
      <c r="E84" s="12">
        <v>7</v>
      </c>
      <c r="F84" s="12">
        <v>15</v>
      </c>
      <c r="G84" s="12">
        <v>13</v>
      </c>
    </row>
    <row r="85" spans="2:7">
      <c r="B85" s="12">
        <v>14</v>
      </c>
      <c r="C85" s="12">
        <v>6</v>
      </c>
      <c r="D85" s="12">
        <v>11</v>
      </c>
      <c r="E85" s="12">
        <v>13</v>
      </c>
      <c r="F85" s="12">
        <v>20</v>
      </c>
      <c r="G85" s="12">
        <v>7</v>
      </c>
    </row>
    <row r="86" spans="2:7">
      <c r="B86" s="12">
        <v>8</v>
      </c>
      <c r="C86" s="12">
        <v>4</v>
      </c>
      <c r="D86" s="12">
        <v>8</v>
      </c>
      <c r="E86" s="12">
        <v>7</v>
      </c>
      <c r="F86" s="12">
        <v>15</v>
      </c>
      <c r="G86" s="12">
        <v>14</v>
      </c>
    </row>
    <row r="87" spans="2:7">
      <c r="B87" s="12">
        <v>5</v>
      </c>
      <c r="C87" s="12">
        <v>3</v>
      </c>
      <c r="D87" s="12">
        <v>7</v>
      </c>
      <c r="E87" s="12">
        <v>7</v>
      </c>
      <c r="F87" s="12">
        <v>9</v>
      </c>
      <c r="G87" s="12">
        <v>5</v>
      </c>
    </row>
    <row r="88" spans="2:7">
      <c r="B88" s="12">
        <v>8</v>
      </c>
      <c r="C88" s="12">
        <v>4</v>
      </c>
      <c r="D88" s="12">
        <v>6</v>
      </c>
      <c r="E88" s="12">
        <v>5</v>
      </c>
      <c r="F88" s="12">
        <v>16</v>
      </c>
      <c r="G88" s="12">
        <v>11</v>
      </c>
    </row>
    <row r="89" spans="2:7">
      <c r="B89" s="12">
        <v>11</v>
      </c>
      <c r="C89" s="12">
        <v>4</v>
      </c>
      <c r="D89" s="12">
        <v>10</v>
      </c>
      <c r="E89" s="12">
        <v>4</v>
      </c>
      <c r="F89" s="12">
        <v>11</v>
      </c>
      <c r="G89" s="12">
        <v>9</v>
      </c>
    </row>
    <row r="90" spans="2:7">
      <c r="B90" s="12">
        <v>9</v>
      </c>
      <c r="C90" s="12">
        <v>8</v>
      </c>
      <c r="D90" s="12">
        <v>11</v>
      </c>
      <c r="E90" s="12">
        <v>9</v>
      </c>
      <c r="F90" s="12">
        <v>14</v>
      </c>
      <c r="G90" s="12">
        <v>7</v>
      </c>
    </row>
    <row r="91" spans="2:7">
      <c r="B91" s="12">
        <v>8</v>
      </c>
      <c r="C91" s="12">
        <v>5</v>
      </c>
      <c r="D91" s="12">
        <v>8</v>
      </c>
      <c r="E91" s="12">
        <v>7</v>
      </c>
      <c r="F91" s="12">
        <v>14</v>
      </c>
      <c r="G91" s="12">
        <v>7</v>
      </c>
    </row>
    <row r="92" spans="2:7">
      <c r="B92" s="12">
        <v>8</v>
      </c>
      <c r="C92" s="12">
        <v>8</v>
      </c>
      <c r="D92" s="12">
        <v>9</v>
      </c>
      <c r="E92" s="12">
        <v>10</v>
      </c>
      <c r="F92" s="12">
        <v>9</v>
      </c>
      <c r="G92" s="12">
        <v>12</v>
      </c>
    </row>
    <row r="93" spans="2:7">
      <c r="B93" s="12">
        <v>14</v>
      </c>
      <c r="C93" s="12">
        <v>11</v>
      </c>
      <c r="D93" s="12">
        <v>16</v>
      </c>
      <c r="E93" s="12">
        <v>6</v>
      </c>
      <c r="F93" s="12">
        <v>9</v>
      </c>
      <c r="G93" s="12">
        <v>10</v>
      </c>
    </row>
    <row r="94" spans="2:7">
      <c r="B94" s="12">
        <v>10</v>
      </c>
      <c r="C94" s="12">
        <v>6</v>
      </c>
      <c r="D94" s="12">
        <v>9</v>
      </c>
      <c r="E94" s="12">
        <v>14</v>
      </c>
      <c r="F94" s="12">
        <v>14</v>
      </c>
      <c r="G94" s="12">
        <v>13</v>
      </c>
    </row>
    <row r="95" spans="2:7">
      <c r="B95" s="12">
        <v>12</v>
      </c>
      <c r="C95" s="12">
        <v>6</v>
      </c>
      <c r="D95" s="12">
        <v>8</v>
      </c>
      <c r="E95" s="12">
        <v>6</v>
      </c>
      <c r="F95" s="12">
        <v>13</v>
      </c>
      <c r="G95" s="12">
        <v>12</v>
      </c>
    </row>
    <row r="96" spans="2:7">
      <c r="B96" s="12">
        <v>13</v>
      </c>
      <c r="C96" s="12">
        <v>10</v>
      </c>
      <c r="D96" s="12">
        <v>14</v>
      </c>
      <c r="E96" s="12">
        <v>13</v>
      </c>
      <c r="F96" s="12">
        <v>10</v>
      </c>
      <c r="G96" s="12">
        <v>14</v>
      </c>
    </row>
    <row r="97" spans="2:7">
      <c r="B97" s="12">
        <v>15</v>
      </c>
      <c r="C97" s="12">
        <v>7</v>
      </c>
      <c r="D97" s="12">
        <v>15</v>
      </c>
      <c r="E97" s="12">
        <v>5</v>
      </c>
      <c r="F97" s="12">
        <v>15</v>
      </c>
      <c r="G97" s="12">
        <v>16</v>
      </c>
    </row>
    <row r="98" spans="2:7">
      <c r="B98" s="12">
        <v>18</v>
      </c>
      <c r="C98" s="12">
        <v>12</v>
      </c>
      <c r="D98" s="12">
        <v>16</v>
      </c>
      <c r="E98" s="12">
        <v>21</v>
      </c>
      <c r="F98" s="12">
        <v>19</v>
      </c>
      <c r="G98" s="12">
        <v>21</v>
      </c>
    </row>
    <row r="99" spans="2:7">
      <c r="B99" s="12">
        <v>9</v>
      </c>
      <c r="C99" s="12">
        <v>7</v>
      </c>
      <c r="D99" s="12">
        <v>11</v>
      </c>
      <c r="E99" s="12">
        <v>13</v>
      </c>
      <c r="F99" s="12">
        <v>12</v>
      </c>
      <c r="G99" s="12">
        <v>20</v>
      </c>
    </row>
    <row r="100" spans="2:7">
      <c r="B100" s="12">
        <v>10</v>
      </c>
      <c r="C100" s="12">
        <v>5</v>
      </c>
      <c r="D100" s="12">
        <v>13</v>
      </c>
      <c r="E100" s="12">
        <v>13</v>
      </c>
      <c r="F100" s="12">
        <v>12</v>
      </c>
      <c r="G100" s="12">
        <v>23</v>
      </c>
    </row>
    <row r="101" spans="2:7">
      <c r="B101" s="12">
        <v>16</v>
      </c>
      <c r="C101" s="12">
        <v>10</v>
      </c>
      <c r="D101" s="12">
        <v>10</v>
      </c>
      <c r="E101" s="12">
        <v>11</v>
      </c>
      <c r="F101" s="12">
        <v>15</v>
      </c>
      <c r="G101" s="12">
        <v>18</v>
      </c>
    </row>
    <row r="102" spans="2:7">
      <c r="B102" s="12">
        <v>18</v>
      </c>
      <c r="C102" s="12">
        <v>6</v>
      </c>
      <c r="D102" s="12">
        <v>9</v>
      </c>
      <c r="E102" s="12">
        <v>22</v>
      </c>
      <c r="F102" s="12">
        <v>9</v>
      </c>
      <c r="G102" s="12">
        <v>14</v>
      </c>
    </row>
    <row r="103" spans="2:7">
      <c r="B103" s="12">
        <v>16</v>
      </c>
      <c r="C103" s="12">
        <v>6</v>
      </c>
      <c r="D103" s="12">
        <v>13</v>
      </c>
      <c r="E103" s="12">
        <v>17</v>
      </c>
      <c r="F103" s="12">
        <v>15</v>
      </c>
      <c r="G103" s="12">
        <v>18</v>
      </c>
    </row>
    <row r="104" spans="2:7">
      <c r="B104" s="12">
        <v>10</v>
      </c>
      <c r="C104" s="12">
        <v>9</v>
      </c>
      <c r="D104" s="12">
        <v>12</v>
      </c>
      <c r="E104" s="12">
        <v>9</v>
      </c>
      <c r="F104" s="12">
        <v>14</v>
      </c>
      <c r="G104" s="12">
        <v>11</v>
      </c>
    </row>
    <row r="105" spans="2:7">
      <c r="B105" s="12">
        <v>10</v>
      </c>
      <c r="C105" s="12">
        <v>5</v>
      </c>
      <c r="D105" s="12">
        <v>17</v>
      </c>
      <c r="E105" s="12">
        <v>16</v>
      </c>
      <c r="F105" s="12">
        <v>9</v>
      </c>
      <c r="G105" s="12">
        <v>10</v>
      </c>
    </row>
    <row r="106" spans="2:7">
      <c r="B106" s="12">
        <v>13</v>
      </c>
      <c r="C106" s="12">
        <v>5</v>
      </c>
      <c r="D106" s="12">
        <v>9</v>
      </c>
      <c r="E106" s="12">
        <v>22</v>
      </c>
      <c r="F106" s="12">
        <v>12</v>
      </c>
      <c r="G106" s="12">
        <v>17</v>
      </c>
    </row>
    <row r="107" spans="2:7">
      <c r="B107" s="12">
        <v>16</v>
      </c>
      <c r="C107" s="12">
        <v>6</v>
      </c>
      <c r="D107" s="12">
        <v>12</v>
      </c>
      <c r="E107" s="12">
        <v>16</v>
      </c>
      <c r="F107" s="12">
        <v>24</v>
      </c>
      <c r="G107" s="12">
        <v>17</v>
      </c>
    </row>
    <row r="108" spans="2:7">
      <c r="B108" s="12">
        <v>15</v>
      </c>
      <c r="C108" s="12">
        <v>8</v>
      </c>
      <c r="D108" s="12">
        <v>13</v>
      </c>
      <c r="E108" s="12">
        <v>11</v>
      </c>
      <c r="F108" s="12">
        <v>21</v>
      </c>
      <c r="G108" s="12">
        <v>11</v>
      </c>
    </row>
    <row r="109" spans="2:7">
      <c r="B109" s="12">
        <v>10</v>
      </c>
      <c r="C109" s="12">
        <v>4</v>
      </c>
      <c r="D109" s="12">
        <v>14</v>
      </c>
      <c r="E109" s="12">
        <v>17</v>
      </c>
      <c r="F109" s="12">
        <v>19</v>
      </c>
      <c r="G109" s="12">
        <v>20</v>
      </c>
    </row>
    <row r="110" spans="2:7">
      <c r="B110" s="12">
        <v>15</v>
      </c>
      <c r="C110" s="12">
        <v>5</v>
      </c>
      <c r="D110" s="12">
        <v>16</v>
      </c>
      <c r="E110" s="12">
        <v>21</v>
      </c>
      <c r="F110" s="12">
        <v>25</v>
      </c>
      <c r="G110" s="12">
        <v>22</v>
      </c>
    </row>
    <row r="111" spans="2:7">
      <c r="B111" s="12">
        <v>13</v>
      </c>
      <c r="C111" s="12">
        <v>6</v>
      </c>
      <c r="D111" s="12">
        <v>21</v>
      </c>
      <c r="E111" s="12">
        <v>24</v>
      </c>
      <c r="F111" s="12">
        <v>11</v>
      </c>
      <c r="G111" s="12">
        <v>26</v>
      </c>
    </row>
    <row r="112" spans="2:7">
      <c r="B112" s="12">
        <v>14</v>
      </c>
      <c r="C112" s="12">
        <v>4</v>
      </c>
      <c r="D112" s="12">
        <v>12</v>
      </c>
      <c r="E112" s="12">
        <v>18</v>
      </c>
      <c r="F112" s="12">
        <v>17</v>
      </c>
      <c r="G112" s="12">
        <v>19</v>
      </c>
    </row>
    <row r="113" spans="2:7">
      <c r="B113" s="12">
        <v>7</v>
      </c>
      <c r="C113" s="12">
        <v>3</v>
      </c>
      <c r="D113" s="12">
        <v>10</v>
      </c>
      <c r="E113" s="12">
        <v>16</v>
      </c>
      <c r="F113" s="12">
        <v>12</v>
      </c>
      <c r="G113" s="12">
        <v>18</v>
      </c>
    </row>
    <row r="114" spans="2:7">
      <c r="B114" s="12">
        <v>9</v>
      </c>
      <c r="C114" s="12">
        <v>9</v>
      </c>
      <c r="D114" s="12">
        <v>17</v>
      </c>
      <c r="E114" s="12">
        <v>18</v>
      </c>
      <c r="F114" s="12">
        <v>15</v>
      </c>
      <c r="G114" s="12">
        <v>9</v>
      </c>
    </row>
    <row r="115" spans="2:7">
      <c r="B115" s="12">
        <v>12</v>
      </c>
      <c r="C115" s="12">
        <v>6</v>
      </c>
      <c r="D115" s="12">
        <v>20</v>
      </c>
      <c r="E115" s="12">
        <v>7</v>
      </c>
      <c r="F115" s="12">
        <v>13</v>
      </c>
      <c r="G115" s="12">
        <v>21</v>
      </c>
    </row>
    <row r="116" spans="2:7">
      <c r="B116" s="12">
        <v>10</v>
      </c>
      <c r="C116" s="12">
        <v>6</v>
      </c>
      <c r="D116" s="12">
        <v>10</v>
      </c>
      <c r="E116" s="12">
        <v>15</v>
      </c>
      <c r="F116" s="12">
        <v>9</v>
      </c>
      <c r="G116" s="12">
        <v>12</v>
      </c>
    </row>
    <row r="117" spans="2:7">
      <c r="B117" s="12">
        <v>13</v>
      </c>
      <c r="C117" s="12">
        <v>1</v>
      </c>
      <c r="D117" s="12">
        <v>8</v>
      </c>
      <c r="E117" s="12">
        <v>14</v>
      </c>
      <c r="F117" s="12">
        <v>12</v>
      </c>
      <c r="G117" s="12">
        <v>4</v>
      </c>
    </row>
    <row r="118" spans="2:7">
      <c r="B118" s="12">
        <v>9</v>
      </c>
      <c r="C118" s="12">
        <v>4</v>
      </c>
      <c r="D118" s="12">
        <v>8</v>
      </c>
      <c r="E118" s="12">
        <v>15</v>
      </c>
      <c r="F118" s="12">
        <v>16</v>
      </c>
      <c r="G118" s="12">
        <v>20</v>
      </c>
    </row>
    <row r="119" spans="2:7">
      <c r="B119" s="12">
        <v>9</v>
      </c>
      <c r="C119" s="12">
        <v>7</v>
      </c>
      <c r="D119" s="12">
        <v>14</v>
      </c>
      <c r="E119" s="12">
        <v>13</v>
      </c>
      <c r="F119" s="12">
        <v>16</v>
      </c>
      <c r="G119" s="12">
        <v>17</v>
      </c>
    </row>
    <row r="120" spans="2:7">
      <c r="B120" s="12">
        <v>13</v>
      </c>
      <c r="C120" s="12">
        <v>4</v>
      </c>
      <c r="D120" s="12">
        <v>11</v>
      </c>
      <c r="E120" s="12">
        <v>18</v>
      </c>
      <c r="F120" s="12">
        <v>19</v>
      </c>
      <c r="G120" s="12">
        <v>11</v>
      </c>
    </row>
    <row r="121" spans="2:7">
      <c r="B121" s="12">
        <v>7</v>
      </c>
      <c r="C121" s="12">
        <v>5</v>
      </c>
      <c r="D121" s="12">
        <v>20</v>
      </c>
      <c r="E121" s="12">
        <v>22</v>
      </c>
      <c r="F121" s="12">
        <v>21</v>
      </c>
      <c r="G121" s="12">
        <v>21</v>
      </c>
    </row>
    <row r="122" spans="2:7">
      <c r="B122" s="12">
        <v>23</v>
      </c>
      <c r="C122" s="12">
        <v>5</v>
      </c>
      <c r="D122" s="12">
        <v>13</v>
      </c>
      <c r="E122" s="12">
        <v>18</v>
      </c>
      <c r="F122" s="12">
        <v>19</v>
      </c>
      <c r="G122" s="12">
        <v>14</v>
      </c>
    </row>
    <row r="123" spans="2:7">
      <c r="B123" s="12">
        <v>12</v>
      </c>
      <c r="C123" s="12">
        <v>6</v>
      </c>
      <c r="D123" s="12">
        <v>16</v>
      </c>
      <c r="E123" s="12">
        <v>10</v>
      </c>
      <c r="F123" s="12">
        <v>25</v>
      </c>
      <c r="G123" s="12">
        <v>21</v>
      </c>
    </row>
    <row r="124" spans="2:7">
      <c r="B124" s="12">
        <v>7</v>
      </c>
      <c r="C124" s="12">
        <v>7</v>
      </c>
      <c r="D124" s="12">
        <v>9</v>
      </c>
      <c r="E124" s="12">
        <v>24</v>
      </c>
      <c r="F124" s="12">
        <v>15</v>
      </c>
      <c r="G124" s="12">
        <v>19</v>
      </c>
    </row>
    <row r="125" spans="2:7">
      <c r="B125" s="12">
        <v>11</v>
      </c>
      <c r="C125" s="12">
        <v>6</v>
      </c>
      <c r="D125" s="12">
        <v>16</v>
      </c>
      <c r="E125" s="12">
        <v>13</v>
      </c>
      <c r="F125" s="12">
        <v>14</v>
      </c>
      <c r="G125" s="12">
        <v>16</v>
      </c>
    </row>
    <row r="126" spans="2:7">
      <c r="B126" s="12">
        <v>14</v>
      </c>
      <c r="C126" s="12">
        <v>6</v>
      </c>
      <c r="D126" s="12">
        <v>14</v>
      </c>
      <c r="E126" s="12">
        <v>12</v>
      </c>
      <c r="F126" s="12">
        <v>18</v>
      </c>
      <c r="G126" s="12">
        <v>16</v>
      </c>
    </row>
    <row r="127" spans="2:7">
      <c r="B127" s="12">
        <v>7</v>
      </c>
      <c r="C127" s="12">
        <v>5</v>
      </c>
      <c r="D127" s="12">
        <v>16</v>
      </c>
      <c r="E127" s="12">
        <v>13</v>
      </c>
      <c r="F127" s="12">
        <v>18</v>
      </c>
      <c r="G127" s="12">
        <v>10</v>
      </c>
    </row>
    <row r="128" spans="2:7">
      <c r="B128" s="12">
        <v>15</v>
      </c>
      <c r="C128" s="12">
        <v>4</v>
      </c>
      <c r="D128" s="12">
        <v>16</v>
      </c>
      <c r="E128" s="12">
        <v>19</v>
      </c>
      <c r="F128" s="12">
        <v>9</v>
      </c>
      <c r="G128" s="12">
        <v>8</v>
      </c>
    </row>
    <row r="129" spans="1:7">
      <c r="B129" s="12">
        <v>11</v>
      </c>
      <c r="C129" s="12">
        <v>9</v>
      </c>
      <c r="D129" s="12">
        <v>14</v>
      </c>
      <c r="E129" s="12">
        <v>9</v>
      </c>
      <c r="F129" s="12">
        <v>12</v>
      </c>
      <c r="G129" s="12">
        <v>10</v>
      </c>
    </row>
    <row r="130" spans="1:7">
      <c r="B130" s="12">
        <v>11</v>
      </c>
      <c r="C130" s="12">
        <v>6</v>
      </c>
      <c r="D130" s="12">
        <v>19</v>
      </c>
      <c r="E130" s="12">
        <v>15</v>
      </c>
      <c r="F130" s="12">
        <v>11</v>
      </c>
      <c r="G130" s="12">
        <v>18</v>
      </c>
    </row>
    <row r="131" spans="1:7">
      <c r="B131" s="12">
        <v>13</v>
      </c>
      <c r="C131" s="12">
        <v>4</v>
      </c>
      <c r="D131" s="12">
        <v>7</v>
      </c>
      <c r="E131" s="12">
        <v>24</v>
      </c>
      <c r="F131" s="12">
        <v>14</v>
      </c>
      <c r="G131" s="12">
        <v>24</v>
      </c>
    </row>
    <row r="132" spans="1:7">
      <c r="B132" s="12">
        <v>11</v>
      </c>
      <c r="C132" s="12">
        <v>8</v>
      </c>
      <c r="D132" s="12">
        <v>15</v>
      </c>
      <c r="E132" s="12">
        <v>14</v>
      </c>
      <c r="F132" s="12">
        <v>7</v>
      </c>
      <c r="G132" s="12">
        <v>15</v>
      </c>
    </row>
    <row r="133" spans="1:7">
      <c r="B133" s="12">
        <v>21</v>
      </c>
      <c r="C133" s="12">
        <v>5</v>
      </c>
      <c r="D133" s="12">
        <v>13</v>
      </c>
      <c r="E133" s="12">
        <v>12</v>
      </c>
      <c r="F133" s="12">
        <v>12</v>
      </c>
      <c r="G133" s="12">
        <v>17</v>
      </c>
    </row>
    <row r="134" spans="1:7">
      <c r="B134" s="12">
        <v>11</v>
      </c>
      <c r="C134" s="12">
        <v>10</v>
      </c>
      <c r="D134" s="12">
        <v>17</v>
      </c>
      <c r="E134" s="12">
        <v>18</v>
      </c>
      <c r="F134" s="12">
        <v>14</v>
      </c>
      <c r="G134" s="12">
        <v>12</v>
      </c>
    </row>
    <row r="135" spans="1:7">
      <c r="B135" s="12">
        <v>12</v>
      </c>
      <c r="C135" s="12">
        <v>1</v>
      </c>
      <c r="D135" s="12">
        <v>10</v>
      </c>
      <c r="E135" s="12">
        <v>15</v>
      </c>
      <c r="F135" s="12">
        <v>11</v>
      </c>
      <c r="G135" s="12">
        <v>20</v>
      </c>
    </row>
    <row r="136" spans="1:7">
      <c r="B136" s="12">
        <v>16</v>
      </c>
      <c r="C136" s="12">
        <v>6</v>
      </c>
      <c r="D136" s="12">
        <v>10</v>
      </c>
      <c r="E136" s="12">
        <v>23</v>
      </c>
      <c r="F136" s="12">
        <v>14</v>
      </c>
      <c r="G136" s="12">
        <v>25</v>
      </c>
    </row>
    <row r="137" spans="1:7">
      <c r="A137" t="s">
        <v>5</v>
      </c>
      <c r="B137" s="13">
        <f>AVERAGE(B2:B136)</f>
        <v>11.666666666666666</v>
      </c>
      <c r="C137" s="13">
        <f t="shared" ref="C137:G137" si="0">AVERAGE(C2:C136)</f>
        <v>6.4370370370370367</v>
      </c>
      <c r="D137" s="13">
        <f t="shared" si="0"/>
        <v>10.888888888888889</v>
      </c>
      <c r="E137" s="13">
        <f t="shared" si="0"/>
        <v>12.807407407407407</v>
      </c>
      <c r="F137" s="13">
        <f t="shared" si="0"/>
        <v>14.762962962962963</v>
      </c>
      <c r="G137" s="13">
        <f t="shared" si="0"/>
        <v>16.348148148148148</v>
      </c>
    </row>
    <row r="138" spans="1:7">
      <c r="A138" t="s">
        <v>12</v>
      </c>
      <c r="B138" s="13">
        <f>_xlfn.VAR.S(B2:B136)</f>
        <v>16.791044776119403</v>
      </c>
      <c r="C138" s="13">
        <f t="shared" ref="C138:G138" si="1">_xlfn.VAR.S(C2:C136)</f>
        <v>5.4717523493642863</v>
      </c>
      <c r="D138" s="13">
        <f t="shared" si="1"/>
        <v>12.442786069651746</v>
      </c>
      <c r="E138" s="13">
        <f t="shared" si="1"/>
        <v>27.067108899944721</v>
      </c>
      <c r="F138" s="13">
        <f t="shared" si="1"/>
        <v>15.98817025981206</v>
      </c>
      <c r="G138" s="13">
        <f t="shared" si="1"/>
        <v>27.333112216694293</v>
      </c>
    </row>
    <row r="139" spans="1:7">
      <c r="A139" t="s">
        <v>22</v>
      </c>
      <c r="B139" s="13">
        <f>B138^0.5</f>
        <v>4.0976877353111476</v>
      </c>
      <c r="C139" s="13">
        <f t="shared" ref="C139:G139" si="2">C138^0.5</f>
        <v>2.3391777079487328</v>
      </c>
      <c r="D139" s="13">
        <f t="shared" si="2"/>
        <v>3.5274333543883922</v>
      </c>
      <c r="E139" s="13">
        <f t="shared" si="2"/>
        <v>5.2026059720052524</v>
      </c>
      <c r="F139" s="13">
        <f t="shared" si="2"/>
        <v>3.9985210090497287</v>
      </c>
      <c r="G139" s="13">
        <f t="shared" si="2"/>
        <v>5.2281079002536179</v>
      </c>
    </row>
    <row r="140" spans="1:7">
      <c r="A140" t="s">
        <v>23</v>
      </c>
      <c r="B140">
        <f>1/B137</f>
        <v>8.5714285714285715E-2</v>
      </c>
      <c r="C140">
        <f t="shared" ref="C140:G140" si="3">1/C137</f>
        <v>0.15535097813578827</v>
      </c>
      <c r="D140">
        <f t="shared" si="3"/>
        <v>9.1836734693877542E-2</v>
      </c>
      <c r="E140">
        <f t="shared" si="3"/>
        <v>7.807981492192019E-2</v>
      </c>
      <c r="F140">
        <f t="shared" si="3"/>
        <v>6.7737079779227299E-2</v>
      </c>
      <c r="G140">
        <f t="shared" si="3"/>
        <v>6.1169007702763935E-2</v>
      </c>
    </row>
    <row r="141" spans="1:7">
      <c r="A141" t="s">
        <v>26</v>
      </c>
    </row>
    <row r="142" spans="1:7">
      <c r="A142" t="s">
        <v>24</v>
      </c>
    </row>
    <row r="143" spans="1:7">
      <c r="A143" t="s">
        <v>25</v>
      </c>
      <c r="B143" s="14">
        <f>B137</f>
        <v>11.666666666666666</v>
      </c>
      <c r="C143" s="14">
        <f t="shared" ref="C143:G143" si="4">C137</f>
        <v>6.4370370370370367</v>
      </c>
      <c r="D143" s="14">
        <f t="shared" si="4"/>
        <v>10.888888888888889</v>
      </c>
      <c r="E143" s="14">
        <f t="shared" si="4"/>
        <v>12.807407407407407</v>
      </c>
      <c r="F143" s="14">
        <f t="shared" si="4"/>
        <v>14.762962962962963</v>
      </c>
      <c r="G143" s="14">
        <f t="shared" si="4"/>
        <v>16.348148148148148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3-right</vt:lpstr>
      <vt:lpstr>3-left</vt:lpstr>
      <vt:lpstr>3-down</vt:lpstr>
      <vt:lpstr>3-middle</vt:lpstr>
      <vt:lpstr>3-up</vt:lpstr>
      <vt:lpstr>工作表4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SOLab</dc:creator>
  <cp:lastModifiedBy>SOLab</cp:lastModifiedBy>
  <dcterms:created xsi:type="dcterms:W3CDTF">2024-03-20T03:37:47Z</dcterms:created>
  <dcterms:modified xsi:type="dcterms:W3CDTF">2024-03-20T13:36:26Z</dcterms:modified>
</cp:coreProperties>
</file>