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7\"/>
    </mc:Choice>
  </mc:AlternateContent>
  <xr:revisionPtr revIDLastSave="0" documentId="8_{5B1CFD3F-862B-49DA-8BA3-CB40F23D0123}" xr6:coauthVersionLast="47" xr6:coauthVersionMax="47" xr10:uidLastSave="{00000000-0000-0000-0000-000000000000}"/>
  <bookViews>
    <workbookView xWindow="-120" yWindow="-120" windowWidth="29040" windowHeight="15720" xr2:uid="{213A9671-E847-410E-8CCB-309101DC3D6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N6" i="1" l="1"/>
  <c r="O7" i="1"/>
  <c r="L8" i="1"/>
  <c r="L11" i="1" s="1"/>
  <c r="G9" i="1"/>
  <c r="J8" i="1"/>
  <c r="L10" i="1"/>
  <c r="J11" i="1" l="1"/>
  <c r="J10" i="1"/>
  <c r="H4" i="1" l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</calcChain>
</file>

<file path=xl/sharedStrings.xml><?xml version="1.0" encoding="utf-8"?>
<sst xmlns="http://schemas.openxmlformats.org/spreadsheetml/2006/main" count="50" uniqueCount="30">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</sst>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abSelected="1" workbookViewId="0">
      <selection activeCell="M8" sqref="M8"/>
    </sheetView>
  </sheetViews>
  <sheetFormatPr defaultRowHeight="16.5" x14ac:dyDescent="0.25"/>
  <cols>
    <col min="6" max="6" width="13" customWidth="1"/>
    <col min="7" max="7" width="10.125" customWidth="1"/>
    <col min="8" max="8" width="12.875" bestFit="1" customWidth="1"/>
    <col min="9" max="9" width="13.375" customWidth="1"/>
    <col min="11" max="11" width="13.375" customWidth="1"/>
    <col min="12" max="12" width="11.375" customWidth="1"/>
    <col min="13" max="13" width="13.125" customWidth="1"/>
    <col min="14" max="14" width="10.625" customWidth="1"/>
    <col min="15" max="15" width="11.375" customWidth="1"/>
  </cols>
  <sheetData>
    <row r="1" spans="1:15" x14ac:dyDescent="0.25">
      <c r="A1" s="2" t="s">
        <v>0</v>
      </c>
      <c r="B1" s="3"/>
      <c r="C1" s="3"/>
      <c r="D1" s="3"/>
      <c r="E1" s="4"/>
      <c r="F1" s="12" t="s">
        <v>13</v>
      </c>
      <c r="G1" s="11"/>
      <c r="H1" s="11"/>
      <c r="I1" s="14" t="s">
        <v>20</v>
      </c>
      <c r="J1" s="14"/>
      <c r="K1" s="14" t="s">
        <v>25</v>
      </c>
      <c r="M1" s="11" t="s">
        <v>26</v>
      </c>
      <c r="N1" s="11"/>
      <c r="O1" s="11"/>
    </row>
    <row r="2" spans="1:15" x14ac:dyDescent="0.25">
      <c r="A2" s="6" t="s">
        <v>1</v>
      </c>
      <c r="B2" s="5" t="s">
        <v>2</v>
      </c>
      <c r="C2" s="5" t="s">
        <v>3</v>
      </c>
      <c r="D2" s="5" t="s">
        <v>4</v>
      </c>
      <c r="E2" s="7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25">
      <c r="A3" s="8">
        <v>352</v>
      </c>
      <c r="B3" s="1">
        <v>352</v>
      </c>
      <c r="C3" s="1">
        <v>353</v>
      </c>
      <c r="D3" s="1">
        <v>351</v>
      </c>
      <c r="E3" s="9">
        <v>354</v>
      </c>
      <c r="F3" s="10" t="s">
        <v>9</v>
      </c>
      <c r="G3">
        <f>AVERAGE(D3:D87)</f>
        <v>347.07058823529411</v>
      </c>
      <c r="H3">
        <f>AVERAGE(E3:E87)</f>
        <v>349.7176470588235</v>
      </c>
      <c r="I3" s="10" t="s">
        <v>9</v>
      </c>
      <c r="J3">
        <f>AVERAGE(D3:D87)</f>
        <v>347.07058823529411</v>
      </c>
      <c r="K3" s="10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25">
      <c r="A4" s="8">
        <v>354</v>
      </c>
      <c r="B4" s="1">
        <v>353</v>
      </c>
      <c r="C4" s="1">
        <v>354</v>
      </c>
      <c r="D4" s="1">
        <v>352</v>
      </c>
      <c r="E4" s="9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25">
      <c r="A5" s="8">
        <v>352</v>
      </c>
      <c r="B5" s="1">
        <v>352</v>
      </c>
      <c r="C5" s="1">
        <v>352</v>
      </c>
      <c r="D5" s="1">
        <v>349</v>
      </c>
      <c r="E5" s="9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25">
      <c r="A6" s="8">
        <v>355</v>
      </c>
      <c r="B6" s="1">
        <v>356</v>
      </c>
      <c r="C6" s="1">
        <v>355</v>
      </c>
      <c r="D6" s="1">
        <v>354</v>
      </c>
      <c r="E6" s="9">
        <v>356</v>
      </c>
      <c r="F6" t="s">
        <v>12</v>
      </c>
      <c r="G6">
        <f>(G4/2+H4/2)^0.5</f>
        <v>3.6045606032992628</v>
      </c>
      <c r="H6">
        <f>G6</f>
        <v>3.6045606032992628</v>
      </c>
      <c r="I6" s="13" t="s">
        <v>23</v>
      </c>
      <c r="J6">
        <v>12</v>
      </c>
      <c r="K6" s="13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25">
      <c r="A7" s="1">
        <v>351</v>
      </c>
      <c r="B7" s="1">
        <v>352</v>
      </c>
      <c r="C7" s="1">
        <v>351</v>
      </c>
      <c r="D7" s="1">
        <v>350</v>
      </c>
      <c r="E7" s="9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25">
      <c r="A8" s="8">
        <v>350</v>
      </c>
      <c r="B8" s="1">
        <v>352</v>
      </c>
      <c r="C8" s="1">
        <v>350</v>
      </c>
      <c r="D8" s="1">
        <v>348</v>
      </c>
      <c r="E8" s="9">
        <v>352</v>
      </c>
      <c r="F8" s="13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25">
      <c r="A9" s="8">
        <v>354</v>
      </c>
      <c r="B9" s="1">
        <v>354</v>
      </c>
      <c r="C9" s="1">
        <v>354</v>
      </c>
      <c r="D9" s="1">
        <v>351</v>
      </c>
      <c r="E9" s="9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5" t="s">
        <v>24</v>
      </c>
      <c r="J9">
        <f>_xlfn.CHISQ.INV.RT(0.1,J7-1)</f>
        <v>100.97998693373012</v>
      </c>
      <c r="K9" s="15" t="s">
        <v>24</v>
      </c>
      <c r="L9">
        <f>_xlfn.CHISQ.INV.RT(0.1,L7-1)</f>
        <v>100.97998693373012</v>
      </c>
    </row>
    <row r="10" spans="1:15" x14ac:dyDescent="0.25">
      <c r="A10" s="8">
        <v>352</v>
      </c>
      <c r="B10" s="1">
        <v>352</v>
      </c>
      <c r="C10" s="1">
        <v>352</v>
      </c>
      <c r="D10" s="1">
        <v>350</v>
      </c>
      <c r="E10" s="9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5" t="s">
        <v>18</v>
      </c>
      <c r="J10" t="str">
        <f>IF(J8&gt;=J9,"reject","accept")</f>
        <v>accept</v>
      </c>
      <c r="K10" s="15" t="s">
        <v>18</v>
      </c>
      <c r="L10" t="str">
        <f>IF(L8&gt;=L9,"reject","accept")</f>
        <v>reject</v>
      </c>
    </row>
    <row r="11" spans="1:15" x14ac:dyDescent="0.25">
      <c r="A11" s="8">
        <v>354</v>
      </c>
      <c r="B11" s="1">
        <v>354</v>
      </c>
      <c r="C11" s="1">
        <v>353</v>
      </c>
      <c r="D11" s="1">
        <v>352</v>
      </c>
      <c r="E11" s="9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5" t="s">
        <v>19</v>
      </c>
      <c r="J11">
        <f>_xlfn.CHISQ.DIST.RT(J8,J7-1)</f>
        <v>0.28883796642437726</v>
      </c>
      <c r="K11" s="15" t="s">
        <v>19</v>
      </c>
      <c r="L11">
        <f>_xlfn.CHISQ.DIST.RT(L8,L7-1)</f>
        <v>4.9007026764476304E-2</v>
      </c>
    </row>
    <row r="12" spans="1:15" x14ac:dyDescent="0.25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25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25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25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25">
      <c r="A16" s="1">
        <v>352</v>
      </c>
      <c r="B16" s="1">
        <v>352</v>
      </c>
      <c r="C16" s="1">
        <v>350</v>
      </c>
      <c r="D16" s="1">
        <v>353</v>
      </c>
      <c r="E16" s="1">
        <v>352</v>
      </c>
    </row>
    <row r="17" spans="1:5" x14ac:dyDescent="0.25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25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25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25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25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25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25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25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25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25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25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25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25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25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25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25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25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25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25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25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25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25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25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25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25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25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25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25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25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25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25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25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25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25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25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25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25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25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25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25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25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25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25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25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25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25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25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25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25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25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25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25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25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25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25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25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25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25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25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25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25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25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25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25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25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25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25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25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25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25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25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2024-04-03T03:24:47Z</dcterms:created>
  <dcterms:modified xsi:type="dcterms:W3CDTF">2024-04-03T08:31:28Z</dcterms:modified>
</cp:coreProperties>
</file>