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ab\Documents\研究所資料\統計管制與最佳化方法概論\homework\my_homework\HW2\"/>
    </mc:Choice>
  </mc:AlternateContent>
  <xr:revisionPtr revIDLastSave="0" documentId="13_ncr:1_{09098ED3-99D9-4023-B2D2-F0E16C802015}" xr6:coauthVersionLast="47" xr6:coauthVersionMax="47" xr10:uidLastSave="{00000000-0000-0000-0000-000000000000}"/>
  <bookViews>
    <workbookView xWindow="-28920" yWindow="-120" windowWidth="29040" windowHeight="15720" activeTab="3" xr2:uid="{6949BE2E-0912-407F-9CC0-3EFE5BBFC8F5}"/>
  </bookViews>
  <sheets>
    <sheet name="第2題" sheetId="1" r:id="rId1"/>
    <sheet name="第5題" sheetId="2" r:id="rId2"/>
    <sheet name="第6題" sheetId="3" r:id="rId3"/>
    <sheet name="Sheet1" sheetId="5" r:id="rId4"/>
  </sheets>
  <definedNames>
    <definedName name="_xlnm.Print_Titles" localSheetId="3">Sheet1!$1:$4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3" i="5" l="1"/>
  <c r="P13" i="5"/>
  <c r="Q13" i="5"/>
  <c r="R13" i="5"/>
  <c r="S13" i="5"/>
  <c r="T13" i="5"/>
  <c r="U13" i="5"/>
  <c r="V13" i="5"/>
  <c r="W13" i="5"/>
  <c r="X13" i="5"/>
  <c r="N13" i="5"/>
  <c r="O11" i="5"/>
  <c r="P11" i="5"/>
  <c r="Q11" i="5"/>
  <c r="R11" i="5"/>
  <c r="S11" i="5"/>
  <c r="T11" i="5"/>
  <c r="U11" i="5"/>
  <c r="V11" i="5"/>
  <c r="W11" i="5"/>
  <c r="X11" i="5"/>
  <c r="N11" i="5"/>
  <c r="M3" i="3"/>
  <c r="O8" i="5"/>
  <c r="P8" i="5"/>
  <c r="Q8" i="5"/>
  <c r="R8" i="5"/>
  <c r="S8" i="5"/>
  <c r="T8" i="5"/>
  <c r="U8" i="5"/>
  <c r="V8" i="5"/>
  <c r="W8" i="5"/>
  <c r="X8" i="5"/>
  <c r="N8" i="5"/>
  <c r="O5" i="5"/>
  <c r="P5" i="5"/>
  <c r="Q5" i="5"/>
  <c r="R5" i="5"/>
  <c r="S5" i="5"/>
  <c r="T5" i="5"/>
  <c r="U5" i="5"/>
  <c r="V5" i="5"/>
  <c r="W5" i="5"/>
  <c r="X5" i="5"/>
  <c r="N5" i="5"/>
  <c r="A2" i="3" l="1"/>
  <c r="G3" i="3" s="1"/>
  <c r="B14" i="2"/>
  <c r="C44" i="2"/>
  <c r="D104" i="2"/>
  <c r="E504" i="2"/>
  <c r="F1004" i="2"/>
  <c r="G174" i="2"/>
  <c r="F3" i="2"/>
  <c r="E3" i="2"/>
  <c r="D3" i="2"/>
  <c r="C3" i="2"/>
  <c r="B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31" i="2"/>
  <c r="G32" i="2"/>
  <c r="G33" i="2"/>
  <c r="G34" i="2"/>
  <c r="G35" i="2"/>
  <c r="G36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4" i="2"/>
  <c r="G3" i="2"/>
  <c r="J63" i="1"/>
  <c r="E63" i="1"/>
  <c r="I63" i="1"/>
  <c r="I64" i="1"/>
  <c r="H63" i="1"/>
  <c r="H64" i="1"/>
  <c r="D63" i="1"/>
  <c r="C63" i="1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4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" i="2"/>
  <c r="E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4" i="2"/>
  <c r="C41" i="2"/>
  <c r="C42" i="2"/>
  <c r="C43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" i="2"/>
  <c r="B5" i="2"/>
  <c r="B6" i="2"/>
  <c r="B7" i="2"/>
  <c r="B8" i="2"/>
  <c r="B9" i="2"/>
  <c r="B10" i="2"/>
  <c r="B11" i="2"/>
  <c r="B12" i="2"/>
  <c r="B13" i="2"/>
  <c r="B4" i="2"/>
  <c r="H62" i="1"/>
  <c r="I62" i="1" s="1"/>
  <c r="H61" i="1"/>
  <c r="I61" i="1" s="1"/>
  <c r="H60" i="1"/>
  <c r="I60" i="1" s="1"/>
  <c r="H59" i="1"/>
  <c r="I59" i="1" s="1"/>
  <c r="H58" i="1"/>
  <c r="I58" i="1" s="1"/>
  <c r="H57" i="1"/>
  <c r="I57" i="1" s="1"/>
  <c r="H56" i="1"/>
  <c r="I56" i="1" s="1"/>
  <c r="H55" i="1"/>
  <c r="I55" i="1" s="1"/>
  <c r="H54" i="1"/>
  <c r="I54" i="1" s="1"/>
  <c r="H53" i="1"/>
  <c r="I53" i="1" s="1"/>
  <c r="H52" i="1"/>
  <c r="I52" i="1" s="1"/>
  <c r="H51" i="1"/>
  <c r="I51" i="1" s="1"/>
  <c r="H50" i="1"/>
  <c r="I50" i="1" s="1"/>
  <c r="H49" i="1"/>
  <c r="I49" i="1" s="1"/>
  <c r="H48" i="1"/>
  <c r="I48" i="1" s="1"/>
  <c r="H47" i="1"/>
  <c r="I47" i="1" s="1"/>
  <c r="H46" i="1"/>
  <c r="I46" i="1" s="1"/>
  <c r="H45" i="1"/>
  <c r="I45" i="1" s="1"/>
  <c r="H44" i="1"/>
  <c r="I44" i="1" s="1"/>
  <c r="H43" i="1"/>
  <c r="I43" i="1" s="1"/>
  <c r="H42" i="1"/>
  <c r="I42" i="1" s="1"/>
  <c r="H41" i="1"/>
  <c r="I41" i="1" s="1"/>
  <c r="H40" i="1"/>
  <c r="I40" i="1" s="1"/>
  <c r="H39" i="1"/>
  <c r="I39" i="1" s="1"/>
  <c r="H38" i="1"/>
  <c r="I38" i="1" s="1"/>
  <c r="H37" i="1"/>
  <c r="I37" i="1" s="1"/>
  <c r="H36" i="1"/>
  <c r="I36" i="1" s="1"/>
  <c r="H35" i="1"/>
  <c r="I35" i="1" s="1"/>
  <c r="H34" i="1"/>
  <c r="I34" i="1" s="1"/>
  <c r="H33" i="1"/>
  <c r="I33" i="1" s="1"/>
  <c r="H32" i="1"/>
  <c r="I32" i="1" s="1"/>
  <c r="H31" i="1"/>
  <c r="I31" i="1" s="1"/>
  <c r="H30" i="1"/>
  <c r="I30" i="1" s="1"/>
  <c r="H29" i="1"/>
  <c r="I29" i="1" s="1"/>
  <c r="H28" i="1"/>
  <c r="I28" i="1" s="1"/>
  <c r="H27" i="1"/>
  <c r="I27" i="1" s="1"/>
  <c r="H26" i="1"/>
  <c r="I26" i="1" s="1"/>
  <c r="H25" i="1"/>
  <c r="I25" i="1" s="1"/>
  <c r="H24" i="1"/>
  <c r="I24" i="1" s="1"/>
  <c r="H23" i="1"/>
  <c r="I23" i="1" s="1"/>
  <c r="H22" i="1"/>
  <c r="I22" i="1" s="1"/>
  <c r="H21" i="1"/>
  <c r="I21" i="1" s="1"/>
  <c r="H20" i="1"/>
  <c r="I20" i="1" s="1"/>
  <c r="H19" i="1"/>
  <c r="I19" i="1" s="1"/>
  <c r="H18" i="1"/>
  <c r="I18" i="1" s="1"/>
  <c r="H17" i="1"/>
  <c r="I17" i="1" s="1"/>
  <c r="H16" i="1"/>
  <c r="I16" i="1" s="1"/>
  <c r="H15" i="1"/>
  <c r="I15" i="1" s="1"/>
  <c r="H14" i="1"/>
  <c r="I14" i="1" s="1"/>
  <c r="H13" i="1"/>
  <c r="I13" i="1" s="1"/>
  <c r="H12" i="1"/>
  <c r="I12" i="1" s="1"/>
  <c r="H11" i="1"/>
  <c r="I11" i="1" s="1"/>
  <c r="H10" i="1"/>
  <c r="I10" i="1" s="1"/>
  <c r="H9" i="1"/>
  <c r="I9" i="1" s="1"/>
  <c r="H8" i="1"/>
  <c r="I8" i="1" s="1"/>
  <c r="H7" i="1"/>
  <c r="I7" i="1" s="1"/>
  <c r="H6" i="1"/>
  <c r="I6" i="1" s="1"/>
  <c r="H5" i="1"/>
  <c r="I5" i="1" s="1"/>
  <c r="F5" i="1"/>
  <c r="H4" i="1"/>
  <c r="H3" i="1"/>
  <c r="J3" i="1" s="1"/>
  <c r="A5" i="1"/>
  <c r="C6" i="1"/>
  <c r="D6" i="1" s="1"/>
  <c r="C11" i="1"/>
  <c r="D11" i="1" s="1"/>
  <c r="C12" i="1"/>
  <c r="D12" i="1" s="1"/>
  <c r="C13" i="1"/>
  <c r="D13" i="1" s="1"/>
  <c r="C14" i="1"/>
  <c r="D14" i="1" s="1"/>
  <c r="C15" i="1"/>
  <c r="D15" i="1" s="1"/>
  <c r="C16" i="1"/>
  <c r="D16" i="1" s="1"/>
  <c r="C17" i="1"/>
  <c r="D17" i="1" s="1"/>
  <c r="C18" i="1"/>
  <c r="D18" i="1" s="1"/>
  <c r="C19" i="1"/>
  <c r="D19" i="1" s="1"/>
  <c r="C20" i="1"/>
  <c r="D20" i="1" s="1"/>
  <c r="C21" i="1"/>
  <c r="D21" i="1" s="1"/>
  <c r="C22" i="1"/>
  <c r="D22" i="1" s="1"/>
  <c r="C23" i="1"/>
  <c r="D23" i="1" s="1"/>
  <c r="C24" i="1"/>
  <c r="D24" i="1" s="1"/>
  <c r="C25" i="1"/>
  <c r="D25" i="1" s="1"/>
  <c r="C26" i="1"/>
  <c r="D26" i="1" s="1"/>
  <c r="C27" i="1"/>
  <c r="D27" i="1" s="1"/>
  <c r="C28" i="1"/>
  <c r="D28" i="1" s="1"/>
  <c r="C29" i="1"/>
  <c r="D29" i="1" s="1"/>
  <c r="C30" i="1"/>
  <c r="D30" i="1" s="1"/>
  <c r="C31" i="1"/>
  <c r="D31" i="1" s="1"/>
  <c r="C32" i="1"/>
  <c r="D32" i="1" s="1"/>
  <c r="C33" i="1"/>
  <c r="D33" i="1" s="1"/>
  <c r="C34" i="1"/>
  <c r="D34" i="1" s="1"/>
  <c r="C35" i="1"/>
  <c r="D35" i="1" s="1"/>
  <c r="C36" i="1"/>
  <c r="D36" i="1" s="1"/>
  <c r="C37" i="1"/>
  <c r="D37" i="1" s="1"/>
  <c r="C38" i="1"/>
  <c r="D38" i="1" s="1"/>
  <c r="C39" i="1"/>
  <c r="D39" i="1" s="1"/>
  <c r="C40" i="1"/>
  <c r="D40" i="1" s="1"/>
  <c r="C41" i="1"/>
  <c r="D41" i="1" s="1"/>
  <c r="C42" i="1"/>
  <c r="D42" i="1" s="1"/>
  <c r="C43" i="1"/>
  <c r="D43" i="1" s="1"/>
  <c r="C44" i="1"/>
  <c r="D44" i="1" s="1"/>
  <c r="C45" i="1"/>
  <c r="D45" i="1" s="1"/>
  <c r="C46" i="1"/>
  <c r="D46" i="1" s="1"/>
  <c r="C47" i="1"/>
  <c r="D47" i="1" s="1"/>
  <c r="C48" i="1"/>
  <c r="D48" i="1" s="1"/>
  <c r="C49" i="1"/>
  <c r="D49" i="1" s="1"/>
  <c r="C50" i="1"/>
  <c r="D50" i="1" s="1"/>
  <c r="C51" i="1"/>
  <c r="D51" i="1" s="1"/>
  <c r="C52" i="1"/>
  <c r="D52" i="1" s="1"/>
  <c r="C53" i="1"/>
  <c r="D53" i="1" s="1"/>
  <c r="C54" i="1"/>
  <c r="D54" i="1" s="1"/>
  <c r="C55" i="1"/>
  <c r="D55" i="1" s="1"/>
  <c r="C56" i="1"/>
  <c r="D56" i="1" s="1"/>
  <c r="C57" i="1"/>
  <c r="D57" i="1" s="1"/>
  <c r="C58" i="1"/>
  <c r="D58" i="1" s="1"/>
  <c r="C59" i="1"/>
  <c r="D59" i="1" s="1"/>
  <c r="C60" i="1"/>
  <c r="D60" i="1" s="1"/>
  <c r="C61" i="1"/>
  <c r="D61" i="1" s="1"/>
  <c r="C62" i="1"/>
  <c r="D62" i="1" s="1"/>
  <c r="C4" i="1"/>
  <c r="D4" i="1" s="1"/>
  <c r="C5" i="1"/>
  <c r="D5" i="1" s="1"/>
  <c r="C7" i="1"/>
  <c r="D7" i="1" s="1"/>
  <c r="C8" i="1"/>
  <c r="D8" i="1" s="1"/>
  <c r="C9" i="1"/>
  <c r="D9" i="1" s="1"/>
  <c r="C10" i="1"/>
  <c r="D10" i="1" s="1"/>
  <c r="C3" i="1"/>
  <c r="D3" i="1" s="1"/>
  <c r="C47" i="3" l="1"/>
  <c r="E20" i="3"/>
  <c r="G450" i="3"/>
  <c r="G322" i="3"/>
  <c r="G130" i="3"/>
  <c r="E84" i="3"/>
  <c r="E76" i="3"/>
  <c r="G66" i="3"/>
  <c r="G386" i="3"/>
  <c r="G258" i="3"/>
  <c r="G194" i="3"/>
  <c r="C39" i="3"/>
  <c r="E12" i="3"/>
  <c r="G442" i="3"/>
  <c r="G378" i="3"/>
  <c r="G314" i="3"/>
  <c r="G250" i="3"/>
  <c r="G186" i="3"/>
  <c r="G122" i="3"/>
  <c r="G58" i="3"/>
  <c r="C31" i="3"/>
  <c r="E68" i="3"/>
  <c r="G498" i="3"/>
  <c r="G434" i="3"/>
  <c r="G370" i="3"/>
  <c r="G306" i="3"/>
  <c r="G242" i="3"/>
  <c r="G178" i="3"/>
  <c r="G114" i="3"/>
  <c r="G50" i="3"/>
  <c r="C23" i="3"/>
  <c r="E60" i="3"/>
  <c r="G490" i="3"/>
  <c r="G426" i="3"/>
  <c r="G362" i="3"/>
  <c r="G298" i="3"/>
  <c r="G234" i="3"/>
  <c r="G170" i="3"/>
  <c r="G106" i="3"/>
  <c r="G42" i="3"/>
  <c r="C15" i="3"/>
  <c r="E52" i="3"/>
  <c r="G482" i="3"/>
  <c r="G418" i="3"/>
  <c r="G354" i="3"/>
  <c r="G290" i="3"/>
  <c r="G226" i="3"/>
  <c r="G162" i="3"/>
  <c r="G98" i="3"/>
  <c r="G34" i="3"/>
  <c r="E8" i="3"/>
  <c r="E44" i="3"/>
  <c r="G474" i="3"/>
  <c r="G410" i="3"/>
  <c r="G346" i="3"/>
  <c r="G282" i="3"/>
  <c r="G218" i="3"/>
  <c r="G154" i="3"/>
  <c r="G90" i="3"/>
  <c r="G26" i="3"/>
  <c r="E100" i="3"/>
  <c r="E36" i="3"/>
  <c r="G466" i="3"/>
  <c r="G402" i="3"/>
  <c r="G338" i="3"/>
  <c r="G274" i="3"/>
  <c r="G210" i="3"/>
  <c r="G146" i="3"/>
  <c r="G82" i="3"/>
  <c r="G18" i="3"/>
  <c r="C5" i="3"/>
  <c r="E92" i="3"/>
  <c r="E28" i="3"/>
  <c r="G458" i="3"/>
  <c r="G394" i="3"/>
  <c r="G330" i="3"/>
  <c r="G266" i="3"/>
  <c r="G202" i="3"/>
  <c r="G138" i="3"/>
  <c r="G74" i="3"/>
  <c r="G10" i="3"/>
  <c r="C4" i="3"/>
  <c r="C46" i="3"/>
  <c r="C38" i="3"/>
  <c r="C30" i="3"/>
  <c r="C22" i="3"/>
  <c r="C14" i="3"/>
  <c r="E7" i="3"/>
  <c r="E99" i="3"/>
  <c r="E91" i="3"/>
  <c r="E83" i="3"/>
  <c r="E75" i="3"/>
  <c r="E67" i="3"/>
  <c r="E59" i="3"/>
  <c r="E51" i="3"/>
  <c r="E43" i="3"/>
  <c r="E35" i="3"/>
  <c r="E27" i="3"/>
  <c r="E19" i="3"/>
  <c r="E11" i="3"/>
  <c r="G497" i="3"/>
  <c r="G489" i="3"/>
  <c r="G481" i="3"/>
  <c r="G473" i="3"/>
  <c r="G465" i="3"/>
  <c r="G457" i="3"/>
  <c r="G449" i="3"/>
  <c r="G441" i="3"/>
  <c r="G433" i="3"/>
  <c r="G425" i="3"/>
  <c r="G417" i="3"/>
  <c r="G409" i="3"/>
  <c r="G401" i="3"/>
  <c r="G393" i="3"/>
  <c r="G385" i="3"/>
  <c r="G377" i="3"/>
  <c r="G369" i="3"/>
  <c r="G361" i="3"/>
  <c r="G353" i="3"/>
  <c r="G345" i="3"/>
  <c r="G337" i="3"/>
  <c r="G329" i="3"/>
  <c r="G321" i="3"/>
  <c r="G313" i="3"/>
  <c r="G305" i="3"/>
  <c r="G297" i="3"/>
  <c r="G289" i="3"/>
  <c r="G281" i="3"/>
  <c r="G273" i="3"/>
  <c r="G265" i="3"/>
  <c r="G257" i="3"/>
  <c r="G249" i="3"/>
  <c r="G241" i="3"/>
  <c r="G233" i="3"/>
  <c r="G225" i="3"/>
  <c r="G217" i="3"/>
  <c r="G209" i="3"/>
  <c r="G201" i="3"/>
  <c r="G193" i="3"/>
  <c r="G185" i="3"/>
  <c r="G177" i="3"/>
  <c r="G169" i="3"/>
  <c r="G161" i="3"/>
  <c r="G153" i="3"/>
  <c r="G145" i="3"/>
  <c r="G137" i="3"/>
  <c r="G129" i="3"/>
  <c r="G121" i="3"/>
  <c r="G113" i="3"/>
  <c r="G105" i="3"/>
  <c r="G97" i="3"/>
  <c r="G89" i="3"/>
  <c r="G81" i="3"/>
  <c r="G73" i="3"/>
  <c r="G65" i="3"/>
  <c r="G57" i="3"/>
  <c r="G49" i="3"/>
  <c r="G41" i="3"/>
  <c r="G33" i="3"/>
  <c r="G25" i="3"/>
  <c r="G17" i="3"/>
  <c r="G9" i="3"/>
  <c r="C3" i="3"/>
  <c r="C45" i="3"/>
  <c r="C37" i="3"/>
  <c r="C29" i="3"/>
  <c r="C21" i="3"/>
  <c r="C13" i="3"/>
  <c r="E6" i="3"/>
  <c r="E98" i="3"/>
  <c r="E90" i="3"/>
  <c r="E82" i="3"/>
  <c r="E74" i="3"/>
  <c r="E66" i="3"/>
  <c r="E58" i="3"/>
  <c r="E50" i="3"/>
  <c r="E42" i="3"/>
  <c r="E34" i="3"/>
  <c r="E26" i="3"/>
  <c r="E18" i="3"/>
  <c r="E10" i="3"/>
  <c r="G496" i="3"/>
  <c r="G488" i="3"/>
  <c r="G480" i="3"/>
  <c r="G472" i="3"/>
  <c r="G464" i="3"/>
  <c r="G456" i="3"/>
  <c r="G448" i="3"/>
  <c r="G440" i="3"/>
  <c r="G432" i="3"/>
  <c r="G424" i="3"/>
  <c r="G416" i="3"/>
  <c r="G408" i="3"/>
  <c r="G400" i="3"/>
  <c r="G392" i="3"/>
  <c r="G384" i="3"/>
  <c r="G376" i="3"/>
  <c r="G368" i="3"/>
  <c r="G360" i="3"/>
  <c r="G352" i="3"/>
  <c r="G344" i="3"/>
  <c r="G336" i="3"/>
  <c r="G328" i="3"/>
  <c r="G320" i="3"/>
  <c r="G312" i="3"/>
  <c r="G304" i="3"/>
  <c r="G296" i="3"/>
  <c r="G288" i="3"/>
  <c r="G280" i="3"/>
  <c r="G272" i="3"/>
  <c r="G264" i="3"/>
  <c r="G256" i="3"/>
  <c r="G248" i="3"/>
  <c r="G240" i="3"/>
  <c r="G232" i="3"/>
  <c r="G224" i="3"/>
  <c r="G216" i="3"/>
  <c r="G208" i="3"/>
  <c r="G200" i="3"/>
  <c r="G192" i="3"/>
  <c r="G184" i="3"/>
  <c r="G176" i="3"/>
  <c r="G168" i="3"/>
  <c r="G160" i="3"/>
  <c r="G152" i="3"/>
  <c r="G144" i="3"/>
  <c r="G136" i="3"/>
  <c r="G128" i="3"/>
  <c r="G120" i="3"/>
  <c r="G112" i="3"/>
  <c r="G104" i="3"/>
  <c r="G96" i="3"/>
  <c r="G88" i="3"/>
  <c r="G80" i="3"/>
  <c r="G72" i="3"/>
  <c r="G64" i="3"/>
  <c r="G56" i="3"/>
  <c r="G48" i="3"/>
  <c r="G40" i="3"/>
  <c r="G32" i="3"/>
  <c r="G24" i="3"/>
  <c r="G16" i="3"/>
  <c r="G8" i="3"/>
  <c r="C2" i="3"/>
  <c r="C52" i="3"/>
  <c r="C44" i="3"/>
  <c r="C36" i="3"/>
  <c r="C28" i="3"/>
  <c r="C20" i="3"/>
  <c r="C12" i="3"/>
  <c r="E5" i="3"/>
  <c r="E97" i="3"/>
  <c r="E89" i="3"/>
  <c r="E81" i="3"/>
  <c r="E73" i="3"/>
  <c r="E65" i="3"/>
  <c r="E57" i="3"/>
  <c r="E49" i="3"/>
  <c r="E41" i="3"/>
  <c r="E33" i="3"/>
  <c r="E25" i="3"/>
  <c r="E17" i="3"/>
  <c r="E9" i="3"/>
  <c r="G495" i="3"/>
  <c r="G487" i="3"/>
  <c r="G479" i="3"/>
  <c r="G471" i="3"/>
  <c r="G463" i="3"/>
  <c r="G455" i="3"/>
  <c r="G447" i="3"/>
  <c r="G439" i="3"/>
  <c r="G431" i="3"/>
  <c r="G423" i="3"/>
  <c r="G415" i="3"/>
  <c r="G407" i="3"/>
  <c r="G399" i="3"/>
  <c r="G391" i="3"/>
  <c r="G383" i="3"/>
  <c r="G375" i="3"/>
  <c r="G367" i="3"/>
  <c r="G359" i="3"/>
  <c r="G351" i="3"/>
  <c r="G343" i="3"/>
  <c r="G335" i="3"/>
  <c r="G327" i="3"/>
  <c r="G319" i="3"/>
  <c r="G311" i="3"/>
  <c r="G303" i="3"/>
  <c r="G295" i="3"/>
  <c r="G287" i="3"/>
  <c r="G279" i="3"/>
  <c r="G271" i="3"/>
  <c r="G263" i="3"/>
  <c r="G255" i="3"/>
  <c r="G247" i="3"/>
  <c r="G239" i="3"/>
  <c r="G231" i="3"/>
  <c r="G223" i="3"/>
  <c r="G215" i="3"/>
  <c r="G207" i="3"/>
  <c r="G199" i="3"/>
  <c r="G191" i="3"/>
  <c r="G183" i="3"/>
  <c r="G175" i="3"/>
  <c r="G167" i="3"/>
  <c r="G159" i="3"/>
  <c r="G151" i="3"/>
  <c r="G143" i="3"/>
  <c r="G135" i="3"/>
  <c r="G127" i="3"/>
  <c r="G119" i="3"/>
  <c r="G111" i="3"/>
  <c r="G103" i="3"/>
  <c r="G95" i="3"/>
  <c r="G87" i="3"/>
  <c r="G79" i="3"/>
  <c r="G71" i="3"/>
  <c r="G63" i="3"/>
  <c r="G55" i="3"/>
  <c r="G47" i="3"/>
  <c r="G39" i="3"/>
  <c r="G31" i="3"/>
  <c r="G23" i="3"/>
  <c r="G15" i="3"/>
  <c r="G7" i="3"/>
  <c r="C9" i="3"/>
  <c r="C51" i="3"/>
  <c r="C43" i="3"/>
  <c r="C35" i="3"/>
  <c r="C27" i="3"/>
  <c r="C19" i="3"/>
  <c r="C11" i="3"/>
  <c r="E4" i="3"/>
  <c r="E96" i="3"/>
  <c r="E88" i="3"/>
  <c r="E80" i="3"/>
  <c r="E72" i="3"/>
  <c r="E64" i="3"/>
  <c r="E56" i="3"/>
  <c r="E48" i="3"/>
  <c r="E40" i="3"/>
  <c r="E32" i="3"/>
  <c r="E24" i="3"/>
  <c r="E16" i="3"/>
  <c r="G502" i="3"/>
  <c r="G494" i="3"/>
  <c r="G486" i="3"/>
  <c r="G478" i="3"/>
  <c r="G470" i="3"/>
  <c r="G462" i="3"/>
  <c r="G454" i="3"/>
  <c r="G446" i="3"/>
  <c r="G438" i="3"/>
  <c r="G430" i="3"/>
  <c r="G422" i="3"/>
  <c r="G414" i="3"/>
  <c r="G406" i="3"/>
  <c r="G398" i="3"/>
  <c r="G390" i="3"/>
  <c r="G382" i="3"/>
  <c r="G374" i="3"/>
  <c r="G366" i="3"/>
  <c r="G358" i="3"/>
  <c r="G350" i="3"/>
  <c r="G342" i="3"/>
  <c r="G334" i="3"/>
  <c r="G326" i="3"/>
  <c r="G318" i="3"/>
  <c r="G310" i="3"/>
  <c r="G302" i="3"/>
  <c r="G294" i="3"/>
  <c r="G286" i="3"/>
  <c r="G278" i="3"/>
  <c r="G270" i="3"/>
  <c r="G262" i="3"/>
  <c r="G254" i="3"/>
  <c r="G246" i="3"/>
  <c r="G238" i="3"/>
  <c r="G230" i="3"/>
  <c r="G222" i="3"/>
  <c r="G214" i="3"/>
  <c r="G206" i="3"/>
  <c r="G198" i="3"/>
  <c r="G190" i="3"/>
  <c r="G182" i="3"/>
  <c r="G174" i="3"/>
  <c r="G166" i="3"/>
  <c r="G158" i="3"/>
  <c r="G150" i="3"/>
  <c r="G142" i="3"/>
  <c r="G134" i="3"/>
  <c r="G126" i="3"/>
  <c r="G118" i="3"/>
  <c r="G110" i="3"/>
  <c r="G102" i="3"/>
  <c r="G94" i="3"/>
  <c r="G86" i="3"/>
  <c r="G78" i="3"/>
  <c r="G70" i="3"/>
  <c r="G62" i="3"/>
  <c r="G54" i="3"/>
  <c r="G46" i="3"/>
  <c r="G38" i="3"/>
  <c r="G30" i="3"/>
  <c r="G22" i="3"/>
  <c r="G14" i="3"/>
  <c r="G6" i="3"/>
  <c r="C8" i="3"/>
  <c r="C50" i="3"/>
  <c r="C42" i="3"/>
  <c r="C34" i="3"/>
  <c r="C26" i="3"/>
  <c r="C18" i="3"/>
  <c r="C10" i="3"/>
  <c r="E3" i="3"/>
  <c r="E95" i="3"/>
  <c r="E87" i="3"/>
  <c r="E79" i="3"/>
  <c r="E71" i="3"/>
  <c r="E63" i="3"/>
  <c r="E55" i="3"/>
  <c r="E47" i="3"/>
  <c r="E39" i="3"/>
  <c r="E31" i="3"/>
  <c r="E23" i="3"/>
  <c r="E15" i="3"/>
  <c r="G501" i="3"/>
  <c r="G493" i="3"/>
  <c r="G485" i="3"/>
  <c r="G477" i="3"/>
  <c r="G469" i="3"/>
  <c r="G461" i="3"/>
  <c r="G453" i="3"/>
  <c r="G445" i="3"/>
  <c r="G437" i="3"/>
  <c r="G429" i="3"/>
  <c r="G421" i="3"/>
  <c r="G413" i="3"/>
  <c r="G405" i="3"/>
  <c r="G397" i="3"/>
  <c r="G389" i="3"/>
  <c r="G381" i="3"/>
  <c r="G373" i="3"/>
  <c r="G365" i="3"/>
  <c r="G357" i="3"/>
  <c r="G349" i="3"/>
  <c r="G341" i="3"/>
  <c r="G333" i="3"/>
  <c r="G325" i="3"/>
  <c r="G317" i="3"/>
  <c r="G309" i="3"/>
  <c r="G301" i="3"/>
  <c r="G293" i="3"/>
  <c r="G285" i="3"/>
  <c r="G277" i="3"/>
  <c r="G269" i="3"/>
  <c r="G261" i="3"/>
  <c r="G253" i="3"/>
  <c r="G245" i="3"/>
  <c r="G237" i="3"/>
  <c r="G229" i="3"/>
  <c r="G221" i="3"/>
  <c r="G213" i="3"/>
  <c r="G205" i="3"/>
  <c r="G197" i="3"/>
  <c r="G189" i="3"/>
  <c r="G181" i="3"/>
  <c r="G173" i="3"/>
  <c r="G165" i="3"/>
  <c r="G157" i="3"/>
  <c r="G149" i="3"/>
  <c r="G141" i="3"/>
  <c r="G133" i="3"/>
  <c r="G125" i="3"/>
  <c r="G117" i="3"/>
  <c r="G109" i="3"/>
  <c r="G101" i="3"/>
  <c r="G93" i="3"/>
  <c r="G85" i="3"/>
  <c r="G77" i="3"/>
  <c r="G69" i="3"/>
  <c r="G61" i="3"/>
  <c r="G53" i="3"/>
  <c r="G45" i="3"/>
  <c r="G37" i="3"/>
  <c r="G29" i="3"/>
  <c r="G21" i="3"/>
  <c r="G13" i="3"/>
  <c r="G5" i="3"/>
  <c r="C7" i="3"/>
  <c r="C49" i="3"/>
  <c r="C41" i="3"/>
  <c r="C33" i="3"/>
  <c r="C25" i="3"/>
  <c r="C17" i="3"/>
  <c r="E2" i="3"/>
  <c r="E102" i="3"/>
  <c r="E94" i="3"/>
  <c r="E86" i="3"/>
  <c r="E78" i="3"/>
  <c r="E70" i="3"/>
  <c r="E62" i="3"/>
  <c r="E54" i="3"/>
  <c r="E46" i="3"/>
  <c r="E38" i="3"/>
  <c r="E30" i="3"/>
  <c r="E22" i="3"/>
  <c r="E14" i="3"/>
  <c r="G500" i="3"/>
  <c r="G492" i="3"/>
  <c r="G484" i="3"/>
  <c r="G476" i="3"/>
  <c r="G468" i="3"/>
  <c r="G460" i="3"/>
  <c r="G452" i="3"/>
  <c r="G444" i="3"/>
  <c r="G436" i="3"/>
  <c r="G428" i="3"/>
  <c r="G420" i="3"/>
  <c r="G412" i="3"/>
  <c r="G404" i="3"/>
  <c r="G396" i="3"/>
  <c r="G388" i="3"/>
  <c r="G380" i="3"/>
  <c r="G372" i="3"/>
  <c r="G364" i="3"/>
  <c r="G356" i="3"/>
  <c r="G348" i="3"/>
  <c r="G340" i="3"/>
  <c r="G332" i="3"/>
  <c r="G324" i="3"/>
  <c r="G316" i="3"/>
  <c r="G308" i="3"/>
  <c r="G300" i="3"/>
  <c r="G292" i="3"/>
  <c r="G284" i="3"/>
  <c r="G276" i="3"/>
  <c r="G268" i="3"/>
  <c r="G260" i="3"/>
  <c r="G252" i="3"/>
  <c r="G244" i="3"/>
  <c r="G236" i="3"/>
  <c r="G228" i="3"/>
  <c r="G220" i="3"/>
  <c r="G212" i="3"/>
  <c r="G204" i="3"/>
  <c r="G196" i="3"/>
  <c r="G188" i="3"/>
  <c r="G180" i="3"/>
  <c r="G172" i="3"/>
  <c r="G164" i="3"/>
  <c r="G156" i="3"/>
  <c r="G148" i="3"/>
  <c r="G140" i="3"/>
  <c r="G132" i="3"/>
  <c r="G124" i="3"/>
  <c r="G116" i="3"/>
  <c r="G108" i="3"/>
  <c r="G100" i="3"/>
  <c r="G92" i="3"/>
  <c r="G84" i="3"/>
  <c r="G76" i="3"/>
  <c r="G68" i="3"/>
  <c r="G60" i="3"/>
  <c r="G52" i="3"/>
  <c r="G44" i="3"/>
  <c r="G36" i="3"/>
  <c r="G28" i="3"/>
  <c r="G20" i="3"/>
  <c r="G12" i="3"/>
  <c r="G4" i="3"/>
  <c r="C6" i="3"/>
  <c r="C48" i="3"/>
  <c r="C40" i="3"/>
  <c r="C32" i="3"/>
  <c r="C24" i="3"/>
  <c r="C16" i="3"/>
  <c r="G2" i="3"/>
  <c r="E101" i="3"/>
  <c r="E93" i="3"/>
  <c r="E85" i="3"/>
  <c r="E77" i="3"/>
  <c r="E69" i="3"/>
  <c r="E61" i="3"/>
  <c r="E53" i="3"/>
  <c r="E45" i="3"/>
  <c r="E37" i="3"/>
  <c r="E29" i="3"/>
  <c r="E21" i="3"/>
  <c r="E13" i="3"/>
  <c r="G499" i="3"/>
  <c r="G491" i="3"/>
  <c r="G483" i="3"/>
  <c r="G475" i="3"/>
  <c r="G467" i="3"/>
  <c r="G459" i="3"/>
  <c r="G451" i="3"/>
  <c r="G443" i="3"/>
  <c r="G435" i="3"/>
  <c r="G427" i="3"/>
  <c r="G419" i="3"/>
  <c r="G411" i="3"/>
  <c r="G403" i="3"/>
  <c r="G395" i="3"/>
  <c r="G387" i="3"/>
  <c r="G379" i="3"/>
  <c r="G371" i="3"/>
  <c r="G363" i="3"/>
  <c r="G355" i="3"/>
  <c r="G347" i="3"/>
  <c r="G339" i="3"/>
  <c r="G331" i="3"/>
  <c r="G323" i="3"/>
  <c r="G315" i="3"/>
  <c r="G307" i="3"/>
  <c r="G299" i="3"/>
  <c r="G291" i="3"/>
  <c r="G283" i="3"/>
  <c r="G275" i="3"/>
  <c r="G267" i="3"/>
  <c r="G259" i="3"/>
  <c r="G251" i="3"/>
  <c r="G243" i="3"/>
  <c r="G235" i="3"/>
  <c r="G227" i="3"/>
  <c r="G219" i="3"/>
  <c r="G211" i="3"/>
  <c r="G203" i="3"/>
  <c r="G195" i="3"/>
  <c r="G187" i="3"/>
  <c r="G179" i="3"/>
  <c r="G171" i="3"/>
  <c r="G163" i="3"/>
  <c r="G155" i="3"/>
  <c r="G147" i="3"/>
  <c r="G139" i="3"/>
  <c r="G131" i="3"/>
  <c r="G123" i="3"/>
  <c r="G115" i="3"/>
  <c r="G107" i="3"/>
  <c r="G99" i="3"/>
  <c r="G91" i="3"/>
  <c r="G83" i="3"/>
  <c r="G75" i="3"/>
  <c r="G67" i="3"/>
  <c r="G59" i="3"/>
  <c r="G51" i="3"/>
  <c r="G43" i="3"/>
  <c r="G35" i="3"/>
  <c r="G27" i="3"/>
  <c r="G19" i="3"/>
  <c r="G11" i="3"/>
  <c r="J60" i="1"/>
  <c r="J61" i="1"/>
  <c r="J11" i="1"/>
  <c r="J27" i="1"/>
  <c r="J38" i="1"/>
  <c r="J4" i="1"/>
  <c r="J17" i="1"/>
  <c r="J25" i="1"/>
  <c r="J33" i="1"/>
  <c r="J23" i="1"/>
  <c r="J31" i="1"/>
  <c r="J10" i="1"/>
  <c r="J18" i="1"/>
  <c r="J26" i="1"/>
  <c r="J34" i="1"/>
  <c r="J42" i="1"/>
  <c r="J50" i="1"/>
  <c r="J58" i="1"/>
  <c r="J19" i="1"/>
  <c r="I4" i="1"/>
  <c r="J14" i="1"/>
  <c r="J22" i="1"/>
  <c r="J57" i="1"/>
  <c r="J7" i="1"/>
  <c r="J15" i="1"/>
  <c r="J39" i="1"/>
  <c r="J47" i="1"/>
  <c r="J55" i="1"/>
  <c r="I3" i="1"/>
  <c r="J5" i="1"/>
  <c r="J13" i="1"/>
  <c r="J21" i="1"/>
  <c r="J29" i="1"/>
  <c r="J37" i="1"/>
  <c r="J45" i="1"/>
  <c r="J53" i="1"/>
  <c r="J8" i="1"/>
  <c r="J16" i="1"/>
  <c r="J24" i="1"/>
  <c r="J32" i="1"/>
  <c r="J40" i="1"/>
  <c r="J48" i="1"/>
  <c r="J56" i="1"/>
  <c r="J43" i="1"/>
  <c r="J51" i="1"/>
  <c r="J59" i="1"/>
  <c r="J35" i="1"/>
  <c r="J6" i="1"/>
  <c r="J30" i="1"/>
  <c r="J46" i="1"/>
  <c r="J54" i="1"/>
  <c r="J62" i="1"/>
  <c r="J9" i="1"/>
  <c r="J41" i="1"/>
  <c r="J49" i="1"/>
  <c r="J12" i="1"/>
  <c r="J20" i="1"/>
  <c r="J28" i="1"/>
  <c r="J36" i="1"/>
  <c r="J44" i="1"/>
  <c r="J52" i="1"/>
  <c r="E12" i="1"/>
  <c r="E23" i="1"/>
  <c r="E42" i="1"/>
  <c r="E58" i="1"/>
  <c r="E19" i="1"/>
  <c r="E11" i="1"/>
  <c r="E30" i="1"/>
  <c r="E22" i="1"/>
  <c r="E41" i="1"/>
  <c r="E33" i="1"/>
  <c r="E51" i="1"/>
  <c r="E20" i="1"/>
  <c r="E31" i="1"/>
  <c r="E34" i="1"/>
  <c r="E52" i="1"/>
  <c r="E18" i="1"/>
  <c r="E10" i="1"/>
  <c r="E29" i="1"/>
  <c r="E48" i="1"/>
  <c r="E40" i="1"/>
  <c r="E32" i="1"/>
  <c r="E50" i="1"/>
  <c r="E17" i="1"/>
  <c r="E9" i="1"/>
  <c r="E28" i="1"/>
  <c r="E47" i="1"/>
  <c r="E39" i="1"/>
  <c r="E57" i="1"/>
  <c r="E49" i="1"/>
  <c r="E16" i="1"/>
  <c r="E8" i="1"/>
  <c r="E27" i="1"/>
  <c r="E46" i="1"/>
  <c r="E38" i="1"/>
  <c r="E56" i="1"/>
  <c r="E62" i="1"/>
  <c r="E3" i="1"/>
  <c r="E15" i="1"/>
  <c r="E7" i="1"/>
  <c r="E26" i="1"/>
  <c r="E45" i="1"/>
  <c r="E37" i="1"/>
  <c r="E55" i="1"/>
  <c r="E61" i="1"/>
  <c r="E4" i="1"/>
  <c r="E14" i="1"/>
  <c r="E6" i="1"/>
  <c r="E25" i="1"/>
  <c r="E44" i="1"/>
  <c r="E36" i="1"/>
  <c r="E54" i="1"/>
  <c r="E60" i="1"/>
  <c r="E21" i="1"/>
  <c r="E13" i="1"/>
  <c r="E5" i="1"/>
  <c r="E24" i="1"/>
  <c r="E43" i="1"/>
  <c r="E35" i="1"/>
  <c r="E53" i="1"/>
  <c r="E59" i="1"/>
  <c r="C64" i="1"/>
  <c r="D64" i="1"/>
  <c r="F3" i="3" l="1"/>
  <c r="F5" i="3" a="1"/>
  <c r="F5" i="3" s="1"/>
  <c r="F8" i="3" s="1" a="1"/>
  <c r="F8" i="3" s="1"/>
  <c r="H5" i="3" a="1"/>
  <c r="H5" i="3" s="1"/>
  <c r="H8" i="3" s="1" a="1"/>
  <c r="H8" i="3" s="1"/>
  <c r="H7" i="3" a="1"/>
  <c r="H7" i="3" s="1"/>
  <c r="H3" i="3"/>
  <c r="D3" i="3"/>
  <c r="D5" i="3" a="1"/>
  <c r="D5" i="3" s="1"/>
  <c r="D8" i="3" s="1" a="1"/>
  <c r="D8" i="3" s="1"/>
  <c r="D7" i="3" l="1" a="1"/>
  <c r="D7" i="3" s="1"/>
  <c r="F7" i="3" a="1"/>
  <c r="F7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<sst xmlns="http://schemas.openxmlformats.org/spreadsheetml/2006/main" count="75" uniqueCount="43">
  <si>
    <t>lambda</t>
  </si>
  <si>
    <t>lambda</t>
    <phoneticPr fontId="1" type="noConversion"/>
  </si>
  <si>
    <t>x</t>
  </si>
  <si>
    <t>x</t>
    <phoneticPr fontId="1" type="noConversion"/>
  </si>
  <si>
    <t>x*p(x)</t>
  </si>
  <si>
    <t>x*p(x)</t>
    <phoneticPr fontId="1" type="noConversion"/>
  </si>
  <si>
    <r>
      <rPr>
        <sz val="12"/>
        <color theme="1"/>
        <rFont val="Calibri"/>
        <family val="1"/>
        <charset val="161"/>
      </rPr>
      <t>λ</t>
    </r>
    <r>
      <rPr>
        <sz val="12"/>
        <color theme="1"/>
        <rFont val="新細明體"/>
        <family val="1"/>
        <charset val="136"/>
      </rPr>
      <t>=30</t>
    </r>
    <phoneticPr fontId="1" type="noConversion"/>
  </si>
  <si>
    <r>
      <rPr>
        <sz val="12"/>
        <color theme="1"/>
        <rFont val="Calibri"/>
        <family val="2"/>
        <charset val="161"/>
      </rPr>
      <t>λ</t>
    </r>
    <r>
      <rPr>
        <sz val="12"/>
        <color theme="1"/>
        <rFont val="新細明體"/>
        <family val="2"/>
        <charset val="136"/>
        <scheme val="minor"/>
      </rPr>
      <t>=50</t>
    </r>
    <phoneticPr fontId="1" type="noConversion"/>
  </si>
  <si>
    <r>
      <t>P(X=x)(p.m.f)(</t>
    </r>
    <r>
      <rPr>
        <sz val="12"/>
        <color theme="1"/>
        <rFont val="Calibri"/>
        <family val="1"/>
        <charset val="161"/>
      </rPr>
      <t>λ</t>
    </r>
    <r>
      <rPr>
        <sz val="12"/>
        <color theme="1"/>
        <rFont val="新細明體"/>
        <family val="1"/>
        <charset val="136"/>
      </rPr>
      <t>=30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</si>
  <si>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r>
      <t>P(X=x)(p.m.f)(</t>
    </r>
    <r>
      <rPr>
        <sz val="12"/>
        <color theme="1"/>
        <rFont val="Calibri"/>
        <family val="2"/>
        <charset val="161"/>
      </rPr>
      <t>λ</t>
    </r>
    <r>
      <rPr>
        <sz val="12"/>
        <color theme="1"/>
        <rFont val="新細明體"/>
        <family val="2"/>
        <charset val="136"/>
        <scheme val="minor"/>
      </rPr>
      <t>=50)</t>
    </r>
    <phoneticPr fontId="1" type="noConversion"/>
  </si>
  <si>
    <r>
      <t>c.d.f(</t>
    </r>
    <r>
      <rPr>
        <sz val="12"/>
        <color theme="1"/>
        <rFont val="Calibri"/>
        <family val="2"/>
        <charset val="161"/>
      </rPr>
      <t>λ</t>
    </r>
    <r>
      <rPr>
        <sz val="12"/>
        <color theme="1"/>
        <rFont val="新細明體"/>
        <family val="2"/>
        <charset val="136"/>
        <scheme val="minor"/>
      </rPr>
      <t>=30)</t>
    </r>
    <phoneticPr fontId="1" type="noConversion"/>
  </si>
  <si>
    <r>
      <t>c.d.f(</t>
    </r>
    <r>
      <rPr>
        <sz val="12"/>
        <color theme="1"/>
        <rFont val="Calibri"/>
        <family val="2"/>
        <charset val="161"/>
      </rPr>
      <t>λ</t>
    </r>
    <r>
      <rPr>
        <sz val="12"/>
        <color theme="1"/>
        <rFont val="新細明體"/>
        <family val="2"/>
        <charset val="136"/>
        <scheme val="minor"/>
      </rPr>
      <t>=50)</t>
    </r>
    <phoneticPr fontId="1" type="noConversion"/>
  </si>
  <si>
    <t>n</t>
    <phoneticPr fontId="1" type="noConversion"/>
  </si>
  <si>
    <t>p</t>
    <phoneticPr fontId="1" type="noConversion"/>
  </si>
  <si>
    <t>λ</t>
    <phoneticPr fontId="1" type="noConversion"/>
  </si>
  <si>
    <t>p=6/38</t>
    <phoneticPr fontId="1" type="noConversion"/>
  </si>
  <si>
    <t>n=50</t>
    <phoneticPr fontId="1" type="noConversion"/>
  </si>
  <si>
    <t>n=100</t>
    <phoneticPr fontId="1" type="noConversion"/>
  </si>
  <si>
    <t>n=500</t>
    <phoneticPr fontId="1" type="noConversion"/>
  </si>
  <si>
    <t>E(X)</t>
    <phoneticPr fontId="1" type="noConversion"/>
  </si>
  <si>
    <t>Var(X)</t>
    <phoneticPr fontId="1" type="noConversion"/>
  </si>
  <si>
    <t>sumP</t>
    <phoneticPr fontId="1" type="noConversion"/>
  </si>
  <si>
    <t>Binomial Distribution E(X)</t>
    <phoneticPr fontId="1" type="noConversion"/>
  </si>
  <si>
    <t>Binomial Distribution Var(X)</t>
    <phoneticPr fontId="1" type="noConversion"/>
  </si>
  <si>
    <t>Statistic data average</t>
    <phoneticPr fontId="1" type="noConversion"/>
  </si>
  <si>
    <t>Statistic data sample variance</t>
    <phoneticPr fontId="1" type="noConversion"/>
  </si>
  <si>
    <t>Accident Death</t>
    <phoneticPr fontId="10" type="noConversion"/>
  </si>
  <si>
    <t>period</t>
    <phoneticPr fontId="10" type="noConversion"/>
  </si>
  <si>
    <t>Number of Deaths</t>
    <phoneticPr fontId="10" type="noConversion"/>
  </si>
  <si>
    <t>New Taipei</t>
    <phoneticPr fontId="10" type="noConversion"/>
  </si>
  <si>
    <t>Taipei</t>
    <phoneticPr fontId="10" type="noConversion"/>
  </si>
  <si>
    <t>Taoyuan</t>
    <phoneticPr fontId="10" type="noConversion"/>
  </si>
  <si>
    <t>Taichung</t>
    <phoneticPr fontId="10" type="noConversion"/>
  </si>
  <si>
    <t>Tainan</t>
    <phoneticPr fontId="10" type="noConversion"/>
  </si>
  <si>
    <t>Kaohsiung</t>
    <phoneticPr fontId="10" type="noConversion"/>
  </si>
  <si>
    <t>Yilan</t>
    <phoneticPr fontId="10" type="noConversion"/>
  </si>
  <si>
    <t>Hsinchu</t>
    <phoneticPr fontId="10" type="noConversion"/>
  </si>
  <si>
    <t>Miaoli</t>
    <phoneticPr fontId="10" type="noConversion"/>
  </si>
  <si>
    <t>Hualien</t>
    <phoneticPr fontId="10" type="noConversion"/>
  </si>
  <si>
    <t>Keelung</t>
    <phoneticPr fontId="10" type="noConversion"/>
  </si>
  <si>
    <t>average</t>
    <phoneticPr fontId="1" type="noConversion"/>
  </si>
  <si>
    <t>sample variance</t>
    <phoneticPr fontId="1" type="noConversion"/>
  </si>
  <si>
    <t>1-p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</si>
</sst>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,###,##0"/>
  </numFmts>
  <fonts count="1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Calibri"/>
      <family val="1"/>
      <charset val="161"/>
    </font>
    <font>
      <sz val="12"/>
      <color theme="1"/>
      <name val="新細明體"/>
      <family val="1"/>
      <charset val="161"/>
    </font>
    <font>
      <sz val="12"/>
      <color theme="1"/>
      <name val="Calibri"/>
      <family val="2"/>
      <charset val="161"/>
    </font>
    <font>
      <sz val="12"/>
      <color theme="1"/>
      <name val="新細明體"/>
      <family val="2"/>
      <charset val="161"/>
      <scheme val="minor"/>
    </font>
    <font>
      <sz val="10"/>
      <name val="Tahoma"/>
      <family val="2"/>
    </font>
    <font>
      <sz val="10"/>
      <name val="微軟正黑體"/>
      <family val="2"/>
      <charset val="136"/>
    </font>
    <font>
      <b/>
      <sz val="14"/>
      <name val="微軟正黑體"/>
      <family val="2"/>
      <charset val="136"/>
    </font>
    <font>
      <sz val="9"/>
      <name val="細明體"/>
      <family val="3"/>
      <charset val="136"/>
    </font>
    <font>
      <b/>
      <sz val="1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2F6F7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/>
  </cellStyleXfs>
  <cellXfs count="44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8" fillId="0" borderId="0" xfId="1" applyFont="1"/>
    <xf numFmtId="0" fontId="9" fillId="0" borderId="0" xfId="1" applyFont="1" applyAlignment="1">
      <alignment horizontal="center"/>
    </xf>
    <xf numFmtId="0" fontId="7" fillId="0" borderId="0" xfId="1" applyAlignment="1">
      <alignment horizontal="center"/>
    </xf>
    <xf numFmtId="0" fontId="7" fillId="0" borderId="0" xfId="1"/>
    <xf numFmtId="0" fontId="7" fillId="0" borderId="0" xfId="1" applyAlignment="1">
      <alignment horizontal="right"/>
    </xf>
    <xf numFmtId="0" fontId="8" fillId="3" borderId="9" xfId="1" applyFont="1" applyFill="1" applyBorder="1" applyAlignment="1">
      <alignment horizontal="center" vertical="top"/>
    </xf>
    <xf numFmtId="0" fontId="11" fillId="3" borderId="10" xfId="1" applyFont="1" applyFill="1" applyBorder="1" applyAlignment="1">
      <alignment horizontal="center" vertical="top" wrapText="1"/>
    </xf>
    <xf numFmtId="0" fontId="8" fillId="3" borderId="11" xfId="1" applyFont="1" applyFill="1" applyBorder="1" applyAlignment="1">
      <alignment horizontal="center" vertical="top"/>
    </xf>
    <xf numFmtId="0" fontId="11" fillId="3" borderId="12" xfId="1" applyFont="1" applyFill="1" applyBorder="1" applyAlignment="1">
      <alignment horizontal="center" vertical="top" wrapText="1"/>
    </xf>
    <xf numFmtId="17" fontId="8" fillId="0" borderId="11" xfId="1" applyNumberFormat="1" applyFont="1" applyBorder="1" applyAlignment="1">
      <alignment vertical="top"/>
    </xf>
    <xf numFmtId="176" fontId="8" fillId="0" borderId="12" xfId="1" applyNumberFormat="1" applyFont="1" applyBorder="1" applyAlignment="1">
      <alignment vertical="top"/>
    </xf>
    <xf numFmtId="0" fontId="8" fillId="0" borderId="12" xfId="1" applyFont="1" applyBorder="1" applyAlignment="1">
      <alignment horizontal="right" vertical="top"/>
    </xf>
    <xf numFmtId="176" fontId="8" fillId="0" borderId="0" xfId="1" applyNumberFormat="1" applyFont="1"/>
    <xf numFmtId="176" fontId="8" fillId="0" borderId="0" xfId="1" applyNumberFormat="1" applyFont="1" applyBorder="1" applyAlignment="1">
      <alignment vertical="top"/>
    </xf>
    <xf numFmtId="0" fontId="8" fillId="0" borderId="0" xfId="1" applyFont="1" applyBorder="1" applyAlignment="1">
      <alignment horizontal="right" vertical="top"/>
    </xf>
    <xf numFmtId="0" fontId="11" fillId="3" borderId="13" xfId="1" applyFont="1" applyFill="1" applyBorder="1" applyAlignment="1">
      <alignment horizontal="center" vertical="top" wrapText="1"/>
    </xf>
    <xf numFmtId="0" fontId="11" fillId="3" borderId="14" xfId="1" applyFont="1" applyFill="1" applyBorder="1" applyAlignment="1">
      <alignment horizontal="center" vertical="top" wrapText="1"/>
    </xf>
    <xf numFmtId="176" fontId="7" fillId="0" borderId="4" xfId="1" applyNumberFormat="1" applyBorder="1"/>
    <xf numFmtId="176" fontId="7" fillId="0" borderId="0" xfId="1" applyNumberFormat="1" applyBorder="1"/>
    <xf numFmtId="176" fontId="7" fillId="0" borderId="5" xfId="1" applyNumberFormat="1" applyBorder="1"/>
    <xf numFmtId="0" fontId="7" fillId="0" borderId="6" xfId="1" applyBorder="1"/>
    <xf numFmtId="0" fontId="7" fillId="0" borderId="7" xfId="1" applyBorder="1"/>
    <xf numFmtId="0" fontId="7" fillId="0" borderId="8" xfId="1" applyBorder="1"/>
    <xf numFmtId="0" fontId="7" fillId="2" borderId="4" xfId="1" applyFill="1" applyBorder="1" applyAlignment="1">
      <alignment horizontal="center"/>
    </xf>
    <xf numFmtId="0" fontId="7" fillId="2" borderId="0" xfId="1" applyFill="1" applyBorder="1" applyAlignment="1">
      <alignment horizontal="center"/>
    </xf>
    <xf numFmtId="0" fontId="7" fillId="2" borderId="5" xfId="1" applyFill="1" applyBorder="1" applyAlignment="1">
      <alignment horizontal="center"/>
    </xf>
    <xf numFmtId="0" fontId="7" fillId="2" borderId="1" xfId="1" applyFill="1" applyBorder="1" applyAlignment="1">
      <alignment horizontal="center"/>
    </xf>
    <xf numFmtId="0" fontId="7" fillId="2" borderId="2" xfId="1" applyFill="1" applyBorder="1" applyAlignment="1">
      <alignment horizontal="center"/>
    </xf>
    <xf numFmtId="0" fontId="7" fillId="2" borderId="3" xfId="1" applyFill="1" applyBorder="1" applyAlignment="1">
      <alignment horizontal="center"/>
    </xf>
  </cellXfs>
  <cellStyles count="2">
    <cellStyle name="一般" xfId="0" builtinId="0"/>
    <cellStyle name="一般 2" xfId="1" xr:uid="{BC4981A3-F1F2-4E12-B436-3B0BEE1C59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p.m.f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第2題!$C$2</c:f>
              <c:strCache>
                <c:ptCount val="1"/>
                <c:pt idx="0">
                  <c:v>P(X=x)(p.m.f)(λ=30)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第2題!$B$3:$B$63</c:f>
              <c:numCache>
                <c:formatCode>General</c:formatCode>
                <c:ptCount val="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</c:numCache>
            </c:numRef>
          </c:cat>
          <c:val>
            <c:numRef>
              <c:f>第2題!$C$3:$C$63</c:f>
              <c:numCache>
                <c:formatCode>General</c:formatCode>
                <c:ptCount val="61"/>
                <c:pt idx="0">
                  <c:v>1.8715245937680347E-13</c:v>
                </c:pt>
                <c:pt idx="1">
                  <c:v>8.4218606719561563E-11</c:v>
                </c:pt>
                <c:pt idx="2">
                  <c:v>6.3163955039671173E-9</c:v>
                </c:pt>
                <c:pt idx="3">
                  <c:v>1.8949186511901353E-7</c:v>
                </c:pt>
                <c:pt idx="4">
                  <c:v>3.0454049751270029E-6</c:v>
                </c:pt>
                <c:pt idx="5">
                  <c:v>3.0454049751270032E-5</c:v>
                </c:pt>
                <c:pt idx="6">
                  <c:v>2.0764124830411384E-4</c:v>
                </c:pt>
                <c:pt idx="7">
                  <c:v>1.0267973817236398E-3</c:v>
                </c:pt>
                <c:pt idx="8">
                  <c:v>3.8504901814636499E-3</c:v>
                </c:pt>
                <c:pt idx="9">
                  <c:v>1.1324971121951912E-2</c:v>
                </c:pt>
                <c:pt idx="10">
                  <c:v>2.6822300025675583E-2</c:v>
                </c:pt>
                <c:pt idx="11">
                  <c:v>5.2251233816251123E-2</c:v>
                </c:pt>
                <c:pt idx="12">
                  <c:v>8.5192229048235549E-2</c:v>
                </c:pt>
                <c:pt idx="13">
                  <c:v>0.11795847098986456</c:v>
                </c:pt>
                <c:pt idx="14">
                  <c:v>0.14042675117841025</c:v>
                </c:pt>
                <c:pt idx="15">
                  <c:v>0.14526905294318296</c:v>
                </c:pt>
                <c:pt idx="16">
                  <c:v>0.13179651980732326</c:v>
                </c:pt>
                <c:pt idx="17">
                  <c:v>0.10571913353528607</c:v>
                </c:pt>
                <c:pt idx="18">
                  <c:v>7.5513666810918589E-2</c:v>
                </c:pt>
                <c:pt idx="19">
                  <c:v>4.8337340063888165E-2</c:v>
                </c:pt>
                <c:pt idx="20">
                  <c:v>2.7886926959935464E-2</c:v>
                </c:pt>
                <c:pt idx="21">
                  <c:v>1.4575048933764182E-2</c:v>
                </c:pt>
                <c:pt idx="22">
                  <c:v>6.9331628120442709E-3</c:v>
                </c:pt>
                <c:pt idx="23">
                  <c:v>3.0144186139322926E-3</c:v>
                </c:pt>
                <c:pt idx="24">
                  <c:v>1.2025606172602239E-3</c:v>
                </c:pt>
                <c:pt idx="25">
                  <c:v>4.4175696144253113E-4</c:v>
                </c:pt>
                <c:pt idx="26">
                  <c:v>1.4991752085153763E-4</c:v>
                </c:pt>
                <c:pt idx="27">
                  <c:v>4.7143874481615639E-5</c:v>
                </c:pt>
                <c:pt idx="28">
                  <c:v>1.377580747839418E-5</c:v>
                </c:pt>
                <c:pt idx="29">
                  <c:v>3.7502198217044027E-6</c:v>
                </c:pt>
                <c:pt idx="30">
                  <c:v>9.5344571738247538E-7</c:v>
                </c:pt>
                <c:pt idx="31">
                  <c:v>2.2689083702914538E-7</c:v>
                </c:pt>
                <c:pt idx="32">
                  <c:v>5.0645276122577119E-8</c:v>
                </c:pt>
                <c:pt idx="33">
                  <c:v>1.0624883102638552E-8</c:v>
                </c:pt>
                <c:pt idx="34">
                  <c:v>2.0988575049110403E-9</c:v>
                </c:pt>
                <c:pt idx="35">
                  <c:v>3.9109146054242977E-10</c:v>
                </c:pt>
                <c:pt idx="36">
                  <c:v>6.8854130377188304E-11</c:v>
                </c:pt>
                <c:pt idx="37">
                  <c:v>1.1471439714822195E-11</c:v>
                </c:pt>
                <c:pt idx="38">
                  <c:v>1.8112799549719257E-12</c:v>
                </c:pt>
                <c:pt idx="39">
                  <c:v>2.7142057267311584E-13</c:v>
                </c:pt>
                <c:pt idx="40">
                  <c:v>3.8651663830032315E-14</c:v>
                </c:pt>
                <c:pt idx="41">
                  <c:v>5.2373528224976015E-15</c:v>
                </c:pt>
                <c:pt idx="42">
                  <c:v>6.7607824731036183E-16</c:v>
                </c:pt>
                <c:pt idx="43">
                  <c:v>8.3238087904148464E-17</c:v>
                </c:pt>
                <c:pt idx="44">
                  <c:v>9.7850416815221626E-18</c:v>
                </c:pt>
                <c:pt idx="45">
                  <c:v>1.0994428855642885E-18</c:v>
                </c:pt>
                <c:pt idx="46">
                  <c:v>1.1819142343619911E-19</c:v>
                </c:pt>
                <c:pt idx="47">
                  <c:v>1.2167957114227778E-20</c:v>
                </c:pt>
                <c:pt idx="48">
                  <c:v>1.2007852415356365E-21</c:v>
                </c:pt>
                <c:pt idx="49">
                  <c:v>1.1368679964044519E-22</c:v>
                </c:pt>
                <c:pt idx="50">
                  <c:v>1.0335163603676834E-23</c:v>
                </c:pt>
                <c:pt idx="51">
                  <c:v>9.0289722804398686E-25</c:v>
                </c:pt>
                <c:pt idx="52">
                  <c:v>7.5859550526473843E-26</c:v>
                </c:pt>
                <c:pt idx="53">
                  <c:v>6.1341954603617671E-27</c:v>
                </c:pt>
                <c:pt idx="54">
                  <c:v>4.7774107946742747E-28</c:v>
                </c:pt>
                <c:pt idx="55">
                  <c:v>3.5860464680624256E-29</c:v>
                </c:pt>
                <c:pt idx="56">
                  <c:v>2.5960761110490518E-30</c:v>
                </c:pt>
                <c:pt idx="57">
                  <c:v>1.8137467007794979E-31</c:v>
                </c:pt>
                <c:pt idx="58">
                  <c:v>1.2236671894314443E-32</c:v>
                </c:pt>
                <c:pt idx="59">
                  <c:v>7.9769699441424025E-34</c:v>
                </c:pt>
                <c:pt idx="60">
                  <c:v>5.0275020656359618E-35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A7-40CB-BA40-0DA12B76B32F}"/>
            </c:ext>
          </c:extLst>
        </c:ser>
        <c:ser>
          <c:idx val="0"/>
          <c:order val="1"/>
          <c:tx>
            <c:strRef>
              <c:f>第2題!$H$2</c:f>
              <c:strCache>
                <c:ptCount val="1"/>
                <c:pt idx="0">
                  <c:v>P(X=x)(p.m.f)(λ=50)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第2題!$B$3:$B$63</c:f>
              <c:numCache>
                <c:formatCode>General</c:formatCode>
                <c:ptCount val="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</c:numCache>
            </c:numRef>
          </c:cat>
          <c:val>
            <c:numRef>
              <c:f>第2題!$H$3:$H$63</c:f>
              <c:numCache>
                <c:formatCode>General</c:formatCode>
                <c:ptCount val="61"/>
                <c:pt idx="0">
                  <c:v>3.8574996959278361E-22</c:v>
                </c:pt>
                <c:pt idx="1">
                  <c:v>4.8218746199097951E-19</c:v>
                </c:pt>
                <c:pt idx="2">
                  <c:v>1.0045572124812071E-16</c:v>
                </c:pt>
                <c:pt idx="3">
                  <c:v>8.37131010401006E-15</c:v>
                </c:pt>
                <c:pt idx="4">
                  <c:v>3.7371920107187768E-13</c:v>
                </c:pt>
                <c:pt idx="5">
                  <c:v>1.038108891866327E-11</c:v>
                </c:pt>
                <c:pt idx="6">
                  <c:v>1.9661153255044071E-10</c:v>
                </c:pt>
                <c:pt idx="7">
                  <c:v>2.7007078647038555E-9</c:v>
                </c:pt>
                <c:pt idx="8">
                  <c:v>2.8132373590665168E-8</c:v>
                </c:pt>
                <c:pt idx="9">
                  <c:v>2.2983965351850628E-7</c:v>
                </c:pt>
                <c:pt idx="10">
                  <c:v>1.5121029836743833E-6</c:v>
                </c:pt>
                <c:pt idx="11">
                  <c:v>8.1823754527834607E-6</c:v>
                </c:pt>
                <c:pt idx="12">
                  <c:v>3.7057859840504801E-5</c:v>
                </c:pt>
                <c:pt idx="13">
                  <c:v>1.4253023015578766E-4</c:v>
                </c:pt>
                <c:pt idx="14">
                  <c:v>4.713301261765467E-4</c:v>
                </c:pt>
                <c:pt idx="15">
                  <c:v>1.3543969143004209E-3</c:v>
                </c:pt>
                <c:pt idx="16">
                  <c:v>3.4132986751522713E-3</c:v>
                </c:pt>
                <c:pt idx="17">
                  <c:v>7.6053892048847426E-3</c:v>
                </c:pt>
                <c:pt idx="18">
                  <c:v>1.5090057946199878E-2</c:v>
                </c:pt>
                <c:pt idx="19">
                  <c:v>2.6831539733641333E-2</c:v>
                </c:pt>
                <c:pt idx="20">
                  <c:v>4.2999262393655958E-2</c:v>
                </c:pt>
                <c:pt idx="21">
                  <c:v>6.2426339131324005E-2</c:v>
                </c:pt>
                <c:pt idx="22">
                  <c:v>8.2487234581559168E-2</c:v>
                </c:pt>
                <c:pt idx="23">
                  <c:v>9.9622263987390339E-2</c:v>
                </c:pt>
                <c:pt idx="24">
                  <c:v>0.11039701239737409</c:v>
                </c:pt>
                <c:pt idx="25">
                  <c:v>0.1126500126503817</c:v>
                </c:pt>
                <c:pt idx="26">
                  <c:v>0.10619345083934922</c:v>
                </c:pt>
                <c:pt idx="27">
                  <c:v>9.2761574807258301E-2</c:v>
                </c:pt>
                <c:pt idx="28">
                  <c:v>7.5293486044852503E-2</c:v>
                </c:pt>
                <c:pt idx="29">
                  <c:v>5.6936997916555106E-2</c:v>
                </c:pt>
                <c:pt idx="30">
                  <c:v>4.0209744291352482E-2</c:v>
                </c:pt>
                <c:pt idx="31">
                  <c:v>2.6579682900153667E-2</c:v>
                </c:pt>
                <c:pt idx="32">
                  <c:v>1.6480458147416718E-2</c:v>
                </c:pt>
                <c:pt idx="33">
                  <c:v>9.603996589403677E-3</c:v>
                </c:pt>
                <c:pt idx="34">
                  <c:v>5.2699717896201063E-3</c:v>
                </c:pt>
                <c:pt idx="35">
                  <c:v>2.7277286695756237E-3</c:v>
                </c:pt>
                <c:pt idx="36">
                  <c:v>1.3339831130553708E-3</c:v>
                </c:pt>
                <c:pt idx="37">
                  <c:v>6.1735612414632148E-4</c:v>
                </c:pt>
                <c:pt idx="38">
                  <c:v>2.7077022988873743E-4</c:v>
                </c:pt>
                <c:pt idx="39">
                  <c:v>1.1270822089940792E-4</c:v>
                </c:pt>
                <c:pt idx="40">
                  <c:v>4.4583948140588573E-5</c:v>
                </c:pt>
                <c:pt idx="41">
                  <c:v>1.6781070513621103E-5</c:v>
                </c:pt>
                <c:pt idx="42">
                  <c:v>6.0173087039662612E-6</c:v>
                </c:pt>
                <c:pt idx="43">
                  <c:v>2.0579031135315525E-6</c:v>
                </c:pt>
                <c:pt idx="44">
                  <c:v>6.7199030614274863E-7</c:v>
                </c:pt>
                <c:pt idx="45">
                  <c:v>2.0973480216690042E-7</c:v>
                </c:pt>
                <c:pt idx="46">
                  <c:v>6.262983820081831E-8</c:v>
                </c:pt>
                <c:pt idx="47">
                  <c:v>1.7910614905290067E-8</c:v>
                </c:pt>
                <c:pt idx="48">
                  <c:v>4.909708033248376E-9</c:v>
                </c:pt>
                <c:pt idx="49">
                  <c:v>1.2912129269010027E-9</c:v>
                </c:pt>
                <c:pt idx="50">
                  <c:v>3.2606387042954608E-10</c:v>
                </c:pt>
                <c:pt idx="51">
                  <c:v>7.9126351783524123E-11</c:v>
                </c:pt>
                <c:pt idx="52">
                  <c:v>1.8466754990553607E-11</c:v>
                </c:pt>
                <c:pt idx="53">
                  <c:v>4.147968326719139E-12</c:v>
                </c:pt>
                <c:pt idx="54">
                  <c:v>8.9736247981982072E-13</c:v>
                </c:pt>
                <c:pt idx="55">
                  <c:v>1.8710643866134723E-13</c:v>
                </c:pt>
                <c:pt idx="56">
                  <c:v>3.7625973025528283E-14</c:v>
                </c:pt>
                <c:pt idx="57">
                  <c:v>7.3020441363003266E-15</c:v>
                </c:pt>
                <c:pt idx="58">
                  <c:v>1.368449051030795E-15</c:v>
                </c:pt>
                <c:pt idx="59">
                  <c:v>2.4779969778190562E-16</c:v>
                </c:pt>
                <c:pt idx="60">
                  <c:v>4.3382300031846149E-17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CA7-40CB-BA40-0DA12B76B3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2398288"/>
        <c:axId val="1892397872"/>
      </c:barChart>
      <c:catAx>
        <c:axId val="1892398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92397872"/>
        <c:crosses val="autoZero"/>
        <c:auto val="1"/>
        <c:lblAlgn val="ctr"/>
        <c:lblOffset val="100"/>
        <c:noMultiLvlLbl val="0"/>
      </c:catAx>
      <c:valAx>
        <c:axId val="189239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92398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c.d.f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第2題!$E$2</c:f>
              <c:strCache>
                <c:ptCount val="1"/>
                <c:pt idx="0">
                  <c:v>c.d.f(λ=30)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第2題!$B$3:$B$63</c:f>
              <c:numCache>
                <c:formatCode>General</c:formatCode>
                <c:ptCount val="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</c:numCache>
            </c:numRef>
          </c:cat>
          <c:val>
            <c:numRef>
              <c:f>第2題!$E$3:$E$63</c:f>
              <c:numCache>
                <c:formatCode>General</c:formatCode>
                <c:ptCount val="61"/>
                <c:pt idx="0">
                  <c:v>1.8715245937680347E-13</c:v>
                </c:pt>
                <c:pt idx="1">
                  <c:v>8.440575917893837E-11</c:v>
                </c:pt>
                <c:pt idx="2">
                  <c:v>6.4008012631460556E-9</c:v>
                </c:pt>
                <c:pt idx="3">
                  <c:v>1.9589266638215959E-7</c:v>
                </c:pt>
                <c:pt idx="4">
                  <c:v>3.2412976415091625E-6</c:v>
                </c:pt>
                <c:pt idx="5">
                  <c:v>3.3695347392779197E-5</c:v>
                </c:pt>
                <c:pt idx="6">
                  <c:v>2.4133659569689305E-4</c:v>
                </c:pt>
                <c:pt idx="7">
                  <c:v>1.2681339774205328E-3</c:v>
                </c:pt>
                <c:pt idx="8">
                  <c:v>5.1186241588841823E-3</c:v>
                </c:pt>
                <c:pt idx="9">
                  <c:v>1.6443595280836096E-2</c:v>
                </c:pt>
                <c:pt idx="10">
                  <c:v>4.3265895306511676E-2</c:v>
                </c:pt>
                <c:pt idx="11">
                  <c:v>9.5517129122762806E-2</c:v>
                </c:pt>
                <c:pt idx="12">
                  <c:v>0.18070935817099837</c:v>
                </c:pt>
                <c:pt idx="13">
                  <c:v>0.29866782916086293</c:v>
                </c:pt>
                <c:pt idx="14">
                  <c:v>0.43909458033927318</c:v>
                </c:pt>
                <c:pt idx="15">
                  <c:v>0.58436363328245611</c:v>
                </c:pt>
                <c:pt idx="16">
                  <c:v>0.71616015308977943</c:v>
                </c:pt>
                <c:pt idx="17">
                  <c:v>0.82187928662506549</c:v>
                </c:pt>
                <c:pt idx="18">
                  <c:v>0.89739295343598413</c:v>
                </c:pt>
                <c:pt idx="19">
                  <c:v>0.94573029349987225</c:v>
                </c:pt>
                <c:pt idx="20">
                  <c:v>0.9736172204598077</c:v>
                </c:pt>
                <c:pt idx="21">
                  <c:v>0.98819226939357185</c:v>
                </c:pt>
                <c:pt idx="22">
                  <c:v>0.99512543220561611</c:v>
                </c:pt>
                <c:pt idx="23">
                  <c:v>0.99813985081954837</c:v>
                </c:pt>
                <c:pt idx="24">
                  <c:v>0.99934241143680858</c:v>
                </c:pt>
                <c:pt idx="25">
                  <c:v>0.99978416839825113</c:v>
                </c:pt>
                <c:pt idx="26">
                  <c:v>0.99993408591910271</c:v>
                </c:pt>
                <c:pt idx="27">
                  <c:v>0.99998122979358428</c:v>
                </c:pt>
                <c:pt idx="28">
                  <c:v>0.99999500560106269</c:v>
                </c:pt>
                <c:pt idx="29">
                  <c:v>0.99999875582088438</c:v>
                </c:pt>
                <c:pt idx="30">
                  <c:v>0.99999970926660176</c:v>
                </c:pt>
                <c:pt idx="31">
                  <c:v>0.99999993615743876</c:v>
                </c:pt>
                <c:pt idx="32">
                  <c:v>0.99999998680271485</c:v>
                </c:pt>
                <c:pt idx="33">
                  <c:v>0.99999999742759793</c:v>
                </c:pt>
                <c:pt idx="34">
                  <c:v>0.99999999952645546</c:v>
                </c:pt>
                <c:pt idx="35">
                  <c:v>0.99999999991754696</c:v>
                </c:pt>
                <c:pt idx="36">
                  <c:v>0.9999999999864011</c:v>
                </c:pt>
                <c:pt idx="37">
                  <c:v>0.99999999999787259</c:v>
                </c:pt>
                <c:pt idx="38">
                  <c:v>0.99999999999968392</c:v>
                </c:pt>
                <c:pt idx="39">
                  <c:v>0.99999999999995537</c:v>
                </c:pt>
                <c:pt idx="40">
                  <c:v>0.999999999999994</c:v>
                </c:pt>
                <c:pt idx="41">
                  <c:v>0.99999999999999922</c:v>
                </c:pt>
                <c:pt idx="42">
                  <c:v>0.99999999999999989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EA3-48E6-A45A-573CA3B9AC06}"/>
            </c:ext>
          </c:extLst>
        </c:ser>
        <c:ser>
          <c:idx val="0"/>
          <c:order val="1"/>
          <c:tx>
            <c:strRef>
              <c:f>第2題!$J$2</c:f>
              <c:strCache>
                <c:ptCount val="1"/>
                <c:pt idx="0">
                  <c:v>c.d.f(λ=50)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第2題!$B$3:$B$63</c:f>
              <c:numCache>
                <c:formatCode>General</c:formatCode>
                <c:ptCount val="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</c:numCache>
            </c:numRef>
          </c:cat>
          <c:val>
            <c:numRef>
              <c:f>第2題!$J$3:$J$63</c:f>
              <c:numCache>
                <c:formatCode>General</c:formatCode>
                <c:ptCount val="61"/>
                <c:pt idx="0">
                  <c:v>3.8574996959278361E-22</c:v>
                </c:pt>
                <c:pt idx="1">
                  <c:v>4.8257321196057229E-19</c:v>
                </c:pt>
                <c:pt idx="2">
                  <c:v>1.0093829446008129E-16</c:v>
                </c:pt>
                <c:pt idx="3">
                  <c:v>8.4722483984701414E-15</c:v>
                </c:pt>
                <c:pt idx="4">
                  <c:v>3.8219144947034782E-13</c:v>
                </c:pt>
                <c:pt idx="5">
                  <c:v>1.0763280368133617E-11</c:v>
                </c:pt>
                <c:pt idx="6">
                  <c:v>2.0737481291857431E-10</c:v>
                </c:pt>
                <c:pt idx="7">
                  <c:v>2.9080826776224299E-9</c:v>
                </c:pt>
                <c:pt idx="8">
                  <c:v>3.10404562682876E-8</c:v>
                </c:pt>
                <c:pt idx="9">
                  <c:v>2.6088010978679389E-7</c:v>
                </c:pt>
                <c:pt idx="10">
                  <c:v>1.7729830934611772E-6</c:v>
                </c:pt>
                <c:pt idx="11">
                  <c:v>9.9553585462446373E-6</c:v>
                </c:pt>
                <c:pt idx="12">
                  <c:v>4.7013218386749438E-5</c:v>
                </c:pt>
                <c:pt idx="13">
                  <c:v>1.8954344854253709E-4</c:v>
                </c:pt>
                <c:pt idx="14">
                  <c:v>6.6087357471908382E-4</c:v>
                </c:pt>
                <c:pt idx="15">
                  <c:v>2.0152704890195046E-3</c:v>
                </c:pt>
                <c:pt idx="16">
                  <c:v>5.4285691641717763E-3</c:v>
                </c:pt>
                <c:pt idx="17">
                  <c:v>1.303395836905652E-2</c:v>
                </c:pt>
                <c:pt idx="18">
                  <c:v>2.8124016315256399E-2</c:v>
                </c:pt>
                <c:pt idx="19">
                  <c:v>5.4955556048897736E-2</c:v>
                </c:pt>
                <c:pt idx="20">
                  <c:v>9.7954818442553687E-2</c:v>
                </c:pt>
                <c:pt idx="21">
                  <c:v>0.16038115757387769</c:v>
                </c:pt>
                <c:pt idx="22">
                  <c:v>0.24286839215543687</c:v>
                </c:pt>
                <c:pt idx="23">
                  <c:v>0.3424906561428272</c:v>
                </c:pt>
                <c:pt idx="24">
                  <c:v>0.45288766854020129</c:v>
                </c:pt>
                <c:pt idx="25">
                  <c:v>0.56553768119058301</c:v>
                </c:pt>
                <c:pt idx="26">
                  <c:v>0.67173113202993218</c:v>
                </c:pt>
                <c:pt idx="27">
                  <c:v>0.76449270683719051</c:v>
                </c:pt>
                <c:pt idx="28">
                  <c:v>0.83978619288204304</c:v>
                </c:pt>
                <c:pt idx="29">
                  <c:v>0.89672319079859819</c:v>
                </c:pt>
                <c:pt idx="30">
                  <c:v>0.93693293508995068</c:v>
                </c:pt>
                <c:pt idx="31">
                  <c:v>0.96351261799010435</c:v>
                </c:pt>
                <c:pt idx="32">
                  <c:v>0.97999307613752107</c:v>
                </c:pt>
                <c:pt idx="33">
                  <c:v>0.98959707272692476</c:v>
                </c:pt>
                <c:pt idx="34">
                  <c:v>0.99486704451654484</c:v>
                </c:pt>
                <c:pt idx="35">
                  <c:v>0.99759477318612044</c:v>
                </c:pt>
                <c:pt idx="36">
                  <c:v>0.99892875629917577</c:v>
                </c:pt>
                <c:pt idx="37">
                  <c:v>0.99954611242332214</c:v>
                </c:pt>
                <c:pt idx="38">
                  <c:v>0.99981688265321089</c:v>
                </c:pt>
                <c:pt idx="39">
                  <c:v>0.99992959087411026</c:v>
                </c:pt>
                <c:pt idx="40">
                  <c:v>0.99997417482225082</c:v>
                </c:pt>
                <c:pt idx="41">
                  <c:v>0.99999095589276443</c:v>
                </c:pt>
                <c:pt idx="42">
                  <c:v>0.99999697320146841</c:v>
                </c:pt>
                <c:pt idx="43">
                  <c:v>0.99999903110458199</c:v>
                </c:pt>
                <c:pt idx="44">
                  <c:v>0.99999970309488817</c:v>
                </c:pt>
                <c:pt idx="45">
                  <c:v>0.99999991282969036</c:v>
                </c:pt>
                <c:pt idx="46">
                  <c:v>0.99999997545952857</c:v>
                </c:pt>
                <c:pt idx="47">
                  <c:v>0.99999999337014345</c:v>
                </c:pt>
                <c:pt idx="48">
                  <c:v>0.99999999827985153</c:v>
                </c:pt>
                <c:pt idx="49">
                  <c:v>0.99999999957106445</c:v>
                </c:pt>
                <c:pt idx="50">
                  <c:v>0.99999999989712829</c:v>
                </c:pt>
                <c:pt idx="51">
                  <c:v>0.99999999997625466</c:v>
                </c:pt>
                <c:pt idx="52">
                  <c:v>0.99999999999472144</c:v>
                </c:pt>
                <c:pt idx="53">
                  <c:v>0.99999999999886946</c:v>
                </c:pt>
                <c:pt idx="54">
                  <c:v>0.99999999999976685</c:v>
                </c:pt>
                <c:pt idx="55">
                  <c:v>0.99999999999995393</c:v>
                </c:pt>
                <c:pt idx="56">
                  <c:v>0.99999999999999156</c:v>
                </c:pt>
                <c:pt idx="57">
                  <c:v>0.99999999999999889</c:v>
                </c:pt>
                <c:pt idx="58">
                  <c:v>1.0000000000000002</c:v>
                </c:pt>
                <c:pt idx="59">
                  <c:v>1.0000000000000004</c:v>
                </c:pt>
                <c:pt idx="60">
                  <c:v>1.0000000000000004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EA3-48E6-A45A-573CA3B9AC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41932224"/>
        <c:axId val="2041932640"/>
      </c:barChart>
      <c:catAx>
        <c:axId val="20419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41932640"/>
        <c:crosses val="autoZero"/>
        <c:auto val="1"/>
        <c:lblAlgn val="ctr"/>
        <c:lblOffset val="100"/>
        <c:noMultiLvlLbl val="0"/>
      </c:catAx>
      <c:valAx>
        <c:axId val="204193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419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Binomial/Poisson</a:t>
            </a:r>
            <a:r>
              <a:rPr lang="en-US" altLang="zh-TW" baseline="0"/>
              <a:t>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(n,p)=(10,0.4)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第5題!$A$3:$A$50</c:f>
              <c:numCache>
                <c:formatCode>General</c:formatCode>
                <c:ptCount val="4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</c:numCache>
            </c:numRef>
          </c:cat>
          <c:val>
            <c:numRef>
              <c:f>第5題!$B$3:$B$13</c:f>
              <c:numCache>
                <c:formatCode>General</c:formatCode>
                <c:ptCount val="11"/>
                <c:pt idx="0">
                  <c:v>6.0466175999999991E-3</c:v>
                </c:pt>
                <c:pt idx="1">
                  <c:v>4.0310783999999995E-2</c:v>
                </c:pt>
                <c:pt idx="2">
                  <c:v>0.12093235199999999</c:v>
                </c:pt>
                <c:pt idx="3">
                  <c:v>0.21499084800000001</c:v>
                </c:pt>
                <c:pt idx="4">
                  <c:v>0.25082265600000009</c:v>
                </c:pt>
                <c:pt idx="5">
                  <c:v>0.20065812480000009</c:v>
                </c:pt>
                <c:pt idx="6">
                  <c:v>0.11147673600000005</c:v>
                </c:pt>
                <c:pt idx="7">
                  <c:v>4.2467328000000033E-2</c:v>
                </c:pt>
                <c:pt idx="8">
                  <c:v>1.0616832000000008E-2</c:v>
                </c:pt>
                <c:pt idx="9">
                  <c:v>1.5728640000000013E-3</c:v>
                </c:pt>
                <c:pt idx="10">
                  <c:v>1.0485760000000011E-4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B2-452B-8ABC-B7953762347E}"/>
            </c:ext>
          </c:extLst>
        </c:ser>
        <c:ser>
          <c:idx val="2"/>
          <c:order val="1"/>
          <c:tx>
            <c:v>(n,p)=(40,0.1)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第5題!$A$3:$A$50</c:f>
              <c:numCache>
                <c:formatCode>General</c:formatCode>
                <c:ptCount val="4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</c:numCache>
            </c:numRef>
          </c:cat>
          <c:val>
            <c:numRef>
              <c:f>第5題!$C$3:$C$13</c:f>
              <c:numCache>
                <c:formatCode>General</c:formatCode>
                <c:ptCount val="11"/>
                <c:pt idx="0">
                  <c:v>1.478088294143462E-2</c:v>
                </c:pt>
                <c:pt idx="1">
                  <c:v>6.5692813073042755E-2</c:v>
                </c:pt>
                <c:pt idx="2">
                  <c:v>0.14233442832492599</c:v>
                </c:pt>
                <c:pt idx="3">
                  <c:v>0.20032252875359957</c:v>
                </c:pt>
                <c:pt idx="4">
                  <c:v>0.20588704344119957</c:v>
                </c:pt>
                <c:pt idx="5">
                  <c:v>0.16470963475295966</c:v>
                </c:pt>
                <c:pt idx="6">
                  <c:v>0.10675624474728866</c:v>
                </c:pt>
                <c:pt idx="7">
                  <c:v>5.7614481292187526E-2</c:v>
                </c:pt>
                <c:pt idx="8">
                  <c:v>2.6406637258919289E-2</c:v>
                </c:pt>
                <c:pt idx="9">
                  <c:v>1.0432251756610085E-2</c:v>
                </c:pt>
                <c:pt idx="10">
                  <c:v>3.5933311606101415E-3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B2-452B-8ABC-B7953762347E}"/>
            </c:ext>
          </c:extLst>
        </c:ser>
        <c:ser>
          <c:idx val="3"/>
          <c:order val="2"/>
          <c:tx>
            <c:v>(n,p)=(100,0.04)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第5題!$A$3:$A$50</c:f>
              <c:numCache>
                <c:formatCode>General</c:formatCode>
                <c:ptCount val="4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</c:numCache>
            </c:numRef>
          </c:cat>
          <c:val>
            <c:numRef>
              <c:f>第5題!$D$3:$D$13</c:f>
              <c:numCache>
                <c:formatCode>General</c:formatCode>
                <c:ptCount val="11"/>
                <c:pt idx="0">
                  <c:v>1.6870319358849639E-2</c:v>
                </c:pt>
                <c:pt idx="1">
                  <c:v>7.0292997328540163E-2</c:v>
                </c:pt>
                <c:pt idx="2">
                  <c:v>0.1449793069901141</c:v>
                </c:pt>
                <c:pt idx="3">
                  <c:v>0.1973329456254331</c:v>
                </c:pt>
                <c:pt idx="4">
                  <c:v>0.19938849714236467</c:v>
                </c:pt>
                <c:pt idx="5">
                  <c:v>0.15951079771389176</c:v>
                </c:pt>
                <c:pt idx="6">
                  <c:v>0.10523281793624802</c:v>
                </c:pt>
                <c:pt idx="7">
                  <c:v>5.8880267178614963E-2</c:v>
                </c:pt>
                <c:pt idx="8">
                  <c:v>2.8520129414641621E-2</c:v>
                </c:pt>
                <c:pt idx="9">
                  <c:v>1.2147462528458469E-2</c:v>
                </c:pt>
                <c:pt idx="10">
                  <c:v>4.6059128753738379E-3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B2-452B-8ABC-B7953762347E}"/>
            </c:ext>
          </c:extLst>
        </c:ser>
        <c:ser>
          <c:idx val="4"/>
          <c:order val="3"/>
          <c:tx>
            <c:v>(n,p)=(500,0.008)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第5題!$A$3:$A$50</c:f>
              <c:numCache>
                <c:formatCode>General</c:formatCode>
                <c:ptCount val="4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</c:numCache>
            </c:numRef>
          </c:cat>
          <c:val>
            <c:numRef>
              <c:f>第5題!$E$3:$E$13</c:f>
              <c:numCache>
                <c:formatCode>General</c:formatCode>
                <c:ptCount val="11"/>
                <c:pt idx="0">
                  <c:v>1.8023373266310847E-2</c:v>
                </c:pt>
                <c:pt idx="1">
                  <c:v>7.2674892202866326E-2</c:v>
                </c:pt>
                <c:pt idx="2">
                  <c:v>0.14622891616625122</c:v>
                </c:pt>
                <c:pt idx="3">
                  <c:v>0.19575806519030406</c:v>
                </c:pt>
                <c:pt idx="4">
                  <c:v>0.19615273870883287</c:v>
                </c:pt>
                <c:pt idx="5">
                  <c:v>0.15692219096706631</c:v>
                </c:pt>
                <c:pt idx="6">
                  <c:v>0.10440387705470136</c:v>
                </c:pt>
                <c:pt idx="7">
                  <c:v>5.9418796388274756E-2</c:v>
                </c:pt>
                <c:pt idx="8">
                  <c:v>2.9529704253447021E-2</c:v>
                </c:pt>
                <c:pt idx="9">
                  <c:v>1.301847176764869E-2</c:v>
                </c:pt>
                <c:pt idx="10">
                  <c:v>5.1548948692866992E-3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3B2-452B-8ABC-B7953762347E}"/>
            </c:ext>
          </c:extLst>
        </c:ser>
        <c:ser>
          <c:idx val="5"/>
          <c:order val="4"/>
          <c:tx>
            <c:v>(n,p)=(1000,0.004)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第5題!$A$3:$A$50</c:f>
              <c:numCache>
                <c:formatCode>General</c:formatCode>
                <c:ptCount val="4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</c:numCache>
            </c:numRef>
          </c:cat>
          <c:val>
            <c:numRef>
              <c:f>第5題!$F$3:$F$13</c:f>
              <c:numCache>
                <c:formatCode>General</c:formatCode>
                <c:ptCount val="11"/>
                <c:pt idx="0">
                  <c:v>1.8169309535589612E-2</c:v>
                </c:pt>
                <c:pt idx="1">
                  <c:v>7.2969114600761484E-2</c:v>
                </c:pt>
                <c:pt idx="2">
                  <c:v>0.14637780218104565</c:v>
                </c:pt>
                <c:pt idx="3">
                  <c:v>0.19556231134763533</c:v>
                </c:pt>
                <c:pt idx="4">
                  <c:v>0.19575865904979151</c:v>
                </c:pt>
                <c:pt idx="5">
                  <c:v>0.15660692723983327</c:v>
                </c:pt>
                <c:pt idx="6">
                  <c:v>0.10429979424607366</c:v>
                </c:pt>
                <c:pt idx="7">
                  <c:v>5.9480203947560109E-2</c:v>
                </c:pt>
                <c:pt idx="8">
                  <c:v>2.9650523353377093E-2</c:v>
                </c:pt>
                <c:pt idx="9">
                  <c:v>1.3125086642815739E-2</c:v>
                </c:pt>
                <c:pt idx="10">
                  <c:v>5.2236790614579916E-3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3B2-452B-8ABC-B7953762347E}"/>
            </c:ext>
          </c:extLst>
        </c:ser>
        <c:ser>
          <c:idx val="6"/>
          <c:order val="5"/>
          <c:tx>
            <c:strRef>
              <c:f>第5題!$G$1</c:f>
              <c:strCache>
                <c:ptCount val="1"/>
                <c:pt idx="0">
                  <c:v>λ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第5題!$A$3:$A$50</c:f>
              <c:numCache>
                <c:formatCode>General</c:formatCode>
                <c:ptCount val="4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</c:numCache>
            </c:numRef>
          </c:cat>
          <c:val>
            <c:numRef>
              <c:f>第5題!$G$3:$G$13</c:f>
              <c:numCache>
                <c:formatCode>General</c:formatCode>
                <c:ptCount val="11"/>
                <c:pt idx="0">
                  <c:v>1.8315638888734179E-2</c:v>
                </c:pt>
                <c:pt idx="1">
                  <c:v>7.3262555554936715E-2</c:v>
                </c:pt>
                <c:pt idx="2">
                  <c:v>0.14652511110987343</c:v>
                </c:pt>
                <c:pt idx="3">
                  <c:v>0.19536681481316456</c:v>
                </c:pt>
                <c:pt idx="4">
                  <c:v>0.19536681481316456</c:v>
                </c:pt>
                <c:pt idx="5">
                  <c:v>0.15629345185053165</c:v>
                </c:pt>
                <c:pt idx="6">
                  <c:v>0.10419563456702111</c:v>
                </c:pt>
                <c:pt idx="7">
                  <c:v>5.9540362609726345E-2</c:v>
                </c:pt>
                <c:pt idx="8">
                  <c:v>2.9770181304863173E-2</c:v>
                </c:pt>
                <c:pt idx="9">
                  <c:v>1.3231191691050298E-2</c:v>
                </c:pt>
                <c:pt idx="10">
                  <c:v>5.2924766764201195E-3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3B2-452B-8ABC-B795376234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46923744"/>
        <c:axId val="1946944960"/>
      </c:barChart>
      <c:catAx>
        <c:axId val="1946923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46944960"/>
        <c:crosses val="autoZero"/>
        <c:auto val="1"/>
        <c:lblAlgn val="ctr"/>
        <c:lblOffset val="100"/>
        <c:noMultiLvlLbl val="0"/>
      </c:catAx>
      <c:valAx>
        <c:axId val="194694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46923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Sheet1!$N$3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Sheet1!$N$4:$X$4</c:f>
              <c:strCache>
                <c:ptCount val="11"/>
                <c:pt idx="0">
                  <c:v>New Taipei</c:v>
                </c:pt>
                <c:pt idx="1">
                  <c:v>Taipei</c:v>
                </c:pt>
                <c:pt idx="2">
                  <c:v>Taoyuan</c:v>
                </c:pt>
                <c:pt idx="3">
                  <c:v>Taichung</c:v>
                </c:pt>
                <c:pt idx="4">
                  <c:v>Tainan</c:v>
                </c:pt>
                <c:pt idx="5">
                  <c:v>Kaohsiung</c:v>
                </c:pt>
                <c:pt idx="6">
                  <c:v>Yilan</c:v>
                </c:pt>
                <c:pt idx="7">
                  <c:v>Hsinchu</c:v>
                </c:pt>
                <c:pt idx="8">
                  <c:v>Miaoli</c:v>
                </c:pt>
                <c:pt idx="9">
                  <c:v>Hualien</c:v>
                </c:pt>
                <c:pt idx="10">
                  <c:v>Keelung</c:v>
                </c:pt>
              </c:strCache>
            </c:strRef>
          </c:cat>
          <c:val>
            <c:numRef>
              <c:f>Sheet1!$N$5:$X$5</c:f>
              <c:numCache>
                <c:formatCode>###,###,##0</c:formatCode>
                <c:ptCount val="11"/>
                <c:pt idx="0">
                  <c:v>11.666666666666666</c:v>
                </c:pt>
                <c:pt idx="1">
                  <c:v>6.4370370370370367</c:v>
                </c:pt>
                <c:pt idx="2">
                  <c:v>10.888888888888889</c:v>
                </c:pt>
                <c:pt idx="3">
                  <c:v>12.807407407407407</c:v>
                </c:pt>
                <c:pt idx="4">
                  <c:v>14.762962962962963</c:v>
                </c:pt>
                <c:pt idx="5">
                  <c:v>16.348148148148148</c:v>
                </c:pt>
                <c:pt idx="6">
                  <c:v>4.4814814814814818</c:v>
                </c:pt>
                <c:pt idx="7">
                  <c:v>7.5555555555555554</c:v>
                </c:pt>
                <c:pt idx="8">
                  <c:v>4.6296296296296298</c:v>
                </c:pt>
                <c:pt idx="9">
                  <c:v>3.9925925925925925</c:v>
                </c:pt>
                <c:pt idx="10">
                  <c:v>1.3333333333333333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8BC-4EC6-865C-E4C2D63FDB26}"/>
            </c:ext>
          </c:extLst>
        </c:ser>
        <c:ser>
          <c:idx val="1"/>
          <c:order val="1"/>
          <c:tx>
            <c:strRef>
              <c:f>Sheet1!$N$6</c:f>
              <c:strCache>
                <c:ptCount val="1"/>
                <c:pt idx="0">
                  <c:v>sample variance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Sheet1!$N$4:$X$4</c:f>
              <c:strCache>
                <c:ptCount val="11"/>
                <c:pt idx="0">
                  <c:v>New Taipei</c:v>
                </c:pt>
                <c:pt idx="1">
                  <c:v>Taipei</c:v>
                </c:pt>
                <c:pt idx="2">
                  <c:v>Taoyuan</c:v>
                </c:pt>
                <c:pt idx="3">
                  <c:v>Taichung</c:v>
                </c:pt>
                <c:pt idx="4">
                  <c:v>Tainan</c:v>
                </c:pt>
                <c:pt idx="5">
                  <c:v>Kaohsiung</c:v>
                </c:pt>
                <c:pt idx="6">
                  <c:v>Yilan</c:v>
                </c:pt>
                <c:pt idx="7">
                  <c:v>Hsinchu</c:v>
                </c:pt>
                <c:pt idx="8">
                  <c:v>Miaoli</c:v>
                </c:pt>
                <c:pt idx="9">
                  <c:v>Hualien</c:v>
                </c:pt>
                <c:pt idx="10">
                  <c:v>Keelung</c:v>
                </c:pt>
              </c:strCache>
            </c:strRef>
          </c:cat>
          <c:val>
            <c:numRef>
              <c:f>Sheet1!$N$8:$X$8</c:f>
              <c:numCache>
                <c:formatCode>General</c:formatCode>
                <c:ptCount val="11"/>
                <c:pt idx="0">
                  <c:v>16.791044776119403</c:v>
                </c:pt>
                <c:pt idx="1">
                  <c:v>5.4717523493642863</c:v>
                </c:pt>
                <c:pt idx="2">
                  <c:v>12.442786069651746</c:v>
                </c:pt>
                <c:pt idx="3">
                  <c:v>27.067108899944721</c:v>
                </c:pt>
                <c:pt idx="4">
                  <c:v>15.98817025981206</c:v>
                </c:pt>
                <c:pt idx="5">
                  <c:v>27.333112216694293</c:v>
                </c:pt>
                <c:pt idx="6">
                  <c:v>5.8037589828634619</c:v>
                </c:pt>
                <c:pt idx="7">
                  <c:v>11.383084577114426</c:v>
                </c:pt>
                <c:pt idx="8">
                  <c:v>5.9065782200110544</c:v>
                </c:pt>
                <c:pt idx="9">
                  <c:v>4.7088999447208408</c:v>
                </c:pt>
                <c:pt idx="10">
                  <c:v>1.4776119402985075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28BC-4EC6-865C-E4C2D63FDB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2303775"/>
        <c:axId val="312302943"/>
      </c:barChart>
      <c:catAx>
        <c:axId val="31230377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12302943"/>
        <c:crosses val="autoZero"/>
        <c:auto val="1"/>
        <c:lblAlgn val="ctr"/>
        <c:lblOffset val="100"/>
        <c:noMultiLvlLbl val="0"/>
      </c:catAx>
      <c:valAx>
        <c:axId val="312302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##,##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12303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19048</xdr:colOff>
      <xdr:row>1</xdr:row>
      <xdr:rowOff>57150</xdr:rowOff>
    </xdr:from>
    <xdr:to>
      <xdr:col>21</xdr:col>
      <xdr:colOff>685799</xdr:colOff>
      <xdr:row>17</xdr:row>
      <xdr:rowOff>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D92D8696-0BCD-4C60-887F-E9361A05B5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9524</xdr:colOff>
      <xdr:row>17</xdr:row>
      <xdr:rowOff>152400</xdr:rowOff>
    </xdr:from>
    <xdr:to>
      <xdr:col>21</xdr:col>
      <xdr:colOff>685799</xdr:colOff>
      <xdr:row>33</xdr:row>
      <xdr:rowOff>114300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32F731C0-C5B4-439E-8ABE-2BB2EDE875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4</xdr:row>
      <xdr:rowOff>180975</xdr:rowOff>
    </xdr:from>
    <xdr:to>
      <xdr:col>15</xdr:col>
      <xdr:colOff>85725</xdr:colOff>
      <xdr:row>17</xdr:row>
      <xdr:rowOff>200025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91BF9989-E7EA-4214-954A-EC08A7A9B2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9524</xdr:colOff>
      <xdr:row>15</xdr:row>
      <xdr:rowOff>161925</xdr:rowOff>
    </xdr:from>
    <xdr:to>
      <xdr:col>24</xdr:col>
      <xdr:colOff>9524</xdr:colOff>
      <xdr:row>31</xdr:row>
      <xdr:rowOff>133350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99CE5E0-B0FB-4E48-B9CE-091645B158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1B006-8308-4FBC-A247-268609333753}">
  <dimension ref="A1:J64"/>
  <sheetViews>
    <sheetView topLeftCell="L7" workbookViewId="0">
      <selection activeCell="H3" sqref="H3"/>
    </sheetView>
  </sheetViews>
  <sheetFormatPr defaultRowHeight="16.5"/>
  <cols>
    <col min="1" max="1" width="12.875" bestFit="1" customWidth="1"/>
    <col min="3" max="5" width="12.875" bestFit="1" customWidth="1"/>
    <col min="8" max="8" width="12.25" customWidth="1"/>
  </cols>
  <sheetData>
    <row r="1" spans="1:10">
      <c r="A1" s="3" t="s">
        <v>6</v>
      </c>
      <c r="B1" s="4"/>
      <c r="C1" s="4"/>
      <c r="D1" s="4"/>
      <c r="E1" s="4"/>
      <c r="F1" s="5" t="s">
        <v>7</v>
      </c>
      <c r="G1" s="4"/>
      <c r="H1" s="4"/>
      <c r="I1" s="4"/>
      <c r="J1" s="4"/>
    </row>
    <row r="2" spans="1:10">
      <c r="B2" t="s">
        <v>3</v>
      </c>
      <c r="C2" t="s">
        <v>8</v>
      </c>
      <c r="D2" t="s">
        <v>5</v>
      </c>
      <c r="E2" t="s">
        <v>10</v>
      </c>
      <c r="G2" t="s">
        <v>2</v>
      </c>
      <c r="H2" t="s">
        <v>9</v>
      </c>
      <c r="I2" t="s">
        <v>4</v>
      </c>
      <c r="J2" t="s">
        <v>11</v>
      </c>
    </row>
    <row r="3" spans="1:10">
      <c r="A3" t="s">
        <v>1</v>
      </c>
      <c r="B3">
        <v>0</v>
      </c>
      <c r="C3">
        <f t="shared" ref="C3:C34" si="0">A$4^(2*B3)/(FACT(2*B3)*COSH(A$4))</f>
        <v>1.8715245937680347E-13</v>
      </c>
      <c r="D3">
        <f t="shared" ref="D3:D34" si="1">B3*C3</f>
        <v>0</v>
      </c>
      <c r="E3">
        <f>SUM(C$3:C3)</f>
        <v>1.8715245937680347E-13</v>
      </c>
      <c r="F3" t="s">
        <v>0</v>
      </c>
      <c r="G3">
        <v>0</v>
      </c>
      <c r="H3">
        <f t="shared" ref="H3:H34" si="2">F$4^(2*G3)/(FACT(2*G3)*COSH(F$4))</f>
        <v>3.8574996959278361E-22</v>
      </c>
      <c r="I3">
        <f>G3*H3</f>
        <v>0</v>
      </c>
      <c r="J3">
        <f>SUM(H$3:H3)</f>
        <v>3.8574996959278361E-22</v>
      </c>
    </row>
    <row r="4" spans="1:10">
      <c r="A4">
        <v>30</v>
      </c>
      <c r="B4">
        <v>1</v>
      </c>
      <c r="C4">
        <f t="shared" si="0"/>
        <v>8.4218606719561563E-11</v>
      </c>
      <c r="D4">
        <f t="shared" si="1"/>
        <v>8.4218606719561563E-11</v>
      </c>
      <c r="E4">
        <f>SUM(C$3:C4)</f>
        <v>8.440575917893837E-11</v>
      </c>
      <c r="F4">
        <v>50</v>
      </c>
      <c r="G4">
        <v>1</v>
      </c>
      <c r="H4">
        <f t="shared" si="2"/>
        <v>4.8218746199097951E-19</v>
      </c>
      <c r="I4">
        <f t="shared" ref="I4:I63" si="3">G4*H4</f>
        <v>4.8218746199097951E-19</v>
      </c>
      <c r="J4">
        <f>SUM(H$3:H4)</f>
        <v>4.8257321196057229E-19</v>
      </c>
    </row>
    <row r="5" spans="1:10">
      <c r="A5">
        <f>COSH(A4)</f>
        <v>5343237290762.2314</v>
      </c>
      <c r="B5">
        <v>2</v>
      </c>
      <c r="C5">
        <f t="shared" si="0"/>
        <v>6.3163955039671173E-9</v>
      </c>
      <c r="D5">
        <f t="shared" si="1"/>
        <v>1.2632791007934235E-8</v>
      </c>
      <c r="E5">
        <f>SUM(C$3:C5)</f>
        <v>6.4008012631460556E-9</v>
      </c>
      <c r="F5">
        <f>COSH(F4)</f>
        <v>2.592352764293536E+21</v>
      </c>
      <c r="G5">
        <v>2</v>
      </c>
      <c r="H5">
        <f t="shared" si="2"/>
        <v>1.0045572124812071E-16</v>
      </c>
      <c r="I5">
        <f t="shared" si="3"/>
        <v>2.0091144249624143E-16</v>
      </c>
      <c r="J5">
        <f>SUM(H$3:H5)</f>
        <v>1.0093829446008129E-16</v>
      </c>
    </row>
    <row r="6" spans="1:10">
      <c r="B6">
        <v>3</v>
      </c>
      <c r="C6">
        <f t="shared" si="0"/>
        <v>1.8949186511901353E-7</v>
      </c>
      <c r="D6">
        <f t="shared" si="1"/>
        <v>5.6847559535704061E-7</v>
      </c>
      <c r="E6">
        <f>SUM(C$3:C6)</f>
        <v>1.9589266638215959E-7</v>
      </c>
      <c r="G6">
        <v>3</v>
      </c>
      <c r="H6">
        <f t="shared" si="2"/>
        <v>8.37131010401006E-15</v>
      </c>
      <c r="I6">
        <f t="shared" si="3"/>
        <v>2.5113930312030181E-14</v>
      </c>
      <c r="J6">
        <f>SUM(H$3:H6)</f>
        <v>8.4722483984701414E-15</v>
      </c>
    </row>
    <row r="7" spans="1:10">
      <c r="B7">
        <v>4</v>
      </c>
      <c r="C7">
        <f t="shared" si="0"/>
        <v>3.0454049751270029E-6</v>
      </c>
      <c r="D7">
        <f t="shared" si="1"/>
        <v>1.2181619900508012E-5</v>
      </c>
      <c r="E7">
        <f>SUM(C$3:C7)</f>
        <v>3.2412976415091625E-6</v>
      </c>
      <c r="G7">
        <v>4</v>
      </c>
      <c r="H7">
        <f t="shared" si="2"/>
        <v>3.7371920107187768E-13</v>
      </c>
      <c r="I7">
        <f t="shared" si="3"/>
        <v>1.4948768042875107E-12</v>
      </c>
      <c r="J7">
        <f>SUM(H$3:H7)</f>
        <v>3.8219144947034782E-13</v>
      </c>
    </row>
    <row r="8" spans="1:10">
      <c r="B8">
        <v>5</v>
      </c>
      <c r="C8">
        <f t="shared" si="0"/>
        <v>3.0454049751270032E-5</v>
      </c>
      <c r="D8">
        <f t="shared" si="1"/>
        <v>1.5227024875635016E-4</v>
      </c>
      <c r="E8">
        <f>SUM(C$3:C8)</f>
        <v>3.3695347392779197E-5</v>
      </c>
      <c r="G8">
        <v>5</v>
      </c>
      <c r="H8">
        <f t="shared" si="2"/>
        <v>1.038108891866327E-11</v>
      </c>
      <c r="I8">
        <f t="shared" si="3"/>
        <v>5.1905444593316347E-11</v>
      </c>
      <c r="J8">
        <f>SUM(H$3:H8)</f>
        <v>1.0763280368133617E-11</v>
      </c>
    </row>
    <row r="9" spans="1:10">
      <c r="B9">
        <v>6</v>
      </c>
      <c r="C9">
        <f t="shared" si="0"/>
        <v>2.0764124830411384E-4</v>
      </c>
      <c r="D9">
        <f t="shared" si="1"/>
        <v>1.245847489824683E-3</v>
      </c>
      <c r="E9">
        <f>SUM(C$3:C9)</f>
        <v>2.4133659569689305E-4</v>
      </c>
      <c r="G9">
        <v>6</v>
      </c>
      <c r="H9">
        <f t="shared" si="2"/>
        <v>1.9661153255044071E-10</v>
      </c>
      <c r="I9">
        <f t="shared" si="3"/>
        <v>1.1796691953026442E-9</v>
      </c>
      <c r="J9">
        <f>SUM(H$3:H9)</f>
        <v>2.0737481291857431E-10</v>
      </c>
    </row>
    <row r="10" spans="1:10">
      <c r="B10">
        <v>7</v>
      </c>
      <c r="C10">
        <f t="shared" si="0"/>
        <v>1.0267973817236398E-3</v>
      </c>
      <c r="D10">
        <f t="shared" si="1"/>
        <v>7.1875816720654781E-3</v>
      </c>
      <c r="E10">
        <f>SUM(C$3:C10)</f>
        <v>1.2681339774205328E-3</v>
      </c>
      <c r="G10">
        <v>7</v>
      </c>
      <c r="H10">
        <f t="shared" si="2"/>
        <v>2.7007078647038555E-9</v>
      </c>
      <c r="I10">
        <f t="shared" si="3"/>
        <v>1.8904955052926988E-8</v>
      </c>
      <c r="J10">
        <f>SUM(H$3:H10)</f>
        <v>2.9080826776224299E-9</v>
      </c>
    </row>
    <row r="11" spans="1:10">
      <c r="B11">
        <v>8</v>
      </c>
      <c r="C11">
        <f t="shared" si="0"/>
        <v>3.8504901814636499E-3</v>
      </c>
      <c r="D11">
        <f t="shared" si="1"/>
        <v>3.0803921451709199E-2</v>
      </c>
      <c r="E11">
        <f>SUM(C$3:C11)</f>
        <v>5.1186241588841823E-3</v>
      </c>
      <c r="G11">
        <v>8</v>
      </c>
      <c r="H11">
        <f t="shared" si="2"/>
        <v>2.8132373590665168E-8</v>
      </c>
      <c r="I11">
        <f t="shared" si="3"/>
        <v>2.2505898872532134E-7</v>
      </c>
      <c r="J11">
        <f>SUM(H$3:H11)</f>
        <v>3.10404562682876E-8</v>
      </c>
    </row>
    <row r="12" spans="1:10">
      <c r="B12">
        <v>9</v>
      </c>
      <c r="C12">
        <f t="shared" si="0"/>
        <v>1.1324971121951912E-2</v>
      </c>
      <c r="D12">
        <f t="shared" si="1"/>
        <v>0.1019247400975672</v>
      </c>
      <c r="E12">
        <f>SUM(C$3:C12)</f>
        <v>1.6443595280836096E-2</v>
      </c>
      <c r="G12">
        <v>9</v>
      </c>
      <c r="H12">
        <f t="shared" si="2"/>
        <v>2.2983965351850628E-7</v>
      </c>
      <c r="I12">
        <f t="shared" si="3"/>
        <v>2.0685568816665566E-6</v>
      </c>
      <c r="J12">
        <f>SUM(H$3:H12)</f>
        <v>2.6088010978679389E-7</v>
      </c>
    </row>
    <row r="13" spans="1:10">
      <c r="B13">
        <v>10</v>
      </c>
      <c r="C13">
        <f t="shared" si="0"/>
        <v>2.6822300025675583E-2</v>
      </c>
      <c r="D13">
        <f t="shared" si="1"/>
        <v>0.26822300025675583</v>
      </c>
      <c r="E13">
        <f>SUM(C$3:C13)</f>
        <v>4.3265895306511676E-2</v>
      </c>
      <c r="G13">
        <v>10</v>
      </c>
      <c r="H13">
        <f t="shared" si="2"/>
        <v>1.5121029836743833E-6</v>
      </c>
      <c r="I13">
        <f t="shared" si="3"/>
        <v>1.5121029836743834E-5</v>
      </c>
      <c r="J13">
        <f>SUM(H$3:H13)</f>
        <v>1.7729830934611772E-6</v>
      </c>
    </row>
    <row r="14" spans="1:10">
      <c r="B14">
        <v>11</v>
      </c>
      <c r="C14">
        <f t="shared" si="0"/>
        <v>5.2251233816251123E-2</v>
      </c>
      <c r="D14">
        <f t="shared" si="1"/>
        <v>0.57476357197876238</v>
      </c>
      <c r="E14">
        <f>SUM(C$3:C14)</f>
        <v>9.5517129122762806E-2</v>
      </c>
      <c r="G14">
        <v>11</v>
      </c>
      <c r="H14">
        <f t="shared" si="2"/>
        <v>8.1823754527834607E-6</v>
      </c>
      <c r="I14">
        <f t="shared" si="3"/>
        <v>9.0006129980618071E-5</v>
      </c>
      <c r="J14">
        <f>SUM(H$3:H14)</f>
        <v>9.9553585462446373E-6</v>
      </c>
    </row>
    <row r="15" spans="1:10">
      <c r="B15">
        <v>12</v>
      </c>
      <c r="C15">
        <f t="shared" si="0"/>
        <v>8.5192229048235549E-2</v>
      </c>
      <c r="D15">
        <f t="shared" si="1"/>
        <v>1.0223067485788266</v>
      </c>
      <c r="E15">
        <f>SUM(C$3:C15)</f>
        <v>0.18070935817099837</v>
      </c>
      <c r="G15">
        <v>12</v>
      </c>
      <c r="H15">
        <f t="shared" si="2"/>
        <v>3.7057859840504801E-5</v>
      </c>
      <c r="I15">
        <f t="shared" si="3"/>
        <v>4.4469431808605764E-4</v>
      </c>
      <c r="J15">
        <f>SUM(H$3:H15)</f>
        <v>4.7013218386749438E-5</v>
      </c>
    </row>
    <row r="16" spans="1:10">
      <c r="B16">
        <v>13</v>
      </c>
      <c r="C16">
        <f t="shared" si="0"/>
        <v>0.11795847098986456</v>
      </c>
      <c r="D16">
        <f t="shared" si="1"/>
        <v>1.5334601228682394</v>
      </c>
      <c r="E16">
        <f>SUM(C$3:C16)</f>
        <v>0.29866782916086293</v>
      </c>
      <c r="G16">
        <v>13</v>
      </c>
      <c r="H16">
        <f t="shared" si="2"/>
        <v>1.4253023015578766E-4</v>
      </c>
      <c r="I16">
        <f t="shared" si="3"/>
        <v>1.8528929920252396E-3</v>
      </c>
      <c r="J16">
        <f>SUM(H$3:H16)</f>
        <v>1.8954344854253709E-4</v>
      </c>
    </row>
    <row r="17" spans="2:10">
      <c r="B17">
        <v>14</v>
      </c>
      <c r="C17">
        <f t="shared" si="0"/>
        <v>0.14042675117841025</v>
      </c>
      <c r="D17">
        <f t="shared" si="1"/>
        <v>1.9659745164977434</v>
      </c>
      <c r="E17">
        <f>SUM(C$3:C17)</f>
        <v>0.43909458033927318</v>
      </c>
      <c r="G17">
        <v>14</v>
      </c>
      <c r="H17">
        <f t="shared" si="2"/>
        <v>4.713301261765467E-4</v>
      </c>
      <c r="I17">
        <f t="shared" si="3"/>
        <v>6.5986217664716542E-3</v>
      </c>
      <c r="J17">
        <f>SUM(H$3:H17)</f>
        <v>6.6087357471908382E-4</v>
      </c>
    </row>
    <row r="18" spans="2:10">
      <c r="B18">
        <v>15</v>
      </c>
      <c r="C18">
        <f t="shared" si="0"/>
        <v>0.14526905294318296</v>
      </c>
      <c r="D18">
        <f t="shared" si="1"/>
        <v>2.1790357941477443</v>
      </c>
      <c r="E18">
        <f>SUM(C$3:C18)</f>
        <v>0.58436363328245611</v>
      </c>
      <c r="G18">
        <v>15</v>
      </c>
      <c r="H18">
        <f t="shared" si="2"/>
        <v>1.3543969143004209E-3</v>
      </c>
      <c r="I18">
        <f t="shared" si="3"/>
        <v>2.0315953714506313E-2</v>
      </c>
      <c r="J18">
        <f>SUM(H$3:H18)</f>
        <v>2.0152704890195046E-3</v>
      </c>
    </row>
    <row r="19" spans="2:10">
      <c r="B19">
        <v>16</v>
      </c>
      <c r="C19">
        <f t="shared" si="0"/>
        <v>0.13179651980732326</v>
      </c>
      <c r="D19">
        <f t="shared" si="1"/>
        <v>2.1087443169171722</v>
      </c>
      <c r="E19">
        <f>SUM(C$3:C19)</f>
        <v>0.71616015308977943</v>
      </c>
      <c r="G19">
        <v>16</v>
      </c>
      <c r="H19">
        <f t="shared" si="2"/>
        <v>3.4132986751522713E-3</v>
      </c>
      <c r="I19">
        <f t="shared" si="3"/>
        <v>5.461277880243634E-2</v>
      </c>
      <c r="J19">
        <f>SUM(H$3:H19)</f>
        <v>5.4285691641717763E-3</v>
      </c>
    </row>
    <row r="20" spans="2:10">
      <c r="B20">
        <v>17</v>
      </c>
      <c r="C20">
        <f t="shared" si="0"/>
        <v>0.10571913353528607</v>
      </c>
      <c r="D20">
        <f t="shared" si="1"/>
        <v>1.7972252700998632</v>
      </c>
      <c r="E20">
        <f>SUM(C$3:C20)</f>
        <v>0.82187928662506549</v>
      </c>
      <c r="G20">
        <v>17</v>
      </c>
      <c r="H20">
        <f t="shared" si="2"/>
        <v>7.6053892048847426E-3</v>
      </c>
      <c r="I20">
        <f t="shared" si="3"/>
        <v>0.12929161648304063</v>
      </c>
      <c r="J20">
        <f>SUM(H$3:H20)</f>
        <v>1.303395836905652E-2</v>
      </c>
    </row>
    <row r="21" spans="2:10">
      <c r="B21">
        <v>18</v>
      </c>
      <c r="C21">
        <f t="shared" si="0"/>
        <v>7.5513666810918589E-2</v>
      </c>
      <c r="D21">
        <f t="shared" si="1"/>
        <v>1.3592460025965347</v>
      </c>
      <c r="E21">
        <f>SUM(C$3:C21)</f>
        <v>0.89739295343598413</v>
      </c>
      <c r="G21">
        <v>18</v>
      </c>
      <c r="H21">
        <f t="shared" si="2"/>
        <v>1.5090057946199878E-2</v>
      </c>
      <c r="I21">
        <f t="shared" si="3"/>
        <v>0.27162104303159779</v>
      </c>
      <c r="J21">
        <f>SUM(H$3:H21)</f>
        <v>2.8124016315256399E-2</v>
      </c>
    </row>
    <row r="22" spans="2:10">
      <c r="B22">
        <v>19</v>
      </c>
      <c r="C22">
        <f t="shared" si="0"/>
        <v>4.8337340063888165E-2</v>
      </c>
      <c r="D22">
        <f t="shared" si="1"/>
        <v>0.91840946121387512</v>
      </c>
      <c r="E22">
        <f>SUM(C$3:C22)</f>
        <v>0.94573029349987225</v>
      </c>
      <c r="G22">
        <v>19</v>
      </c>
      <c r="H22">
        <f t="shared" si="2"/>
        <v>2.6831539733641333E-2</v>
      </c>
      <c r="I22">
        <f t="shared" si="3"/>
        <v>0.50979925493918532</v>
      </c>
      <c r="J22">
        <f>SUM(H$3:H22)</f>
        <v>5.4955556048897736E-2</v>
      </c>
    </row>
    <row r="23" spans="2:10">
      <c r="B23">
        <v>20</v>
      </c>
      <c r="C23">
        <f t="shared" si="0"/>
        <v>2.7886926959935464E-2</v>
      </c>
      <c r="D23">
        <f t="shared" si="1"/>
        <v>0.5577385391987093</v>
      </c>
      <c r="E23">
        <f>SUM(C$3:C23)</f>
        <v>0.9736172204598077</v>
      </c>
      <c r="G23">
        <v>20</v>
      </c>
      <c r="H23">
        <f t="shared" si="2"/>
        <v>4.2999262393655958E-2</v>
      </c>
      <c r="I23">
        <f t="shared" si="3"/>
        <v>0.85998524787311914</v>
      </c>
      <c r="J23">
        <f>SUM(H$3:H23)</f>
        <v>9.7954818442553687E-2</v>
      </c>
    </row>
    <row r="24" spans="2:10">
      <c r="B24">
        <v>21</v>
      </c>
      <c r="C24">
        <f t="shared" si="0"/>
        <v>1.4575048933764182E-2</v>
      </c>
      <c r="D24">
        <f t="shared" si="1"/>
        <v>0.30607602760904784</v>
      </c>
      <c r="E24">
        <f>SUM(C$3:C24)</f>
        <v>0.98819226939357185</v>
      </c>
      <c r="G24">
        <v>21</v>
      </c>
      <c r="H24">
        <f t="shared" si="2"/>
        <v>6.2426339131324005E-2</v>
      </c>
      <c r="I24">
        <f t="shared" si="3"/>
        <v>1.3109531217578041</v>
      </c>
      <c r="J24">
        <f>SUM(H$3:H24)</f>
        <v>0.16038115757387769</v>
      </c>
    </row>
    <row r="25" spans="2:10">
      <c r="B25">
        <v>22</v>
      </c>
      <c r="C25">
        <f t="shared" si="0"/>
        <v>6.9331628120442709E-3</v>
      </c>
      <c r="D25">
        <f t="shared" si="1"/>
        <v>0.15252958186497395</v>
      </c>
      <c r="E25">
        <f>SUM(C$3:C25)</f>
        <v>0.99512543220561611</v>
      </c>
      <c r="G25">
        <v>22</v>
      </c>
      <c r="H25">
        <f t="shared" si="2"/>
        <v>8.2487234581559168E-2</v>
      </c>
      <c r="I25">
        <f t="shared" si="3"/>
        <v>1.8147191607943016</v>
      </c>
      <c r="J25">
        <f>SUM(H$3:H25)</f>
        <v>0.24286839215543687</v>
      </c>
    </row>
    <row r="26" spans="2:10">
      <c r="B26">
        <v>23</v>
      </c>
      <c r="C26">
        <f t="shared" si="0"/>
        <v>3.0144186139322926E-3</v>
      </c>
      <c r="D26">
        <f t="shared" si="1"/>
        <v>6.9331628120442731E-2</v>
      </c>
      <c r="E26">
        <f>SUM(C$3:C26)</f>
        <v>0.99813985081954837</v>
      </c>
      <c r="G26">
        <v>23</v>
      </c>
      <c r="H26">
        <f t="shared" si="2"/>
        <v>9.9622263987390339E-2</v>
      </c>
      <c r="I26">
        <f t="shared" si="3"/>
        <v>2.291312071709978</v>
      </c>
      <c r="J26">
        <f>SUM(H$3:H26)</f>
        <v>0.3424906561428272</v>
      </c>
    </row>
    <row r="27" spans="2:10">
      <c r="B27">
        <v>24</v>
      </c>
      <c r="C27">
        <f t="shared" si="0"/>
        <v>1.2025606172602239E-3</v>
      </c>
      <c r="D27">
        <f t="shared" si="1"/>
        <v>2.8861454814245374E-2</v>
      </c>
      <c r="E27">
        <f>SUM(C$3:C27)</f>
        <v>0.99934241143680858</v>
      </c>
      <c r="G27">
        <v>24</v>
      </c>
      <c r="H27">
        <f t="shared" si="2"/>
        <v>0.11039701239737409</v>
      </c>
      <c r="I27">
        <f t="shared" si="3"/>
        <v>2.6495282975369783</v>
      </c>
      <c r="J27">
        <f>SUM(H$3:H27)</f>
        <v>0.45288766854020129</v>
      </c>
    </row>
    <row r="28" spans="2:10">
      <c r="B28">
        <v>25</v>
      </c>
      <c r="C28">
        <f t="shared" si="0"/>
        <v>4.4175696144253113E-4</v>
      </c>
      <c r="D28">
        <f t="shared" si="1"/>
        <v>1.1043924036063277E-2</v>
      </c>
      <c r="E28">
        <f>SUM(C$3:C28)</f>
        <v>0.99978416839825113</v>
      </c>
      <c r="G28">
        <v>25</v>
      </c>
      <c r="H28">
        <f t="shared" si="2"/>
        <v>0.1126500126503817</v>
      </c>
      <c r="I28">
        <f t="shared" si="3"/>
        <v>2.8162503162595427</v>
      </c>
      <c r="J28">
        <f>SUM(H$3:H28)</f>
        <v>0.56553768119058301</v>
      </c>
    </row>
    <row r="29" spans="2:10">
      <c r="B29">
        <v>26</v>
      </c>
      <c r="C29">
        <f t="shared" si="0"/>
        <v>1.4991752085153763E-4</v>
      </c>
      <c r="D29">
        <f t="shared" si="1"/>
        <v>3.8978555421399783E-3</v>
      </c>
      <c r="E29">
        <f>SUM(C$3:C29)</f>
        <v>0.99993408591910271</v>
      </c>
      <c r="G29">
        <v>26</v>
      </c>
      <c r="H29">
        <f t="shared" si="2"/>
        <v>0.10619345083934922</v>
      </c>
      <c r="I29">
        <f t="shared" si="3"/>
        <v>2.7610297218230797</v>
      </c>
      <c r="J29">
        <f>SUM(H$3:H29)</f>
        <v>0.67173113202993218</v>
      </c>
    </row>
    <row r="30" spans="2:10">
      <c r="B30">
        <v>27</v>
      </c>
      <c r="C30">
        <f t="shared" si="0"/>
        <v>4.7143874481615639E-5</v>
      </c>
      <c r="D30">
        <f t="shared" si="1"/>
        <v>1.2728846110036222E-3</v>
      </c>
      <c r="E30">
        <f>SUM(C$3:C30)</f>
        <v>0.99998122979358428</v>
      </c>
      <c r="G30">
        <v>27</v>
      </c>
      <c r="H30">
        <f t="shared" si="2"/>
        <v>9.2761574807258301E-2</v>
      </c>
      <c r="I30">
        <f t="shared" si="3"/>
        <v>2.5045625197959742</v>
      </c>
      <c r="J30">
        <f>SUM(H$3:H30)</f>
        <v>0.76449270683719051</v>
      </c>
    </row>
    <row r="31" spans="2:10">
      <c r="B31">
        <v>28</v>
      </c>
      <c r="C31">
        <f t="shared" si="0"/>
        <v>1.377580747839418E-5</v>
      </c>
      <c r="D31">
        <f t="shared" si="1"/>
        <v>3.8572260939503705E-4</v>
      </c>
      <c r="E31">
        <f>SUM(C$3:C31)</f>
        <v>0.99999500560106269</v>
      </c>
      <c r="G31">
        <v>28</v>
      </c>
      <c r="H31">
        <f t="shared" si="2"/>
        <v>7.5293486044852503E-2</v>
      </c>
      <c r="I31">
        <f t="shared" si="3"/>
        <v>2.10821760925587</v>
      </c>
      <c r="J31">
        <f>SUM(H$3:H31)</f>
        <v>0.83978619288204304</v>
      </c>
    </row>
    <row r="32" spans="2:10">
      <c r="B32">
        <v>29</v>
      </c>
      <c r="C32">
        <f t="shared" si="0"/>
        <v>3.7502198217044027E-6</v>
      </c>
      <c r="D32">
        <f t="shared" si="1"/>
        <v>1.0875637482942768E-4</v>
      </c>
      <c r="E32">
        <f>SUM(C$3:C32)</f>
        <v>0.99999875582088438</v>
      </c>
      <c r="G32">
        <v>29</v>
      </c>
      <c r="H32">
        <f t="shared" si="2"/>
        <v>5.6936997916555106E-2</v>
      </c>
      <c r="I32">
        <f t="shared" si="3"/>
        <v>1.651172939580098</v>
      </c>
      <c r="J32">
        <f>SUM(H$3:H32)</f>
        <v>0.89672319079859819</v>
      </c>
    </row>
    <row r="33" spans="2:10">
      <c r="B33">
        <v>30</v>
      </c>
      <c r="C33">
        <f t="shared" si="0"/>
        <v>9.5344571738247538E-7</v>
      </c>
      <c r="D33">
        <f t="shared" si="1"/>
        <v>2.860337152147426E-5</v>
      </c>
      <c r="E33">
        <f>SUM(C$3:C33)</f>
        <v>0.99999970926660176</v>
      </c>
      <c r="G33">
        <v>30</v>
      </c>
      <c r="H33">
        <f t="shared" si="2"/>
        <v>4.0209744291352482E-2</v>
      </c>
      <c r="I33">
        <f t="shared" si="3"/>
        <v>1.2062923287405745</v>
      </c>
      <c r="J33">
        <f>SUM(H$3:H33)</f>
        <v>0.93693293508995068</v>
      </c>
    </row>
    <row r="34" spans="2:10">
      <c r="B34">
        <v>31</v>
      </c>
      <c r="C34">
        <f t="shared" si="0"/>
        <v>2.2689083702914538E-7</v>
      </c>
      <c r="D34">
        <f t="shared" si="1"/>
        <v>7.0336159479035066E-6</v>
      </c>
      <c r="E34">
        <f>SUM(C$3:C34)</f>
        <v>0.99999993615743876</v>
      </c>
      <c r="G34">
        <v>31</v>
      </c>
      <c r="H34">
        <f t="shared" si="2"/>
        <v>2.6579682900153667E-2</v>
      </c>
      <c r="I34">
        <f t="shared" si="3"/>
        <v>0.82397016990476368</v>
      </c>
      <c r="J34">
        <f>SUM(H$3:H34)</f>
        <v>0.96351261799010435</v>
      </c>
    </row>
    <row r="35" spans="2:10">
      <c r="B35">
        <v>32</v>
      </c>
      <c r="C35">
        <f t="shared" ref="C35:C66" si="4">A$4^(2*B35)/(FACT(2*B35)*COSH(A$4))</f>
        <v>5.0645276122577119E-8</v>
      </c>
      <c r="D35">
        <f t="shared" ref="D35:D66" si="5">B35*C35</f>
        <v>1.6206488359224678E-6</v>
      </c>
      <c r="E35">
        <f>SUM(C$3:C35)</f>
        <v>0.99999998680271485</v>
      </c>
      <c r="G35">
        <v>32</v>
      </c>
      <c r="H35">
        <f t="shared" ref="H35:H66" si="6">F$4^(2*G35)/(FACT(2*G35)*COSH(F$4))</f>
        <v>1.6480458147416718E-2</v>
      </c>
      <c r="I35">
        <f t="shared" si="3"/>
        <v>0.52737466071733496</v>
      </c>
      <c r="J35">
        <f>SUM(H$3:H35)</f>
        <v>0.97999307613752107</v>
      </c>
    </row>
    <row r="36" spans="2:10">
      <c r="B36">
        <v>33</v>
      </c>
      <c r="C36">
        <f t="shared" si="4"/>
        <v>1.0624883102638552E-8</v>
      </c>
      <c r="D36">
        <f t="shared" si="5"/>
        <v>3.5062114238707221E-7</v>
      </c>
      <c r="E36">
        <f>SUM(C$3:C36)</f>
        <v>0.99999999742759793</v>
      </c>
      <c r="G36">
        <v>33</v>
      </c>
      <c r="H36">
        <f t="shared" si="6"/>
        <v>9.603996589403677E-3</v>
      </c>
      <c r="I36">
        <f t="shared" si="3"/>
        <v>0.31693188745032136</v>
      </c>
      <c r="J36">
        <f>SUM(H$3:H36)</f>
        <v>0.98959707272692476</v>
      </c>
    </row>
    <row r="37" spans="2:10">
      <c r="B37">
        <v>34</v>
      </c>
      <c r="C37">
        <f t="shared" si="4"/>
        <v>2.0988575049110403E-9</v>
      </c>
      <c r="D37">
        <f t="shared" si="5"/>
        <v>7.1361155166975373E-8</v>
      </c>
      <c r="E37">
        <f>SUM(C$3:C37)</f>
        <v>0.99999999952645546</v>
      </c>
      <c r="G37">
        <v>34</v>
      </c>
      <c r="H37">
        <f t="shared" si="6"/>
        <v>5.2699717896201063E-3</v>
      </c>
      <c r="I37">
        <f t="shared" si="3"/>
        <v>0.17917904084708361</v>
      </c>
      <c r="J37">
        <f>SUM(H$3:H37)</f>
        <v>0.99486704451654484</v>
      </c>
    </row>
    <row r="38" spans="2:10">
      <c r="B38">
        <v>35</v>
      </c>
      <c r="C38">
        <f t="shared" si="4"/>
        <v>3.9109146054242977E-10</v>
      </c>
      <c r="D38">
        <f t="shared" si="5"/>
        <v>1.3688201118985042E-8</v>
      </c>
      <c r="E38">
        <f>SUM(C$3:C38)</f>
        <v>0.99999999991754696</v>
      </c>
      <c r="G38">
        <v>35</v>
      </c>
      <c r="H38">
        <f t="shared" si="6"/>
        <v>2.7277286695756237E-3</v>
      </c>
      <c r="I38">
        <f t="shared" si="3"/>
        <v>9.5470503435146833E-2</v>
      </c>
      <c r="J38">
        <f>SUM(H$3:H38)</f>
        <v>0.99759477318612044</v>
      </c>
    </row>
    <row r="39" spans="2:10">
      <c r="B39">
        <v>36</v>
      </c>
      <c r="C39">
        <f t="shared" si="4"/>
        <v>6.8854130377188304E-11</v>
      </c>
      <c r="D39">
        <f t="shared" si="5"/>
        <v>2.4787486935787788E-9</v>
      </c>
      <c r="E39">
        <f>SUM(C$3:C39)</f>
        <v>0.9999999999864011</v>
      </c>
      <c r="G39">
        <v>36</v>
      </c>
      <c r="H39">
        <f t="shared" si="6"/>
        <v>1.3339831130553708E-3</v>
      </c>
      <c r="I39">
        <f t="shared" si="3"/>
        <v>4.8023392069993349E-2</v>
      </c>
      <c r="J39">
        <f>SUM(H$3:H39)</f>
        <v>0.99892875629917577</v>
      </c>
    </row>
    <row r="40" spans="2:10">
      <c r="B40">
        <v>37</v>
      </c>
      <c r="C40">
        <f t="shared" si="4"/>
        <v>1.1471439714822195E-11</v>
      </c>
      <c r="D40">
        <f t="shared" si="5"/>
        <v>4.2444326944842121E-10</v>
      </c>
      <c r="E40">
        <f>SUM(C$3:C40)</f>
        <v>0.99999999999787259</v>
      </c>
      <c r="G40">
        <v>37</v>
      </c>
      <c r="H40">
        <f t="shared" si="6"/>
        <v>6.1735612414632148E-4</v>
      </c>
      <c r="I40">
        <f t="shared" si="3"/>
        <v>2.2842176593413893E-2</v>
      </c>
      <c r="J40">
        <f>SUM(H$3:H40)</f>
        <v>0.99954611242332214</v>
      </c>
    </row>
    <row r="41" spans="2:10">
      <c r="B41">
        <v>38</v>
      </c>
      <c r="C41">
        <f t="shared" si="4"/>
        <v>1.8112799549719257E-12</v>
      </c>
      <c r="D41">
        <f t="shared" si="5"/>
        <v>6.8828638288933179E-11</v>
      </c>
      <c r="E41">
        <f>SUM(C$3:C41)</f>
        <v>0.99999999999968392</v>
      </c>
      <c r="G41">
        <v>38</v>
      </c>
      <c r="H41">
        <f t="shared" si="6"/>
        <v>2.7077022988873743E-4</v>
      </c>
      <c r="I41">
        <f t="shared" si="3"/>
        <v>1.0289268735772022E-2</v>
      </c>
      <c r="J41">
        <f>SUM(H$3:H41)</f>
        <v>0.99981688265321089</v>
      </c>
    </row>
    <row r="42" spans="2:10">
      <c r="B42">
        <v>39</v>
      </c>
      <c r="C42">
        <f t="shared" si="4"/>
        <v>2.7142057267311584E-13</v>
      </c>
      <c r="D42">
        <f t="shared" si="5"/>
        <v>1.0585402334251518E-11</v>
      </c>
      <c r="E42">
        <f>SUM(C$3:C42)</f>
        <v>0.99999999999995537</v>
      </c>
      <c r="G42">
        <v>39</v>
      </c>
      <c r="H42">
        <f t="shared" si="6"/>
        <v>1.1270822089940792E-4</v>
      </c>
      <c r="I42">
        <f t="shared" si="3"/>
        <v>4.3956206150769089E-3</v>
      </c>
      <c r="J42">
        <f>SUM(H$3:H42)</f>
        <v>0.99992959087411026</v>
      </c>
    </row>
    <row r="43" spans="2:10">
      <c r="B43">
        <v>40</v>
      </c>
      <c r="C43">
        <f t="shared" si="4"/>
        <v>3.8651663830032315E-14</v>
      </c>
      <c r="D43">
        <f t="shared" si="5"/>
        <v>1.5460665532012925E-12</v>
      </c>
      <c r="E43">
        <f>SUM(C$3:C43)</f>
        <v>0.999999999999994</v>
      </c>
      <c r="G43">
        <v>40</v>
      </c>
      <c r="H43">
        <f t="shared" si="6"/>
        <v>4.4583948140588573E-5</v>
      </c>
      <c r="I43">
        <f t="shared" si="3"/>
        <v>1.7833579256235428E-3</v>
      </c>
      <c r="J43">
        <f>SUM(H$3:H43)</f>
        <v>0.99997417482225082</v>
      </c>
    </row>
    <row r="44" spans="2:10">
      <c r="B44">
        <v>41</v>
      </c>
      <c r="C44">
        <f t="shared" si="4"/>
        <v>5.2373528224976015E-15</v>
      </c>
      <c r="D44">
        <f t="shared" si="5"/>
        <v>2.1473146572240165E-13</v>
      </c>
      <c r="E44">
        <f>SUM(C$3:C44)</f>
        <v>0.99999999999999922</v>
      </c>
      <c r="G44">
        <v>41</v>
      </c>
      <c r="H44">
        <f t="shared" si="6"/>
        <v>1.6781070513621103E-5</v>
      </c>
      <c r="I44">
        <f t="shared" si="3"/>
        <v>6.8802389105846525E-4</v>
      </c>
      <c r="J44">
        <f>SUM(H$3:H44)</f>
        <v>0.99999095589276443</v>
      </c>
    </row>
    <row r="45" spans="2:10">
      <c r="B45">
        <v>42</v>
      </c>
      <c r="C45">
        <f t="shared" si="4"/>
        <v>6.7607824731036183E-16</v>
      </c>
      <c r="D45">
        <f t="shared" si="5"/>
        <v>2.8395286387035198E-14</v>
      </c>
      <c r="E45">
        <f>SUM(C$3:C45)</f>
        <v>0.99999999999999989</v>
      </c>
      <c r="G45">
        <v>42</v>
      </c>
      <c r="H45">
        <f t="shared" si="6"/>
        <v>6.0173087039662612E-6</v>
      </c>
      <c r="I45">
        <f t="shared" si="3"/>
        <v>2.5272696556658295E-4</v>
      </c>
      <c r="J45">
        <f>SUM(H$3:H45)</f>
        <v>0.99999697320146841</v>
      </c>
    </row>
    <row r="46" spans="2:10">
      <c r="B46">
        <v>43</v>
      </c>
      <c r="C46">
        <f t="shared" si="4"/>
        <v>8.3238087904148464E-17</v>
      </c>
      <c r="D46">
        <f t="shared" si="5"/>
        <v>3.5792377798783842E-15</v>
      </c>
      <c r="E46">
        <f>SUM(C$3:C46)</f>
        <v>1</v>
      </c>
      <c r="G46">
        <v>43</v>
      </c>
      <c r="H46">
        <f t="shared" si="6"/>
        <v>2.0579031135315525E-6</v>
      </c>
      <c r="I46">
        <f t="shared" si="3"/>
        <v>8.8489833881856753E-5</v>
      </c>
      <c r="J46">
        <f>SUM(H$3:H46)</f>
        <v>0.99999903110458199</v>
      </c>
    </row>
    <row r="47" spans="2:10">
      <c r="B47">
        <v>44</v>
      </c>
      <c r="C47">
        <f t="shared" si="4"/>
        <v>9.7850416815221626E-18</v>
      </c>
      <c r="D47">
        <f t="shared" si="5"/>
        <v>4.3054183398697515E-16</v>
      </c>
      <c r="E47">
        <f>SUM(C$3:C47)</f>
        <v>1</v>
      </c>
      <c r="G47">
        <v>44</v>
      </c>
      <c r="H47">
        <f t="shared" si="6"/>
        <v>6.7199030614274863E-7</v>
      </c>
      <c r="I47">
        <f t="shared" si="3"/>
        <v>2.956757347028094E-5</v>
      </c>
      <c r="J47">
        <f>SUM(H$3:H47)</f>
        <v>0.99999970309488817</v>
      </c>
    </row>
    <row r="48" spans="2:10">
      <c r="B48">
        <v>45</v>
      </c>
      <c r="C48">
        <f t="shared" si="4"/>
        <v>1.0994428855642885E-18</v>
      </c>
      <c r="D48">
        <f t="shared" si="5"/>
        <v>4.9474929850392979E-17</v>
      </c>
      <c r="E48">
        <f>SUM(C$3:C48)</f>
        <v>1</v>
      </c>
      <c r="G48">
        <v>45</v>
      </c>
      <c r="H48">
        <f t="shared" si="6"/>
        <v>2.0973480216690042E-7</v>
      </c>
      <c r="I48">
        <f t="shared" si="3"/>
        <v>9.4380660975105182E-6</v>
      </c>
      <c r="J48">
        <f>SUM(H$3:H48)</f>
        <v>0.99999991282969036</v>
      </c>
    </row>
    <row r="49" spans="2:10">
      <c r="B49">
        <v>46</v>
      </c>
      <c r="C49">
        <f t="shared" si="4"/>
        <v>1.1819142343619911E-19</v>
      </c>
      <c r="D49">
        <f t="shared" si="5"/>
        <v>5.4368054780651592E-18</v>
      </c>
      <c r="E49">
        <f>SUM(C$3:C49)</f>
        <v>1</v>
      </c>
      <c r="G49">
        <v>46</v>
      </c>
      <c r="H49">
        <f t="shared" si="6"/>
        <v>6.262983820081831E-8</v>
      </c>
      <c r="I49">
        <f t="shared" si="3"/>
        <v>2.8809725572376422E-6</v>
      </c>
      <c r="J49">
        <f>SUM(H$3:H49)</f>
        <v>0.99999997545952857</v>
      </c>
    </row>
    <row r="50" spans="2:10">
      <c r="B50">
        <v>47</v>
      </c>
      <c r="C50">
        <f t="shared" si="4"/>
        <v>1.2167957114227778E-20</v>
      </c>
      <c r="D50">
        <f t="shared" si="5"/>
        <v>5.7189398436870552E-19</v>
      </c>
      <c r="E50">
        <f>SUM(C$3:C50)</f>
        <v>1</v>
      </c>
      <c r="G50">
        <v>47</v>
      </c>
      <c r="H50">
        <f t="shared" si="6"/>
        <v>1.7910614905290067E-8</v>
      </c>
      <c r="I50">
        <f t="shared" si="3"/>
        <v>8.4179890054863315E-7</v>
      </c>
      <c r="J50">
        <f>SUM(H$3:H50)</f>
        <v>0.99999999337014345</v>
      </c>
    </row>
    <row r="51" spans="2:10">
      <c r="B51">
        <v>48</v>
      </c>
      <c r="C51">
        <f t="shared" si="4"/>
        <v>1.2007852415356365E-21</v>
      </c>
      <c r="D51">
        <f t="shared" si="5"/>
        <v>5.7637691593710556E-20</v>
      </c>
      <c r="E51">
        <f>SUM(C$3:C51)</f>
        <v>1</v>
      </c>
      <c r="G51">
        <v>48</v>
      </c>
      <c r="H51">
        <f t="shared" si="6"/>
        <v>4.909708033248376E-9</v>
      </c>
      <c r="I51">
        <f t="shared" si="3"/>
        <v>2.3566598559592205E-7</v>
      </c>
      <c r="J51">
        <f>SUM(H$3:H51)</f>
        <v>0.99999999827985153</v>
      </c>
    </row>
    <row r="52" spans="2:10">
      <c r="B52">
        <v>49</v>
      </c>
      <c r="C52">
        <f t="shared" si="4"/>
        <v>1.1368679964044519E-22</v>
      </c>
      <c r="D52">
        <f t="shared" si="5"/>
        <v>5.570653182381814E-21</v>
      </c>
      <c r="E52">
        <f>SUM(C$3:C52)</f>
        <v>1</v>
      </c>
      <c r="G52">
        <v>49</v>
      </c>
      <c r="H52">
        <f t="shared" si="6"/>
        <v>1.2912129269010027E-9</v>
      </c>
      <c r="I52">
        <f t="shared" si="3"/>
        <v>6.3269433418149135E-8</v>
      </c>
      <c r="J52">
        <f>SUM(H$3:H52)</f>
        <v>0.99999999957106445</v>
      </c>
    </row>
    <row r="53" spans="2:10">
      <c r="B53">
        <v>50</v>
      </c>
      <c r="C53">
        <f t="shared" si="4"/>
        <v>1.0335163603676834E-23</v>
      </c>
      <c r="D53">
        <f t="shared" si="5"/>
        <v>5.1675818018384173E-22</v>
      </c>
      <c r="E53">
        <f>SUM(C$3:C53)</f>
        <v>1</v>
      </c>
      <c r="G53">
        <v>50</v>
      </c>
      <c r="H53">
        <f t="shared" si="6"/>
        <v>3.2606387042954608E-10</v>
      </c>
      <c r="I53">
        <f t="shared" si="3"/>
        <v>1.6303193521477305E-8</v>
      </c>
      <c r="J53">
        <f>SUM(H$3:H53)</f>
        <v>0.99999999989712829</v>
      </c>
    </row>
    <row r="54" spans="2:10">
      <c r="B54">
        <v>51</v>
      </c>
      <c r="C54">
        <f t="shared" si="4"/>
        <v>9.0289722804398686E-25</v>
      </c>
      <c r="D54">
        <f t="shared" si="5"/>
        <v>4.6047758630243331E-23</v>
      </c>
      <c r="E54">
        <f>SUM(C$3:C54)</f>
        <v>1</v>
      </c>
      <c r="G54">
        <v>51</v>
      </c>
      <c r="H54">
        <f t="shared" si="6"/>
        <v>7.9126351783524123E-11</v>
      </c>
      <c r="I54">
        <f t="shared" si="3"/>
        <v>4.0354439409597302E-9</v>
      </c>
      <c r="J54">
        <f>SUM(H$3:H54)</f>
        <v>0.99999999997625466</v>
      </c>
    </row>
    <row r="55" spans="2:10">
      <c r="B55">
        <v>52</v>
      </c>
      <c r="C55">
        <f t="shared" si="4"/>
        <v>7.5859550526473843E-26</v>
      </c>
      <c r="D55">
        <f t="shared" si="5"/>
        <v>3.9446966273766399E-24</v>
      </c>
      <c r="E55">
        <f>SUM(C$3:C55)</f>
        <v>1</v>
      </c>
      <c r="G55">
        <v>52</v>
      </c>
      <c r="H55">
        <f t="shared" si="6"/>
        <v>1.8466754990553607E-11</v>
      </c>
      <c r="I55">
        <f t="shared" si="3"/>
        <v>9.6027125950878754E-10</v>
      </c>
      <c r="J55">
        <f>SUM(H$3:H55)</f>
        <v>0.99999999999472144</v>
      </c>
    </row>
    <row r="56" spans="2:10">
      <c r="B56">
        <v>53</v>
      </c>
      <c r="C56">
        <f t="shared" si="4"/>
        <v>6.1341954603617671E-27</v>
      </c>
      <c r="D56">
        <f t="shared" si="5"/>
        <v>3.2511235939917365E-25</v>
      </c>
      <c r="E56">
        <f>SUM(C$3:C56)</f>
        <v>1</v>
      </c>
      <c r="G56">
        <v>53</v>
      </c>
      <c r="H56">
        <f t="shared" si="6"/>
        <v>4.147968326719139E-12</v>
      </c>
      <c r="I56">
        <f t="shared" si="3"/>
        <v>2.1984232131611436E-10</v>
      </c>
      <c r="J56">
        <f>SUM(H$3:H56)</f>
        <v>0.99999999999886946</v>
      </c>
    </row>
    <row r="57" spans="2:10">
      <c r="B57">
        <v>54</v>
      </c>
      <c r="C57">
        <f t="shared" si="4"/>
        <v>4.7774107946742747E-28</v>
      </c>
      <c r="D57">
        <f t="shared" si="5"/>
        <v>2.5798018291241085E-26</v>
      </c>
      <c r="E57">
        <f>SUM(C$3:C57)</f>
        <v>1</v>
      </c>
      <c r="G57">
        <v>54</v>
      </c>
      <c r="H57">
        <f t="shared" si="6"/>
        <v>8.9736247981982072E-13</v>
      </c>
      <c r="I57">
        <f t="shared" si="3"/>
        <v>4.8457573910270318E-11</v>
      </c>
      <c r="J57">
        <f>SUM(H$3:H57)</f>
        <v>0.99999999999976685</v>
      </c>
    </row>
    <row r="58" spans="2:10">
      <c r="B58">
        <v>55</v>
      </c>
      <c r="C58">
        <f t="shared" si="4"/>
        <v>3.5860464680624256E-29</v>
      </c>
      <c r="D58">
        <f t="shared" si="5"/>
        <v>1.9723255574343341E-27</v>
      </c>
      <c r="E58">
        <f>SUM(C$3:C58)</f>
        <v>1</v>
      </c>
      <c r="G58">
        <v>55</v>
      </c>
      <c r="H58">
        <f t="shared" si="6"/>
        <v>1.8710643866134723E-13</v>
      </c>
      <c r="I58">
        <f t="shared" si="3"/>
        <v>1.0290854126374098E-11</v>
      </c>
      <c r="J58">
        <f>SUM(H$3:H58)</f>
        <v>0.99999999999995393</v>
      </c>
    </row>
    <row r="59" spans="2:10">
      <c r="B59">
        <v>56</v>
      </c>
      <c r="C59">
        <f t="shared" si="4"/>
        <v>2.5960761110490518E-30</v>
      </c>
      <c r="D59">
        <f t="shared" si="5"/>
        <v>1.4538026221874691E-28</v>
      </c>
      <c r="E59">
        <f>SUM(C$3:C59)</f>
        <v>1</v>
      </c>
      <c r="G59">
        <v>56</v>
      </c>
      <c r="H59">
        <f t="shared" si="6"/>
        <v>3.7625973025528283E-14</v>
      </c>
      <c r="I59">
        <f t="shared" si="3"/>
        <v>2.1070544894295839E-12</v>
      </c>
      <c r="J59">
        <f>SUM(H$3:H59)</f>
        <v>0.99999999999999156</v>
      </c>
    </row>
    <row r="60" spans="2:10">
      <c r="B60">
        <v>57</v>
      </c>
      <c r="C60">
        <f t="shared" si="4"/>
        <v>1.8137467007794979E-31</v>
      </c>
      <c r="D60">
        <f t="shared" si="5"/>
        <v>1.0338356194443138E-29</v>
      </c>
      <c r="E60">
        <f>SUM(C$3:C60)</f>
        <v>1</v>
      </c>
      <c r="G60">
        <v>57</v>
      </c>
      <c r="H60">
        <f t="shared" si="6"/>
        <v>7.3020441363003266E-15</v>
      </c>
      <c r="I60">
        <f t="shared" si="3"/>
        <v>4.1621651576911863E-13</v>
      </c>
      <c r="J60">
        <f>SUM(H$3:H60)</f>
        <v>0.99999999999999889</v>
      </c>
    </row>
    <row r="61" spans="2:10">
      <c r="B61">
        <v>58</v>
      </c>
      <c r="C61">
        <f t="shared" si="4"/>
        <v>1.2236671894314443E-32</v>
      </c>
      <c r="D61">
        <f t="shared" si="5"/>
        <v>7.0972696987023766E-31</v>
      </c>
      <c r="E61">
        <f>SUM(C$3:C61)</f>
        <v>1</v>
      </c>
      <c r="G61">
        <v>58</v>
      </c>
      <c r="H61">
        <f t="shared" si="6"/>
        <v>1.368449051030795E-15</v>
      </c>
      <c r="I61">
        <f t="shared" si="3"/>
        <v>7.937004495978611E-14</v>
      </c>
      <c r="J61">
        <f>SUM(H$3:H61)</f>
        <v>1.0000000000000002</v>
      </c>
    </row>
    <row r="62" spans="2:10">
      <c r="B62">
        <v>59</v>
      </c>
      <c r="C62">
        <f t="shared" si="4"/>
        <v>7.9769699441424025E-34</v>
      </c>
      <c r="D62">
        <f t="shared" si="5"/>
        <v>4.7064122670440176E-32</v>
      </c>
      <c r="E62">
        <f>SUM(C$3:C62)</f>
        <v>1</v>
      </c>
      <c r="G62">
        <v>59</v>
      </c>
      <c r="H62">
        <f t="shared" si="6"/>
        <v>2.4779969778190562E-16</v>
      </c>
      <c r="I62">
        <f t="shared" si="3"/>
        <v>1.4620182169132432E-14</v>
      </c>
      <c r="J62">
        <f>SUM(H$3:H62)</f>
        <v>1.0000000000000004</v>
      </c>
    </row>
    <row r="63" spans="2:10">
      <c r="B63">
        <v>60</v>
      </c>
      <c r="C63">
        <f t="shared" si="4"/>
        <v>5.0275020656359618E-35</v>
      </c>
      <c r="D63">
        <f t="shared" si="5"/>
        <v>3.0165012393815772E-33</v>
      </c>
      <c r="E63">
        <f>SUM(C$3:C63)</f>
        <v>1</v>
      </c>
      <c r="G63">
        <v>60</v>
      </c>
      <c r="H63">
        <f t="shared" si="6"/>
        <v>4.3382300031846149E-17</v>
      </c>
      <c r="I63">
        <f t="shared" si="3"/>
        <v>2.602938001910769E-15</v>
      </c>
      <c r="J63">
        <f>SUM(H$3:H63)</f>
        <v>1.0000000000000004</v>
      </c>
    </row>
    <row r="64" spans="2:10">
      <c r="C64">
        <f>SUM(C3:C63)</f>
        <v>1</v>
      </c>
      <c r="D64" s="1">
        <f>SUM(D4:D63)</f>
        <v>14.999999999999995</v>
      </c>
      <c r="H64">
        <f>SUM(H3:H63)</f>
        <v>1.0000000000000004</v>
      </c>
      <c r="I64" s="1">
        <f>SUM(I4:I63)</f>
        <v>25.000000000000007</v>
      </c>
    </row>
  </sheetData>
  <mergeCells count="2">
    <mergeCell ref="A1:E1"/>
    <mergeCell ref="F1:J1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96A1B-5F10-40E5-B8D7-9896A5F929D4}">
  <dimension ref="A1:M1004"/>
  <sheetViews>
    <sheetView workbookViewId="0">
      <selection activeCell="N23" sqref="N23"/>
    </sheetView>
  </sheetViews>
  <sheetFormatPr defaultRowHeight="16.5"/>
  <sheetData>
    <row r="1" spans="1:13">
      <c r="A1" t="s">
        <v>12</v>
      </c>
      <c r="B1">
        <v>10</v>
      </c>
      <c r="C1">
        <v>40</v>
      </c>
      <c r="D1">
        <v>100</v>
      </c>
      <c r="E1">
        <v>500</v>
      </c>
      <c r="F1">
        <v>1000</v>
      </c>
      <c r="G1" s="2" t="s">
        <v>14</v>
      </c>
    </row>
    <row r="2" spans="1:13">
      <c r="A2" t="s">
        <v>13</v>
      </c>
      <c r="B2">
        <v>0.4</v>
      </c>
      <c r="C2">
        <v>0.1</v>
      </c>
      <c r="D2">
        <v>0.04</v>
      </c>
      <c r="E2">
        <v>8.0000000000000002E-3</v>
      </c>
      <c r="F2">
        <v>4.0000000000000001E-3</v>
      </c>
      <c r="G2">
        <v>4</v>
      </c>
    </row>
    <row r="3" spans="1:13">
      <c r="A3">
        <v>0</v>
      </c>
      <c r="B3">
        <f>COMBIN(B$1,A3)*B$2^A3*(1-B$2)^(B$1-A3)</f>
        <v>6.0466175999999991E-3</v>
      </c>
      <c r="C3">
        <f t="shared" ref="C3:C43" si="0">COMBIN(C$1,A3)*C$2^A3*(1-C$2)^(C$1-A3)</f>
        <v>1.478088294143462E-2</v>
      </c>
      <c r="D3">
        <f t="shared" ref="D3:D34" si="1">COMBIN(D$1,A3)*D$2^A3*(1-D$2)^(D$1-A3)</f>
        <v>1.6870319358849639E-2</v>
      </c>
      <c r="E3">
        <f t="shared" ref="E3:E66" si="2">COMBIN(E$1,A3)*E$2^A3*(1-E$2)^(E$1-A3)</f>
        <v>1.8023373266310847E-2</v>
      </c>
      <c r="F3">
        <f t="shared" ref="F3:F66" si="3">COMBIN(F$1,A3)*F$2^A3*(1-F$2)^(F$1-A3)</f>
        <v>1.8169309535589612E-2</v>
      </c>
      <c r="G3">
        <f t="shared" ref="G3:G34" si="4">EXP(-G$2)*G$2^A3/FACT(A3)</f>
        <v>1.8315638888734179E-2</v>
      </c>
    </row>
    <row r="4" spans="1:13">
      <c r="A4">
        <v>1</v>
      </c>
      <c r="B4">
        <f>COMBIN(B$1,A4)*B$2^A4*(1-B$2)^(B$1-A4)</f>
        <v>4.0310783999999995E-2</v>
      </c>
      <c r="C4">
        <f t="shared" si="0"/>
        <v>6.5692813073042755E-2</v>
      </c>
      <c r="D4">
        <f t="shared" si="1"/>
        <v>7.0292997328540163E-2</v>
      </c>
      <c r="E4">
        <f t="shared" si="2"/>
        <v>7.2674892202866326E-2</v>
      </c>
      <c r="F4">
        <f t="shared" si="3"/>
        <v>7.2969114600761484E-2</v>
      </c>
      <c r="G4">
        <f t="shared" si="4"/>
        <v>7.3262555554936715E-2</v>
      </c>
    </row>
    <row r="5" spans="1:13">
      <c r="A5">
        <v>2</v>
      </c>
      <c r="B5">
        <f t="shared" ref="B5:B13" si="5">COMBIN(B$1,A5)*B$2^A5*(1-B$2)^(B$1-A5)</f>
        <v>0.12093235199999999</v>
      </c>
      <c r="C5">
        <f t="shared" si="0"/>
        <v>0.14233442832492599</v>
      </c>
      <c r="D5">
        <f t="shared" si="1"/>
        <v>0.1449793069901141</v>
      </c>
      <c r="E5">
        <f t="shared" si="2"/>
        <v>0.14622891616625122</v>
      </c>
      <c r="F5">
        <f t="shared" si="3"/>
        <v>0.14637780218104565</v>
      </c>
      <c r="G5">
        <f t="shared" si="4"/>
        <v>0.14652511110987343</v>
      </c>
    </row>
    <row r="6" spans="1:13">
      <c r="A6">
        <v>3</v>
      </c>
      <c r="B6">
        <f t="shared" si="5"/>
        <v>0.21499084800000001</v>
      </c>
      <c r="C6">
        <f t="shared" si="0"/>
        <v>0.20032252875359957</v>
      </c>
      <c r="D6">
        <f t="shared" si="1"/>
        <v>0.1973329456254331</v>
      </c>
      <c r="E6">
        <f t="shared" si="2"/>
        <v>0.19575806519030406</v>
      </c>
      <c r="F6">
        <f t="shared" si="3"/>
        <v>0.19556231134763533</v>
      </c>
      <c r="G6">
        <f t="shared" si="4"/>
        <v>0.19536681481316456</v>
      </c>
    </row>
    <row r="7" spans="1:13">
      <c r="A7">
        <v>4</v>
      </c>
      <c r="B7">
        <f t="shared" si="5"/>
        <v>0.25082265600000009</v>
      </c>
      <c r="C7">
        <f t="shared" si="0"/>
        <v>0.20588704344119957</v>
      </c>
      <c r="D7">
        <f t="shared" si="1"/>
        <v>0.19938849714236467</v>
      </c>
      <c r="E7">
        <f t="shared" si="2"/>
        <v>0.19615273870883287</v>
      </c>
      <c r="F7">
        <f t="shared" si="3"/>
        <v>0.19575865904979151</v>
      </c>
      <c r="G7">
        <f t="shared" si="4"/>
        <v>0.19536681481316456</v>
      </c>
    </row>
    <row r="8" spans="1:13">
      <c r="A8">
        <v>5</v>
      </c>
      <c r="B8">
        <f t="shared" si="5"/>
        <v>0.20065812480000009</v>
      </c>
      <c r="C8">
        <f t="shared" si="0"/>
        <v>0.16470963475295966</v>
      </c>
      <c r="D8">
        <f t="shared" si="1"/>
        <v>0.15951079771389176</v>
      </c>
      <c r="E8">
        <f t="shared" si="2"/>
        <v>0.15692219096706631</v>
      </c>
      <c r="F8">
        <f t="shared" si="3"/>
        <v>0.15660692723983327</v>
      </c>
      <c r="G8">
        <f t="shared" si="4"/>
        <v>0.15629345185053165</v>
      </c>
    </row>
    <row r="9" spans="1:13">
      <c r="A9">
        <v>6</v>
      </c>
      <c r="B9">
        <f t="shared" si="5"/>
        <v>0.11147673600000005</v>
      </c>
      <c r="C9">
        <f t="shared" si="0"/>
        <v>0.10675624474728866</v>
      </c>
      <c r="D9">
        <f t="shared" si="1"/>
        <v>0.10523281793624802</v>
      </c>
      <c r="E9">
        <f t="shared" si="2"/>
        <v>0.10440387705470136</v>
      </c>
      <c r="F9">
        <f t="shared" si="3"/>
        <v>0.10429979424607366</v>
      </c>
      <c r="G9">
        <f t="shared" si="4"/>
        <v>0.10419563456702111</v>
      </c>
    </row>
    <row r="10" spans="1:13">
      <c r="A10">
        <v>7</v>
      </c>
      <c r="B10">
        <f t="shared" si="5"/>
        <v>4.2467328000000033E-2</v>
      </c>
      <c r="C10">
        <f t="shared" si="0"/>
        <v>5.7614481292187526E-2</v>
      </c>
      <c r="D10">
        <f t="shared" si="1"/>
        <v>5.8880267178614963E-2</v>
      </c>
      <c r="E10">
        <f t="shared" si="2"/>
        <v>5.9418796388274756E-2</v>
      </c>
      <c r="F10">
        <f t="shared" si="3"/>
        <v>5.9480203947560109E-2</v>
      </c>
      <c r="G10">
        <f t="shared" si="4"/>
        <v>5.9540362609726345E-2</v>
      </c>
    </row>
    <row r="11" spans="1:13">
      <c r="A11">
        <v>8</v>
      </c>
      <c r="B11">
        <f t="shared" si="5"/>
        <v>1.0616832000000008E-2</v>
      </c>
      <c r="C11">
        <f t="shared" si="0"/>
        <v>2.6406637258919289E-2</v>
      </c>
      <c r="D11">
        <f t="shared" si="1"/>
        <v>2.8520129414641621E-2</v>
      </c>
      <c r="E11">
        <f t="shared" si="2"/>
        <v>2.9529704253447021E-2</v>
      </c>
      <c r="F11">
        <f t="shared" si="3"/>
        <v>2.9650523353377093E-2</v>
      </c>
      <c r="G11">
        <f t="shared" si="4"/>
        <v>2.9770181304863173E-2</v>
      </c>
    </row>
    <row r="12" spans="1:13">
      <c r="A12">
        <v>9</v>
      </c>
      <c r="B12">
        <f t="shared" si="5"/>
        <v>1.5728640000000013E-3</v>
      </c>
      <c r="C12">
        <f t="shared" si="0"/>
        <v>1.0432251756610085E-2</v>
      </c>
      <c r="D12">
        <f t="shared" si="1"/>
        <v>1.2147462528458469E-2</v>
      </c>
      <c r="E12">
        <f t="shared" si="2"/>
        <v>1.301847176764869E-2</v>
      </c>
      <c r="F12">
        <f t="shared" si="3"/>
        <v>1.3125086642815739E-2</v>
      </c>
      <c r="G12">
        <f t="shared" si="4"/>
        <v>1.3231191691050298E-2</v>
      </c>
    </row>
    <row r="13" spans="1:13">
      <c r="A13">
        <v>10</v>
      </c>
      <c r="B13">
        <f t="shared" si="5"/>
        <v>1.0485760000000011E-4</v>
      </c>
      <c r="C13">
        <f t="shared" si="0"/>
        <v>3.5933311606101415E-3</v>
      </c>
      <c r="D13">
        <f t="shared" si="1"/>
        <v>4.6059128753738379E-3</v>
      </c>
      <c r="E13">
        <f t="shared" si="2"/>
        <v>5.1548948692866992E-3</v>
      </c>
      <c r="F13">
        <f t="shared" si="3"/>
        <v>5.2236790614579916E-3</v>
      </c>
      <c r="G13">
        <f t="shared" si="4"/>
        <v>5.2924766764201195E-3</v>
      </c>
      <c r="M13">
        <v>398136</v>
      </c>
    </row>
    <row r="14" spans="1:13">
      <c r="A14">
        <v>11</v>
      </c>
      <c r="B14" s="1">
        <f>SUM(B3:B13)</f>
        <v>1.0000000000000002</v>
      </c>
      <c r="C14">
        <f t="shared" si="0"/>
        <v>1.088888230487922E-3</v>
      </c>
      <c r="D14">
        <f t="shared" si="1"/>
        <v>1.5701975711501723E-3</v>
      </c>
      <c r="E14">
        <f t="shared" si="2"/>
        <v>1.8518317345678019E-3</v>
      </c>
      <c r="F14">
        <f t="shared" si="3"/>
        <v>1.8880767692016833E-3</v>
      </c>
      <c r="G14">
        <f t="shared" si="4"/>
        <v>1.9245369732436798E-3</v>
      </c>
    </row>
    <row r="15" spans="1:13">
      <c r="A15">
        <v>12</v>
      </c>
      <c r="C15">
        <f t="shared" si="0"/>
        <v>2.9238665448286797E-4</v>
      </c>
      <c r="D15">
        <f t="shared" si="1"/>
        <v>4.8523466608460167E-4</v>
      </c>
      <c r="E15">
        <f t="shared" si="2"/>
        <v>6.0856567083578995E-4</v>
      </c>
      <c r="F15">
        <f t="shared" si="3"/>
        <v>6.2493571778462695E-4</v>
      </c>
      <c r="G15">
        <f t="shared" si="4"/>
        <v>6.4151232441456E-4</v>
      </c>
    </row>
    <row r="16" spans="1:13">
      <c r="A16">
        <v>13</v>
      </c>
      <c r="C16">
        <f t="shared" si="0"/>
        <v>6.9972874577096616E-5</v>
      </c>
      <c r="D16">
        <f t="shared" si="1"/>
        <v>1.3686105966488762E-4</v>
      </c>
      <c r="E16">
        <f t="shared" si="2"/>
        <v>1.8423079861530124E-4</v>
      </c>
      <c r="F16">
        <f t="shared" si="3"/>
        <v>1.9074343193426353E-4</v>
      </c>
      <c r="G16">
        <f t="shared" si="4"/>
        <v>1.9738840751217228E-4</v>
      </c>
    </row>
    <row r="17" spans="1:7">
      <c r="A17">
        <v>14</v>
      </c>
      <c r="C17">
        <f t="shared" si="0"/>
        <v>1.4994187409377851E-5</v>
      </c>
      <c r="D17">
        <f t="shared" si="1"/>
        <v>3.5437238663229838E-5</v>
      </c>
      <c r="E17">
        <f t="shared" si="2"/>
        <v>5.1682257445651871E-5</v>
      </c>
      <c r="F17">
        <f t="shared" si="3"/>
        <v>5.4005670487412013E-5</v>
      </c>
      <c r="G17">
        <f t="shared" si="4"/>
        <v>5.6396687860620656E-5</v>
      </c>
    </row>
    <row r="18" spans="1:7">
      <c r="A18">
        <v>15</v>
      </c>
      <c r="C18">
        <f t="shared" si="0"/>
        <v>2.8877694269912885E-6</v>
      </c>
      <c r="D18">
        <f t="shared" si="1"/>
        <v>8.4655625695493499E-6</v>
      </c>
      <c r="E18">
        <f t="shared" si="2"/>
        <v>1.3504073719670335E-5</v>
      </c>
      <c r="F18">
        <f t="shared" si="3"/>
        <v>1.4256918634695646E-5</v>
      </c>
      <c r="G18">
        <f t="shared" si="4"/>
        <v>1.5039116762832175E-5</v>
      </c>
    </row>
    <row r="19" spans="1:7">
      <c r="A19">
        <v>16</v>
      </c>
      <c r="C19">
        <f t="shared" si="0"/>
        <v>5.0134885885265403E-7</v>
      </c>
      <c r="D19">
        <f t="shared" si="1"/>
        <v>1.8738875479471232E-6</v>
      </c>
      <c r="E19">
        <f t="shared" si="2"/>
        <v>3.3011470534476357E-6</v>
      </c>
      <c r="F19">
        <f t="shared" si="3"/>
        <v>3.5248656764997998E-6</v>
      </c>
      <c r="G19">
        <f t="shared" si="4"/>
        <v>3.7597791907080438E-6</v>
      </c>
    </row>
    <row r="20" spans="1:7">
      <c r="A20">
        <v>17</v>
      </c>
      <c r="C20">
        <f t="shared" si="0"/>
        <v>7.8642958251396829E-8</v>
      </c>
      <c r="D20">
        <f t="shared" si="1"/>
        <v>3.8580037751852495E-7</v>
      </c>
      <c r="E20">
        <f t="shared" si="2"/>
        <v>7.5794837470050102E-7</v>
      </c>
      <c r="F20">
        <f t="shared" si="3"/>
        <v>8.1938762713815335E-7</v>
      </c>
      <c r="G20">
        <f t="shared" si="4"/>
        <v>8.8465392722542207E-7</v>
      </c>
    </row>
    <row r="21" spans="1:7">
      <c r="A21">
        <v>18</v>
      </c>
      <c r="C21">
        <f t="shared" si="0"/>
        <v>1.1165358270260036E-8</v>
      </c>
      <c r="D21">
        <f t="shared" si="1"/>
        <v>7.4123683643605515E-8</v>
      </c>
      <c r="E21">
        <f t="shared" si="2"/>
        <v>1.6401839828868367E-7</v>
      </c>
      <c r="F21">
        <f t="shared" si="3"/>
        <v>1.7970951304703367E-7</v>
      </c>
      <c r="G21">
        <f t="shared" si="4"/>
        <v>1.9658976160564933E-7</v>
      </c>
    </row>
    <row r="22" spans="1:7">
      <c r="A22">
        <v>19</v>
      </c>
      <c r="C22">
        <f t="shared" si="0"/>
        <v>1.4364788417878413E-9</v>
      </c>
      <c r="D22">
        <f t="shared" si="1"/>
        <v>1.3329258900823804E-8</v>
      </c>
      <c r="E22">
        <f t="shared" si="2"/>
        <v>3.3555546678754467E-8</v>
      </c>
      <c r="F22">
        <f t="shared" si="3"/>
        <v>3.7301784361062573E-8</v>
      </c>
      <c r="G22">
        <f t="shared" si="4"/>
        <v>4.1387318232768281E-8</v>
      </c>
    </row>
    <row r="23" spans="1:7">
      <c r="A23">
        <v>20</v>
      </c>
      <c r="C23">
        <f t="shared" si="0"/>
        <v>1.6758919820858143E-10</v>
      </c>
      <c r="D23">
        <f t="shared" si="1"/>
        <v>2.2493124395140166E-9</v>
      </c>
      <c r="E23">
        <f t="shared" si="2"/>
        <v>6.5081524001939094E-9</v>
      </c>
      <c r="F23">
        <f t="shared" si="3"/>
        <v>7.3480021000406399E-9</v>
      </c>
      <c r="G23">
        <f t="shared" si="4"/>
        <v>8.2774636465536562E-9</v>
      </c>
    </row>
    <row r="24" spans="1:7">
      <c r="A24">
        <v>21</v>
      </c>
      <c r="C24">
        <f t="shared" si="0"/>
        <v>1.7734306688738787E-11</v>
      </c>
      <c r="D24">
        <f t="shared" si="1"/>
        <v>3.5703372055778043E-10</v>
      </c>
      <c r="E24">
        <f t="shared" si="2"/>
        <v>1.1996594286071727E-9</v>
      </c>
      <c r="F24">
        <f t="shared" si="3"/>
        <v>1.3771356010785671E-9</v>
      </c>
      <c r="G24">
        <f t="shared" si="4"/>
        <v>1.5766597422006965E-9</v>
      </c>
    </row>
    <row r="25" spans="1:7">
      <c r="A25">
        <v>22</v>
      </c>
      <c r="C25">
        <f t="shared" si="0"/>
        <v>1.7017769044749333E-12</v>
      </c>
      <c r="D25">
        <f t="shared" si="1"/>
        <v>5.3419818038001239E-11</v>
      </c>
      <c r="E25">
        <f t="shared" si="2"/>
        <v>2.106440125743533E-10</v>
      </c>
      <c r="F25">
        <f t="shared" si="3"/>
        <v>2.4611459537347886E-10</v>
      </c>
      <c r="G25">
        <f t="shared" si="4"/>
        <v>2.8666540767285388E-10</v>
      </c>
    </row>
    <row r="26" spans="1:7">
      <c r="A26">
        <v>23</v>
      </c>
      <c r="C26">
        <f t="shared" si="0"/>
        <v>1.4798060038912477E-13</v>
      </c>
      <c r="D26">
        <f t="shared" si="1"/>
        <v>7.5484525488479984E-12</v>
      </c>
      <c r="E26">
        <f t="shared" si="2"/>
        <v>3.5304291027538871E-11</v>
      </c>
      <c r="F26">
        <f t="shared" si="3"/>
        <v>4.2028998476560567E-11</v>
      </c>
      <c r="G26">
        <f t="shared" si="4"/>
        <v>4.9854853508322414E-11</v>
      </c>
    </row>
    <row r="27" spans="1:7">
      <c r="A27">
        <v>24</v>
      </c>
      <c r="C27">
        <f t="shared" si="0"/>
        <v>1.1646621326921842E-14</v>
      </c>
      <c r="D27">
        <f t="shared" si="1"/>
        <v>1.0090813303147501E-12</v>
      </c>
      <c r="E27">
        <f t="shared" si="2"/>
        <v>5.6586514852607683E-12</v>
      </c>
      <c r="F27">
        <f t="shared" si="3"/>
        <v>6.8712067455822722E-12</v>
      </c>
      <c r="G27">
        <f t="shared" si="4"/>
        <v>8.3091422513870696E-12</v>
      </c>
    </row>
    <row r="28" spans="1:7">
      <c r="A28">
        <v>25</v>
      </c>
      <c r="C28">
        <f t="shared" si="0"/>
        <v>8.2820418324777571E-16</v>
      </c>
      <c r="D28">
        <f t="shared" si="1"/>
        <v>1.2781696850653498E-13</v>
      </c>
      <c r="E28">
        <f t="shared" si="2"/>
        <v>8.6887680870455629E-13</v>
      </c>
      <c r="F28">
        <f t="shared" si="3"/>
        <v>1.0773169130422978E-12</v>
      </c>
      <c r="G28">
        <f t="shared" si="4"/>
        <v>1.3294627602219313E-12</v>
      </c>
    </row>
    <row r="29" spans="1:7">
      <c r="A29">
        <v>26</v>
      </c>
      <c r="C29">
        <f t="shared" si="0"/>
        <v>5.3090011746652332E-17</v>
      </c>
      <c r="D29">
        <f t="shared" si="1"/>
        <v>1.5362616407035459E-14</v>
      </c>
      <c r="E29">
        <f t="shared" si="2"/>
        <v>1.2801379780851868E-13</v>
      </c>
      <c r="F29">
        <f t="shared" si="3"/>
        <v>1.6224652304853862E-13</v>
      </c>
      <c r="G29">
        <f t="shared" si="4"/>
        <v>2.0453273234183552E-13</v>
      </c>
    </row>
    <row r="30" spans="1:7">
      <c r="A30">
        <v>27</v>
      </c>
      <c r="C30">
        <f t="shared" si="0"/>
        <v>3.0586838043338776E-18</v>
      </c>
      <c r="D30">
        <f t="shared" si="1"/>
        <v>1.7543728612972591E-15</v>
      </c>
      <c r="E30">
        <f t="shared" si="2"/>
        <v>1.8123817252460541E-14</v>
      </c>
      <c r="F30">
        <f t="shared" si="3"/>
        <v>2.3505594741823105E-14</v>
      </c>
      <c r="G30">
        <f t="shared" si="4"/>
        <v>3.0301145532123785E-14</v>
      </c>
    </row>
    <row r="31" spans="1:7">
      <c r="A31">
        <v>28</v>
      </c>
      <c r="C31">
        <f t="shared" si="0"/>
        <v>1.5778924387436675E-19</v>
      </c>
      <c r="D31">
        <f t="shared" si="1"/>
        <v>1.9057919475401777E-16</v>
      </c>
      <c r="E31">
        <f t="shared" si="2"/>
        <v>2.4690569010408524E-15</v>
      </c>
      <c r="F31">
        <f t="shared" si="3"/>
        <v>3.2803992661781251E-15</v>
      </c>
      <c r="G31">
        <f t="shared" si="4"/>
        <v>4.3287350760176845E-15</v>
      </c>
    </row>
    <row r="32" spans="1:7">
      <c r="A32">
        <v>29</v>
      </c>
      <c r="C32">
        <f t="shared" si="0"/>
        <v>7.2546778792812306E-21</v>
      </c>
      <c r="D32">
        <f t="shared" si="1"/>
        <v>1.9715089112484599E-17</v>
      </c>
      <c r="E32">
        <f t="shared" si="2"/>
        <v>3.2408088356264763E-16</v>
      </c>
      <c r="F32">
        <f t="shared" si="3"/>
        <v>4.4156600010042044E-16</v>
      </c>
      <c r="G32">
        <f t="shared" si="4"/>
        <v>5.9706690703692201E-16</v>
      </c>
    </row>
    <row r="33" spans="1:7">
      <c r="A33">
        <v>30</v>
      </c>
      <c r="C33">
        <f t="shared" si="0"/>
        <v>2.9556095063738333E-22</v>
      </c>
      <c r="D33">
        <f t="shared" si="1"/>
        <v>1.9441268430366747E-18</v>
      </c>
      <c r="E33">
        <f t="shared" si="2"/>
        <v>4.1032821547851403E-17</v>
      </c>
      <c r="F33">
        <f t="shared" si="3"/>
        <v>5.739766882162091E-17</v>
      </c>
      <c r="G33">
        <f t="shared" si="4"/>
        <v>7.9608920938256244E-17</v>
      </c>
    </row>
    <row r="34" spans="1:7">
      <c r="A34">
        <v>31</v>
      </c>
      <c r="C34">
        <f t="shared" si="0"/>
        <v>1.059358246012127E-23</v>
      </c>
      <c r="D34">
        <f t="shared" si="1"/>
        <v>1.8291515996312791E-19</v>
      </c>
      <c r="E34">
        <f t="shared" si="2"/>
        <v>5.0170203245291764E-18</v>
      </c>
      <c r="F34">
        <f t="shared" si="3"/>
        <v>7.2128175614681039E-18</v>
      </c>
      <c r="G34">
        <f t="shared" si="4"/>
        <v>1.0272118830742742E-17</v>
      </c>
    </row>
    <row r="35" spans="1:7">
      <c r="A35">
        <v>32</v>
      </c>
      <c r="C35">
        <f t="shared" si="0"/>
        <v>3.3104945187878978E-25</v>
      </c>
      <c r="D35">
        <f t="shared" ref="D35:D66" si="6">COMBIN(D$1,A35)*D$2^A35*(1-D$2)^(D$1-A35)</f>
        <v>1.6433783902937279E-20</v>
      </c>
      <c r="E35">
        <f t="shared" si="2"/>
        <v>5.929895494466182E-19</v>
      </c>
      <c r="F35">
        <f t="shared" si="3"/>
        <v>8.7716117182010455E-19</v>
      </c>
      <c r="G35">
        <f t="shared" ref="G35:G66" si="7">EXP(-G$2)*G$2^A35/FACT(A35)</f>
        <v>1.2840148538428427E-18</v>
      </c>
    </row>
    <row r="36" spans="1:7">
      <c r="A36">
        <v>33</v>
      </c>
      <c r="C36">
        <f t="shared" si="0"/>
        <v>8.9171569529640324E-27</v>
      </c>
      <c r="D36">
        <f t="shared" si="6"/>
        <v>1.4109814462117883E-21</v>
      </c>
      <c r="E36">
        <f t="shared" si="2"/>
        <v>6.7819919144921263E-20</v>
      </c>
      <c r="F36">
        <f t="shared" si="3"/>
        <v>1.0333357847412202E-19</v>
      </c>
      <c r="G36">
        <f t="shared" si="7"/>
        <v>1.5563816410216273E-19</v>
      </c>
    </row>
    <row r="37" spans="1:7">
      <c r="A37">
        <v>34</v>
      </c>
      <c r="C37">
        <f t="shared" si="0"/>
        <v>2.0398725055800082E-28</v>
      </c>
      <c r="D37">
        <f t="shared" si="6"/>
        <v>1.1585264325513447E-22</v>
      </c>
      <c r="E37">
        <f t="shared" si="2"/>
        <v>7.5123107781494777E-21</v>
      </c>
      <c r="F37">
        <f t="shared" si="3"/>
        <v>1.1802925866344919E-20</v>
      </c>
      <c r="G37">
        <f t="shared" si="7"/>
        <v>1.831037224731327E-20</v>
      </c>
    </row>
    <row r="38" spans="1:7">
      <c r="A38">
        <v>35</v>
      </c>
      <c r="C38">
        <f t="shared" si="0"/>
        <v>3.8854714392000159E-30</v>
      </c>
      <c r="D38">
        <f t="shared" si="6"/>
        <v>9.102707684331992E-24</v>
      </c>
      <c r="E38">
        <f t="shared" si="2"/>
        <v>8.0662138769992122E-22</v>
      </c>
      <c r="F38">
        <f t="shared" si="3"/>
        <v>1.3082761201249785E-21</v>
      </c>
      <c r="G38">
        <f t="shared" si="7"/>
        <v>2.0926139711215163E-21</v>
      </c>
    </row>
    <row r="39" spans="1:7">
      <c r="A39">
        <v>36</v>
      </c>
      <c r="C39">
        <f t="shared" si="0"/>
        <v>5.9960979000000253E-32</v>
      </c>
      <c r="D39">
        <f t="shared" si="6"/>
        <v>6.848101845851618E-25</v>
      </c>
      <c r="E39">
        <f t="shared" si="2"/>
        <v>8.4023061218741764E-23</v>
      </c>
      <c r="F39">
        <f t="shared" si="3"/>
        <v>1.4083963140568992E-22</v>
      </c>
      <c r="G39">
        <f t="shared" si="7"/>
        <v>2.3251266345794617E-22</v>
      </c>
    </row>
    <row r="40" spans="1:7">
      <c r="A40">
        <v>37</v>
      </c>
      <c r="C40">
        <f t="shared" si="0"/>
        <v>7.20252000000003E-34</v>
      </c>
      <c r="D40">
        <f t="shared" si="6"/>
        <v>4.9355688979110812E-26</v>
      </c>
      <c r="E40">
        <f t="shared" si="2"/>
        <v>8.49753714156412E-24</v>
      </c>
      <c r="F40">
        <f t="shared" si="3"/>
        <v>1.4736720359826872E-23</v>
      </c>
      <c r="G40">
        <f t="shared" si="7"/>
        <v>2.5136504157615809E-23</v>
      </c>
    </row>
    <row r="41" spans="1:7">
      <c r="A41">
        <v>38</v>
      </c>
      <c r="C41">
        <f t="shared" si="0"/>
        <v>6.3180000000000253E-36</v>
      </c>
      <c r="D41">
        <f t="shared" si="6"/>
        <v>3.4094390413201478E-27</v>
      </c>
      <c r="E41">
        <f t="shared" si="2"/>
        <v>8.3496597974197468E-25</v>
      </c>
      <c r="F41">
        <f t="shared" si="3"/>
        <v>1.499837424066082E-24</v>
      </c>
      <c r="G41">
        <f t="shared" si="7"/>
        <v>2.6459478060648223E-24</v>
      </c>
    </row>
    <row r="42" spans="1:7">
      <c r="A42">
        <v>39</v>
      </c>
      <c r="C42">
        <f t="shared" si="0"/>
        <v>3.6000000000000152E-38</v>
      </c>
      <c r="D42">
        <f t="shared" si="6"/>
        <v>2.2583891085667677E-28</v>
      </c>
      <c r="E42">
        <f t="shared" si="2"/>
        <v>7.9767221389742137E-26</v>
      </c>
      <c r="F42">
        <f t="shared" si="3"/>
        <v>1.4857827226357454E-25</v>
      </c>
      <c r="G42">
        <f t="shared" si="7"/>
        <v>2.7137926216049454E-25</v>
      </c>
    </row>
    <row r="43" spans="1:7">
      <c r="A43">
        <v>40</v>
      </c>
      <c r="C43">
        <f t="shared" si="0"/>
        <v>1.0000000000000044E-40</v>
      </c>
      <c r="D43">
        <f t="shared" si="6"/>
        <v>1.4350180794017999E-29</v>
      </c>
      <c r="E43">
        <f t="shared" si="2"/>
        <v>7.4138486009417526E-27</v>
      </c>
      <c r="F43">
        <f t="shared" si="3"/>
        <v>1.4335714823824824E-26</v>
      </c>
      <c r="G43">
        <f t="shared" si="7"/>
        <v>2.7137926216049449E-26</v>
      </c>
    </row>
    <row r="44" spans="1:7">
      <c r="A44">
        <v>41</v>
      </c>
      <c r="C44" s="1">
        <f>SUM(C3:C43)</f>
        <v>1.000000000000002</v>
      </c>
      <c r="D44">
        <f t="shared" si="6"/>
        <v>8.7501102402548749E-31</v>
      </c>
      <c r="E44">
        <f t="shared" si="2"/>
        <v>6.7080455476656236E-28</v>
      </c>
      <c r="F44">
        <f t="shared" si="3"/>
        <v>1.3480542884584009E-27</v>
      </c>
      <c r="G44">
        <f t="shared" si="7"/>
        <v>2.6476025576633627E-27</v>
      </c>
    </row>
    <row r="45" spans="1:7">
      <c r="A45">
        <v>42</v>
      </c>
      <c r="D45">
        <f t="shared" si="6"/>
        <v>5.1215923033237852E-32</v>
      </c>
      <c r="E45">
        <f t="shared" si="2"/>
        <v>5.9120447511108417E-29</v>
      </c>
      <c r="F45">
        <f t="shared" si="3"/>
        <v>1.2361675871405692E-28</v>
      </c>
      <c r="G45">
        <f t="shared" si="7"/>
        <v>2.5215262453936774E-28</v>
      </c>
    </row>
    <row r="46" spans="1:7">
      <c r="A46">
        <v>43</v>
      </c>
      <c r="D46">
        <f t="shared" si="6"/>
        <v>2.878414278999804E-33</v>
      </c>
      <c r="E46">
        <f t="shared" si="2"/>
        <v>5.0782379895138073E-30</v>
      </c>
      <c r="F46">
        <f t="shared" si="3"/>
        <v>1.1060507597652614E-29</v>
      </c>
      <c r="G46">
        <f t="shared" si="7"/>
        <v>2.3456058096685371E-29</v>
      </c>
    </row>
    <row r="47" spans="1:7">
      <c r="A47">
        <v>44</v>
      </c>
      <c r="D47">
        <f t="shared" si="6"/>
        <v>1.5536895255964841E-34</v>
      </c>
      <c r="E47">
        <f t="shared" si="2"/>
        <v>4.2535827734747275E-31</v>
      </c>
      <c r="F47">
        <f t="shared" si="3"/>
        <v>9.6612867569857133E-31</v>
      </c>
      <c r="G47">
        <f t="shared" si="7"/>
        <v>2.132368917880488E-30</v>
      </c>
    </row>
    <row r="48" spans="1:7">
      <c r="A48">
        <v>45</v>
      </c>
      <c r="D48">
        <f t="shared" si="6"/>
        <v>8.0561679105002945E-36</v>
      </c>
      <c r="E48">
        <f t="shared" si="2"/>
        <v>3.4760461374632172E-32</v>
      </c>
      <c r="F48">
        <f t="shared" si="3"/>
        <v>8.242918464683931E-32</v>
      </c>
      <c r="G48">
        <f t="shared" si="7"/>
        <v>1.8954390381159897E-31</v>
      </c>
    </row>
    <row r="49" spans="1:7">
      <c r="A49">
        <v>46</v>
      </c>
      <c r="D49">
        <f t="shared" si="6"/>
        <v>4.0134894481659055E-37</v>
      </c>
      <c r="E49">
        <f t="shared" si="2"/>
        <v>2.772792763930161E-33</v>
      </c>
      <c r="F49">
        <f t="shared" si="3"/>
        <v>6.8726969912459814E-33</v>
      </c>
      <c r="G49">
        <f t="shared" si="7"/>
        <v>1.6482078592312956E-32</v>
      </c>
    </row>
    <row r="50" spans="1:7">
      <c r="A50">
        <v>47</v>
      </c>
      <c r="D50">
        <f t="shared" si="6"/>
        <v>1.9213513315687834E-38</v>
      </c>
      <c r="E50">
        <f t="shared" si="2"/>
        <v>2.1599998538508807E-34</v>
      </c>
      <c r="F50">
        <f t="shared" si="3"/>
        <v>5.602454865973402E-34</v>
      </c>
      <c r="G50">
        <f t="shared" si="7"/>
        <v>1.4027300929628042E-33</v>
      </c>
    </row>
    <row r="51" spans="1:7">
      <c r="A51">
        <v>48</v>
      </c>
      <c r="D51">
        <f t="shared" si="6"/>
        <v>8.8395503969744485E-40</v>
      </c>
      <c r="E51">
        <f t="shared" si="2"/>
        <v>1.6439515016707823E-35</v>
      </c>
      <c r="F51">
        <f t="shared" si="3"/>
        <v>4.4671515121089783E-35</v>
      </c>
      <c r="G51">
        <f t="shared" si="7"/>
        <v>1.1689417441356711E-34</v>
      </c>
    </row>
    <row r="52" spans="1:7">
      <c r="A52">
        <v>49</v>
      </c>
      <c r="D52">
        <f t="shared" si="6"/>
        <v>3.9086447333560452E-41</v>
      </c>
      <c r="E52">
        <f t="shared" si="2"/>
        <v>1.2229527300118392E-36</v>
      </c>
      <c r="F52">
        <f t="shared" si="3"/>
        <v>3.4855571178819337E-36</v>
      </c>
      <c r="G52">
        <f t="shared" si="7"/>
        <v>9.5423815847809798E-36</v>
      </c>
    </row>
    <row r="53" spans="1:7">
      <c r="A53">
        <v>50</v>
      </c>
      <c r="D53">
        <f t="shared" si="6"/>
        <v>1.6611740116763186E-42</v>
      </c>
      <c r="E53">
        <f t="shared" si="2"/>
        <v>8.8959948586344918E-38</v>
      </c>
      <c r="F53">
        <f t="shared" si="3"/>
        <v>2.6624617020929459E-37</v>
      </c>
      <c r="G53">
        <f t="shared" si="7"/>
        <v>7.633905267824789E-37</v>
      </c>
    </row>
    <row r="54" spans="1:7">
      <c r="A54">
        <v>51</v>
      </c>
      <c r="D54">
        <f t="shared" si="6"/>
        <v>6.785841550965357E-44</v>
      </c>
      <c r="E54">
        <f t="shared" si="2"/>
        <v>6.3301671195217082E-39</v>
      </c>
      <c r="F54">
        <f t="shared" si="3"/>
        <v>1.9917620418838485E-38</v>
      </c>
      <c r="G54">
        <f t="shared" si="7"/>
        <v>5.9873766806468944E-38</v>
      </c>
    </row>
    <row r="55" spans="1:7">
      <c r="A55">
        <v>52</v>
      </c>
      <c r="D55">
        <f t="shared" si="6"/>
        <v>2.6643127884399253E-45</v>
      </c>
      <c r="E55">
        <f t="shared" si="2"/>
        <v>4.4079482578555346E-40</v>
      </c>
      <c r="F55">
        <f t="shared" si="3"/>
        <v>1.4598255929469979E-39</v>
      </c>
      <c r="G55">
        <f t="shared" si="7"/>
        <v>4.6056743697283777E-39</v>
      </c>
    </row>
    <row r="56" spans="1:7">
      <c r="A56">
        <v>53</v>
      </c>
      <c r="D56">
        <f t="shared" si="6"/>
        <v>1.0054010522414803E-46</v>
      </c>
      <c r="E56">
        <f t="shared" si="2"/>
        <v>3.0048095245272037E-41</v>
      </c>
      <c r="F56">
        <f t="shared" si="3"/>
        <v>1.0486585300551292E-40</v>
      </c>
      <c r="G56">
        <f t="shared" si="7"/>
        <v>3.4759806563987779E-40</v>
      </c>
    </row>
    <row r="57" spans="1:7">
      <c r="A57">
        <v>54</v>
      </c>
      <c r="D57">
        <f t="shared" si="6"/>
        <v>3.6461303592090744E-48</v>
      </c>
      <c r="E57">
        <f t="shared" si="2"/>
        <v>2.0058988313376048E-42</v>
      </c>
      <c r="F57">
        <f t="shared" si="3"/>
        <v>7.3856881448922077E-42</v>
      </c>
      <c r="G57">
        <f t="shared" si="7"/>
        <v>2.5748004862213169E-41</v>
      </c>
    </row>
    <row r="58" spans="1:7">
      <c r="A58">
        <v>55</v>
      </c>
      <c r="D58">
        <f t="shared" si="6"/>
        <v>1.2706211857849813E-49</v>
      </c>
      <c r="E58">
        <f t="shared" si="2"/>
        <v>1.311775482077085E-43</v>
      </c>
      <c r="F58">
        <f t="shared" si="3"/>
        <v>5.1017604856283554E-43</v>
      </c>
      <c r="G58">
        <f t="shared" si="7"/>
        <v>1.8725821717973224E-42</v>
      </c>
    </row>
    <row r="59" spans="1:7">
      <c r="A59">
        <v>56</v>
      </c>
      <c r="D59">
        <f t="shared" si="6"/>
        <v>4.2543120059764968E-51</v>
      </c>
      <c r="E59">
        <f t="shared" si="2"/>
        <v>8.4063952984490604E-45</v>
      </c>
      <c r="F59">
        <f t="shared" si="3"/>
        <v>3.4575184014047553E-44</v>
      </c>
      <c r="G59">
        <f t="shared" si="7"/>
        <v>1.3375586941409439E-43</v>
      </c>
    </row>
    <row r="60" spans="1:7">
      <c r="A60">
        <v>57</v>
      </c>
      <c r="D60">
        <f t="shared" si="6"/>
        <v>1.3683459668345464E-52</v>
      </c>
      <c r="E60">
        <f t="shared" si="2"/>
        <v>5.2807576577693605E-46</v>
      </c>
      <c r="F60">
        <f t="shared" si="3"/>
        <v>2.2996529070147914E-45</v>
      </c>
      <c r="G60">
        <f t="shared" si="7"/>
        <v>9.3863768009890739E-45</v>
      </c>
    </row>
    <row r="61" spans="1:7">
      <c r="A61">
        <v>58</v>
      </c>
      <c r="D61">
        <f t="shared" si="6"/>
        <v>4.226930788353841E-54</v>
      </c>
      <c r="E61">
        <f t="shared" si="2"/>
        <v>3.2527469999886322E-47</v>
      </c>
      <c r="F61">
        <f t="shared" si="3"/>
        <v>1.5015736679926246E-46</v>
      </c>
      <c r="G61">
        <f t="shared" si="7"/>
        <v>6.4733633110269476E-46</v>
      </c>
    </row>
    <row r="62" spans="1:7">
      <c r="A62">
        <v>59</v>
      </c>
      <c r="D62">
        <f t="shared" si="6"/>
        <v>1.2537506575625802E-55</v>
      </c>
      <c r="E62">
        <f t="shared" si="2"/>
        <v>1.9651642618848772E-48</v>
      </c>
      <c r="F62">
        <f t="shared" si="3"/>
        <v>9.6282240504325898E-48</v>
      </c>
      <c r="G62">
        <f t="shared" si="7"/>
        <v>4.38872088883183E-47</v>
      </c>
    </row>
    <row r="63" spans="1:7">
      <c r="A63">
        <v>60</v>
      </c>
      <c r="D63">
        <f t="shared" si="6"/>
        <v>3.5697067333379027E-57</v>
      </c>
      <c r="E63">
        <f t="shared" si="2"/>
        <v>1.164835268133375E-49</v>
      </c>
      <c r="F63">
        <f t="shared" si="3"/>
        <v>6.0643633410020525E-49</v>
      </c>
      <c r="G63">
        <f t="shared" si="7"/>
        <v>2.9258139258878867E-48</v>
      </c>
    </row>
    <row r="64" spans="1:7">
      <c r="A64">
        <v>61</v>
      </c>
      <c r="D64">
        <f t="shared" si="6"/>
        <v>9.7532970856226857E-59</v>
      </c>
      <c r="E64">
        <f t="shared" si="2"/>
        <v>6.7758794021507803E-51</v>
      </c>
      <c r="F64">
        <f t="shared" si="3"/>
        <v>3.75304598100068E-50</v>
      </c>
      <c r="G64">
        <f t="shared" si="7"/>
        <v>1.9185665087789425E-49</v>
      </c>
    </row>
    <row r="65" spans="1:7">
      <c r="A65">
        <v>62</v>
      </c>
      <c r="D65">
        <f t="shared" si="6"/>
        <v>2.5563077038930395E-60</v>
      </c>
      <c r="E65">
        <f t="shared" si="2"/>
        <v>3.869161105026265E-52</v>
      </c>
      <c r="F65">
        <f t="shared" si="3"/>
        <v>2.2827504703715764E-51</v>
      </c>
      <c r="G65">
        <f t="shared" si="7"/>
        <v>1.2377848443735109E-50</v>
      </c>
    </row>
    <row r="66" spans="1:7">
      <c r="A66">
        <v>63</v>
      </c>
      <c r="D66">
        <f t="shared" si="6"/>
        <v>6.4245828536994504E-62</v>
      </c>
      <c r="E66">
        <f t="shared" si="2"/>
        <v>2.1693453200224105E-53</v>
      </c>
      <c r="F66">
        <f t="shared" si="3"/>
        <v>1.3649645829084845E-52</v>
      </c>
      <c r="G66">
        <f t="shared" si="7"/>
        <v>7.8589513928476901E-52</v>
      </c>
    </row>
    <row r="67" spans="1:7">
      <c r="A67">
        <v>64</v>
      </c>
      <c r="D67">
        <f t="shared" ref="D67:D103" si="8">COMBIN(D$1,A67)*D$2^A67*(1-D$2)^(D$1-A67)</f>
        <v>1.5475883176229132E-63</v>
      </c>
      <c r="E67">
        <f t="shared" ref="E67:E130" si="9">COMBIN(E$1,A67)*E$2^A67*(1-E$2)^(E$1-A67)</f>
        <v>1.1945613720385477E-54</v>
      </c>
      <c r="F67">
        <f t="shared" ref="F67:F130" si="10">COMBIN(F$1,A67)*F$2^A67*(1-F$2)^(F$1-A67)</f>
        <v>8.0256765448371496E-54</v>
      </c>
      <c r="G67">
        <f t="shared" ref="G67:G98" si="11">EXP(-G$2)*G$2^A67/FACT(A67)</f>
        <v>4.9118446205298063E-53</v>
      </c>
    </row>
    <row r="68" spans="1:7">
      <c r="A68">
        <v>65</v>
      </c>
      <c r="D68">
        <f t="shared" si="8"/>
        <v>3.5713576560528739E-65</v>
      </c>
      <c r="E68">
        <f t="shared" si="9"/>
        <v>6.4618952631365597E-56</v>
      </c>
      <c r="F68">
        <f t="shared" si="10"/>
        <v>4.6413551102672649E-55</v>
      </c>
      <c r="G68">
        <f t="shared" si="11"/>
        <v>3.0226736126337263E-54</v>
      </c>
    </row>
    <row r="69" spans="1:7">
      <c r="A69">
        <v>66</v>
      </c>
      <c r="D69">
        <f t="shared" si="8"/>
        <v>7.8912574470865311E-67</v>
      </c>
      <c r="E69">
        <f t="shared" si="9"/>
        <v>3.4346584059926744E-57</v>
      </c>
      <c r="F69">
        <f t="shared" si="10"/>
        <v>2.6406638846902139E-56</v>
      </c>
      <c r="G69">
        <f t="shared" si="11"/>
        <v>1.8319234015961973E-55</v>
      </c>
    </row>
    <row r="70" spans="1:7">
      <c r="A70">
        <v>67</v>
      </c>
      <c r="D70">
        <f t="shared" si="8"/>
        <v>1.6685494602048656E-68</v>
      </c>
      <c r="E70">
        <f t="shared" si="9"/>
        <v>1.7942245404439356E-58</v>
      </c>
      <c r="F70">
        <f t="shared" si="10"/>
        <v>1.4783792293356471E-57</v>
      </c>
      <c r="G70">
        <f t="shared" si="11"/>
        <v>1.0936856128932519E-56</v>
      </c>
    </row>
    <row r="71" spans="1:7">
      <c r="A71">
        <v>68</v>
      </c>
      <c r="D71">
        <f t="shared" si="8"/>
        <v>3.3739051585024803E-70</v>
      </c>
      <c r="E71">
        <f t="shared" si="9"/>
        <v>9.2137004982474214E-60</v>
      </c>
      <c r="F71">
        <f t="shared" si="10"/>
        <v>8.1462781772392938E-59</v>
      </c>
      <c r="G71">
        <f t="shared" si="11"/>
        <v>6.4334447817250157E-58</v>
      </c>
    </row>
    <row r="72" spans="1:7">
      <c r="A72">
        <v>69</v>
      </c>
      <c r="D72">
        <f t="shared" si="8"/>
        <v>6.5196234946907817E-72</v>
      </c>
      <c r="E72">
        <f t="shared" si="9"/>
        <v>4.6520787929440102E-61</v>
      </c>
      <c r="F72">
        <f t="shared" si="10"/>
        <v>4.4190275660246926E-60</v>
      </c>
      <c r="G72">
        <f t="shared" si="11"/>
        <v>3.7295332067971106E-59</v>
      </c>
    </row>
    <row r="73" spans="1:7">
      <c r="A73">
        <v>70</v>
      </c>
      <c r="D73">
        <f t="shared" si="8"/>
        <v>1.2030257639012758E-73</v>
      </c>
      <c r="E73">
        <f t="shared" si="9"/>
        <v>2.3099607831323329E-62</v>
      </c>
      <c r="F73">
        <f t="shared" si="10"/>
        <v>2.3603641216115844E-61</v>
      </c>
      <c r="G73">
        <f t="shared" si="11"/>
        <v>2.1311618324554912E-60</v>
      </c>
    </row>
    <row r="74" spans="1:7">
      <c r="A74">
        <v>71</v>
      </c>
      <c r="D74">
        <f t="shared" si="8"/>
        <v>2.1180031054599943E-75</v>
      </c>
      <c r="E74">
        <f t="shared" si="9"/>
        <v>1.1282180108438251E-63</v>
      </c>
      <c r="F74">
        <f t="shared" si="10"/>
        <v>1.2416644793816237E-62</v>
      </c>
      <c r="G74">
        <f t="shared" si="11"/>
        <v>1.2006545534960513E-61</v>
      </c>
    </row>
    <row r="75" spans="1:7">
      <c r="A75">
        <v>72</v>
      </c>
      <c r="D75">
        <f t="shared" si="8"/>
        <v>3.5545191005983683E-77</v>
      </c>
      <c r="E75">
        <f t="shared" si="9"/>
        <v>5.4212088558691849E-65</v>
      </c>
      <c r="F75">
        <f t="shared" si="10"/>
        <v>6.4341047598478755E-64</v>
      </c>
      <c r="G75">
        <f t="shared" si="11"/>
        <v>6.6703030749780598E-63</v>
      </c>
    </row>
    <row r="76" spans="1:7">
      <c r="A76">
        <v>73</v>
      </c>
      <c r="D76">
        <f t="shared" si="8"/>
        <v>5.6807382886275276E-79</v>
      </c>
      <c r="E76">
        <f t="shared" si="9"/>
        <v>2.5632759504109715E-66</v>
      </c>
      <c r="F76">
        <f t="shared" si="10"/>
        <v>3.2848375513774715E-65</v>
      </c>
      <c r="G76">
        <f t="shared" si="11"/>
        <v>3.6549605890290745E-64</v>
      </c>
    </row>
    <row r="77" spans="1:7">
      <c r="A77">
        <v>74</v>
      </c>
      <c r="D77">
        <f t="shared" si="8"/>
        <v>8.6362575333864456E-81</v>
      </c>
      <c r="E77">
        <f t="shared" si="9"/>
        <v>1.1928060492867088E-67</v>
      </c>
      <c r="F77">
        <f t="shared" si="10"/>
        <v>1.6525802725099958E-66</v>
      </c>
      <c r="G77">
        <f t="shared" si="11"/>
        <v>1.9756543724481487E-65</v>
      </c>
    </row>
    <row r="78" spans="1:7">
      <c r="A78">
        <v>75</v>
      </c>
      <c r="D78">
        <f t="shared" si="8"/>
        <v>1.2474594214891532E-82</v>
      </c>
      <c r="E78">
        <f t="shared" si="9"/>
        <v>5.4638212580229986E-69</v>
      </c>
      <c r="F78">
        <f t="shared" si="10"/>
        <v>8.1943203873855723E-68</v>
      </c>
      <c r="G78">
        <f t="shared" si="11"/>
        <v>1.053682331972346E-66</v>
      </c>
    </row>
    <row r="79" spans="1:7">
      <c r="A79">
        <v>76</v>
      </c>
      <c r="D79">
        <f t="shared" si="8"/>
        <v>1.7097853912954408E-84</v>
      </c>
      <c r="E79">
        <f t="shared" si="9"/>
        <v>2.4640535172535791E-70</v>
      </c>
      <c r="F79">
        <f t="shared" si="10"/>
        <v>4.0053616351361539E-69</v>
      </c>
      <c r="G79">
        <f t="shared" si="11"/>
        <v>5.5456964840649783E-68</v>
      </c>
    </row>
    <row r="80" spans="1:7">
      <c r="A80">
        <v>77</v>
      </c>
      <c r="D80">
        <f t="shared" si="8"/>
        <v>2.2205005081758957E-86</v>
      </c>
      <c r="E80">
        <f t="shared" si="9"/>
        <v>1.0942173139039775E-71</v>
      </c>
      <c r="F80">
        <f t="shared" si="10"/>
        <v>1.9302947639210358E-70</v>
      </c>
      <c r="G80">
        <f t="shared" si="11"/>
        <v>2.8808812904233653E-69</v>
      </c>
    </row>
    <row r="81" spans="1:7">
      <c r="A81">
        <v>78</v>
      </c>
      <c r="D81">
        <f t="shared" si="8"/>
        <v>2.7281790431648308E-88</v>
      </c>
      <c r="E81">
        <f t="shared" si="9"/>
        <v>4.7855037611805512E-73</v>
      </c>
      <c r="F81">
        <f t="shared" si="10"/>
        <v>9.1734222381789619E-72</v>
      </c>
      <c r="G81">
        <f t="shared" si="11"/>
        <v>1.4773750207299317E-70</v>
      </c>
    </row>
    <row r="82" spans="1:7">
      <c r="A82">
        <v>79</v>
      </c>
      <c r="D82">
        <f t="shared" si="8"/>
        <v>3.165608594389572E-90</v>
      </c>
      <c r="E82">
        <f t="shared" si="9"/>
        <v>2.0615379616355564E-74</v>
      </c>
      <c r="F82">
        <f t="shared" si="10"/>
        <v>4.2996773441111339E-73</v>
      </c>
      <c r="G82">
        <f t="shared" si="11"/>
        <v>7.4803798517971172E-72</v>
      </c>
    </row>
    <row r="83" spans="1:7">
      <c r="A83">
        <v>80</v>
      </c>
      <c r="D83">
        <f t="shared" si="8"/>
        <v>3.4623844001135942E-92</v>
      </c>
      <c r="E83">
        <f t="shared" si="9"/>
        <v>8.7490673573444396E-76</v>
      </c>
      <c r="F83">
        <f t="shared" si="10"/>
        <v>1.9879532298827055E-74</v>
      </c>
      <c r="G83">
        <f t="shared" si="11"/>
        <v>3.7401899258985605E-73</v>
      </c>
    </row>
    <row r="84" spans="1:7">
      <c r="A84">
        <v>81</v>
      </c>
      <c r="D84">
        <f t="shared" si="8"/>
        <v>3.5621238684296236E-94</v>
      </c>
      <c r="E84">
        <f t="shared" si="9"/>
        <v>3.6585108423782053E-77</v>
      </c>
      <c r="F84">
        <f t="shared" si="10"/>
        <v>9.0679605904709613E-76</v>
      </c>
      <c r="G84">
        <f t="shared" si="11"/>
        <v>1.8470073708141037E-74</v>
      </c>
    </row>
    <row r="85" spans="1:7">
      <c r="A85">
        <v>82</v>
      </c>
      <c r="D85">
        <f t="shared" si="8"/>
        <v>3.4390423526505504E-96</v>
      </c>
      <c r="E85">
        <f t="shared" si="9"/>
        <v>1.5075885552286259E-78</v>
      </c>
      <c r="F85">
        <f t="shared" si="10"/>
        <v>4.0814260861214639E-77</v>
      </c>
      <c r="G85">
        <f t="shared" si="11"/>
        <v>9.0097920527517232E-76</v>
      </c>
    </row>
    <row r="86" spans="1:7">
      <c r="A86">
        <v>83</v>
      </c>
      <c r="D86">
        <f t="shared" si="8"/>
        <v>3.1075683909492924E-98</v>
      </c>
      <c r="E86">
        <f t="shared" si="9"/>
        <v>6.122930587694969E-80</v>
      </c>
      <c r="F86">
        <f t="shared" si="10"/>
        <v>1.8129138951272595E-78</v>
      </c>
      <c r="G86">
        <f t="shared" si="11"/>
        <v>4.3420684591574567E-77</v>
      </c>
    </row>
    <row r="87" spans="1:7">
      <c r="A87">
        <v>84</v>
      </c>
      <c r="D87">
        <f t="shared" si="8"/>
        <v>2.6204693772885914E-100</v>
      </c>
      <c r="E87">
        <f t="shared" si="9"/>
        <v>2.451288455327191E-81</v>
      </c>
      <c r="F87">
        <f t="shared" si="10"/>
        <v>7.9481834090251385E-80</v>
      </c>
      <c r="G87">
        <f t="shared" si="11"/>
        <v>2.0676516472178371E-78</v>
      </c>
    </row>
    <row r="88" spans="1:7">
      <c r="A88">
        <v>85</v>
      </c>
      <c r="D88">
        <f t="shared" si="8"/>
        <v>2.0552700998341882E-102</v>
      </c>
      <c r="E88">
        <f t="shared" si="9"/>
        <v>9.6749145864906118E-83</v>
      </c>
      <c r="F88">
        <f t="shared" si="10"/>
        <v>3.4398941661549906E-81</v>
      </c>
      <c r="G88">
        <f t="shared" si="11"/>
        <v>9.7301253986721787E-80</v>
      </c>
    </row>
    <row r="89" spans="1:7">
      <c r="A89">
        <v>86</v>
      </c>
      <c r="D89">
        <f t="shared" si="8"/>
        <v>1.49365559580973E-104</v>
      </c>
      <c r="E89">
        <f t="shared" si="9"/>
        <v>3.7650877282385604E-84</v>
      </c>
      <c r="F89">
        <f t="shared" si="10"/>
        <v>1.4698342962696414E-82</v>
      </c>
      <c r="G89">
        <f t="shared" si="11"/>
        <v>4.5256397203126379E-81</v>
      </c>
    </row>
    <row r="90" spans="1:7">
      <c r="A90">
        <v>87</v>
      </c>
      <c r="D90">
        <f t="shared" si="8"/>
        <v>1.0014932155812365E-106</v>
      </c>
      <c r="E90">
        <f t="shared" si="9"/>
        <v>1.4448890614486175E-85</v>
      </c>
      <c r="F90">
        <f t="shared" si="10"/>
        <v>6.2014889294670748E-84</v>
      </c>
      <c r="G90">
        <f t="shared" si="11"/>
        <v>2.0807538943966169E-82</v>
      </c>
    </row>
    <row r="91" spans="1:7">
      <c r="A91">
        <v>88</v>
      </c>
      <c r="D91">
        <f t="shared" si="8"/>
        <v>6.1644942246951115E-109</v>
      </c>
      <c r="E91">
        <f t="shared" si="9"/>
        <v>5.4686508649035725E-87</v>
      </c>
      <c r="F91">
        <f t="shared" si="10"/>
        <v>2.5839537206112812E-85</v>
      </c>
      <c r="G91">
        <f t="shared" si="11"/>
        <v>9.4579722472573487E-84</v>
      </c>
    </row>
    <row r="92" spans="1:7">
      <c r="A92">
        <v>89</v>
      </c>
      <c r="D92">
        <f t="shared" si="8"/>
        <v>3.4631990026377043E-111</v>
      </c>
      <c r="E92">
        <f t="shared" si="9"/>
        <v>2.0415767998733903E-88</v>
      </c>
      <c r="F92">
        <f t="shared" si="10"/>
        <v>1.0633842304938798E-86</v>
      </c>
      <c r="G92">
        <f t="shared" si="11"/>
        <v>4.2507740437111655E-85</v>
      </c>
    </row>
    <row r="93" spans="1:7">
      <c r="A93">
        <v>90</v>
      </c>
      <c r="D93">
        <f t="shared" si="8"/>
        <v>1.763666158750683E-113</v>
      </c>
      <c r="E93">
        <f t="shared" si="9"/>
        <v>7.5187102575982341E-90</v>
      </c>
      <c r="F93">
        <f t="shared" si="10"/>
        <v>4.3228158589019416E-88</v>
      </c>
      <c r="G93">
        <f t="shared" si="11"/>
        <v>1.8892329083160753E-86</v>
      </c>
    </row>
    <row r="94" spans="1:7">
      <c r="A94">
        <v>91</v>
      </c>
      <c r="D94">
        <f t="shared" si="8"/>
        <v>8.0753944997741883E-116</v>
      </c>
      <c r="E94">
        <f t="shared" si="9"/>
        <v>2.7318957866140363E-91</v>
      </c>
      <c r="F94">
        <f t="shared" si="10"/>
        <v>1.7360706260650355E-89</v>
      </c>
      <c r="G94">
        <f t="shared" si="11"/>
        <v>8.3043204761146089E-88</v>
      </c>
    </row>
    <row r="95" spans="1:7">
      <c r="A95">
        <v>92</v>
      </c>
      <c r="D95">
        <f t="shared" si="8"/>
        <v>3.2916010189296957E-118</v>
      </c>
      <c r="E95">
        <f t="shared" si="9"/>
        <v>9.7944019698907917E-93</v>
      </c>
      <c r="F95">
        <f t="shared" si="10"/>
        <v>6.8888082726258054E-91</v>
      </c>
      <c r="G95">
        <f t="shared" si="11"/>
        <v>3.6105741200498317E-89</v>
      </c>
    </row>
    <row r="96" spans="1:7">
      <c r="A96">
        <v>93</v>
      </c>
      <c r="D96">
        <f t="shared" si="8"/>
        <v>1.179785311444335E-120</v>
      </c>
      <c r="E96">
        <f t="shared" si="9"/>
        <v>3.4652410715534559E-94</v>
      </c>
      <c r="F96">
        <f t="shared" si="10"/>
        <v>2.7011434605277989E-92</v>
      </c>
      <c r="G96">
        <f t="shared" si="11"/>
        <v>1.5529351053977775E-90</v>
      </c>
    </row>
    <row r="97" spans="1:7">
      <c r="A97">
        <v>94</v>
      </c>
      <c r="D97">
        <f t="shared" si="8"/>
        <v>3.6606813741623875E-123</v>
      </c>
      <c r="E97">
        <f t="shared" si="9"/>
        <v>1.209980367297748E-95</v>
      </c>
      <c r="F97">
        <f t="shared" si="10"/>
        <v>1.0467132866353555E-93</v>
      </c>
      <c r="G97">
        <f t="shared" si="11"/>
        <v>6.6082344910543718E-92</v>
      </c>
    </row>
    <row r="98" spans="1:7">
      <c r="A98">
        <v>95</v>
      </c>
      <c r="D98">
        <f t="shared" si="8"/>
        <v>9.6333720372694428E-126</v>
      </c>
      <c r="E98">
        <f t="shared" si="9"/>
        <v>4.1702209602961423E-97</v>
      </c>
      <c r="F98">
        <f t="shared" si="10"/>
        <v>4.0089716241455604E-95</v>
      </c>
      <c r="G98">
        <f t="shared" si="11"/>
        <v>2.7824145225492076E-93</v>
      </c>
    </row>
    <row r="99" spans="1:7">
      <c r="A99">
        <v>96</v>
      </c>
      <c r="D99">
        <f t="shared" si="8"/>
        <v>2.0905755289213202E-128</v>
      </c>
      <c r="E99">
        <f t="shared" si="9"/>
        <v>1.4187999738910764E-98</v>
      </c>
      <c r="F99">
        <f t="shared" si="10"/>
        <v>1.5177875334051779E-96</v>
      </c>
      <c r="G99">
        <f t="shared" ref="G99:G130" si="12">EXP(-G$2)*G$2^A99/FACT(A99)</f>
        <v>1.159339384395504E-94</v>
      </c>
    </row>
    <row r="100" spans="1:7">
      <c r="A100">
        <v>97</v>
      </c>
      <c r="D100">
        <f t="shared" si="8"/>
        <v>3.5920541734043299E-131</v>
      </c>
      <c r="E100">
        <f t="shared" si="9"/>
        <v>4.7655070622879516E-100</v>
      </c>
      <c r="F100">
        <f t="shared" si="10"/>
        <v>5.6807847066545861E-98</v>
      </c>
      <c r="G100">
        <f t="shared" si="12"/>
        <v>4.7807809665793934E-96</v>
      </c>
    </row>
    <row r="101" spans="1:7">
      <c r="A101">
        <v>98</v>
      </c>
      <c r="D101">
        <f t="shared" si="8"/>
        <v>4.5817017517912372E-134</v>
      </c>
      <c r="E101">
        <f t="shared" si="9"/>
        <v>1.580397750248556E-101</v>
      </c>
      <c r="F101">
        <f t="shared" si="10"/>
        <v>2.1021836694160645E-99</v>
      </c>
      <c r="G101">
        <f t="shared" si="12"/>
        <v>1.9513391700324063E-97</v>
      </c>
    </row>
    <row r="102" spans="1:7">
      <c r="A102">
        <v>99</v>
      </c>
      <c r="D102">
        <f t="shared" si="8"/>
        <v>3.8566513062215801E-137</v>
      </c>
      <c r="E102">
        <f t="shared" si="9"/>
        <v>5.1753005506673169E-103</v>
      </c>
      <c r="F102">
        <f t="shared" si="10"/>
        <v>7.6920598345433927E-101</v>
      </c>
      <c r="G102">
        <f t="shared" si="12"/>
        <v>7.8841986667976008E-99</v>
      </c>
    </row>
    <row r="103" spans="1:7">
      <c r="A103">
        <v>100</v>
      </c>
      <c r="D103">
        <f t="shared" si="8"/>
        <v>1.6069380442589916E-140</v>
      </c>
      <c r="E103">
        <f t="shared" si="9"/>
        <v>1.6736254200141901E-104</v>
      </c>
      <c r="F103">
        <f t="shared" si="10"/>
        <v>2.7833517714552635E-102</v>
      </c>
      <c r="G103">
        <f t="shared" si="12"/>
        <v>3.1536794667190397E-100</v>
      </c>
    </row>
    <row r="104" spans="1:7">
      <c r="A104">
        <v>101</v>
      </c>
      <c r="D104" s="1">
        <f>SUM(D3:D103)</f>
        <v>0.99999999999999944</v>
      </c>
      <c r="E104">
        <f t="shared" si="9"/>
        <v>5.3453382945199104E-106</v>
      </c>
      <c r="F104">
        <f t="shared" si="10"/>
        <v>9.9607006016530804E-104</v>
      </c>
      <c r="G104">
        <f t="shared" si="12"/>
        <v>1.2489819670174416E-101</v>
      </c>
    </row>
    <row r="105" spans="1:7">
      <c r="A105">
        <v>102</v>
      </c>
      <c r="E105">
        <f t="shared" si="9"/>
        <v>1.6862665872180989E-107</v>
      </c>
      <c r="F105">
        <f t="shared" si="10"/>
        <v>3.5257381844578804E-105</v>
      </c>
      <c r="G105">
        <f t="shared" si="12"/>
        <v>4.8979684981076151E-103</v>
      </c>
    </row>
    <row r="106" spans="1:7">
      <c r="A106">
        <v>103</v>
      </c>
      <c r="E106">
        <f t="shared" si="9"/>
        <v>5.2547298912684154E-109</v>
      </c>
      <c r="F106">
        <f t="shared" si="10"/>
        <v>1.2344963893021299E-106</v>
      </c>
      <c r="G106">
        <f t="shared" si="12"/>
        <v>1.9021236885854819E-104</v>
      </c>
    </row>
    <row r="107" spans="1:7">
      <c r="A107">
        <v>104</v>
      </c>
      <c r="E107">
        <f t="shared" si="9"/>
        <v>1.6176549060433944E-110</v>
      </c>
      <c r="F107">
        <f t="shared" si="10"/>
        <v>4.2761170111368891E-108</v>
      </c>
      <c r="G107">
        <f t="shared" si="12"/>
        <v>7.3158603407133877E-106</v>
      </c>
    </row>
    <row r="108" spans="1:7">
      <c r="A108">
        <v>105</v>
      </c>
      <c r="E108">
        <f t="shared" si="9"/>
        <v>4.9200563962610253E-112</v>
      </c>
      <c r="F108">
        <f t="shared" si="10"/>
        <v>1.4654430453159942E-109</v>
      </c>
      <c r="G108">
        <f t="shared" si="12"/>
        <v>2.7869944155098619E-107</v>
      </c>
    </row>
    <row r="109" spans="1:7">
      <c r="A109">
        <v>106</v>
      </c>
      <c r="E109">
        <f t="shared" si="9"/>
        <v>1.4785622919378437E-113</v>
      </c>
      <c r="F109">
        <f t="shared" si="10"/>
        <v>4.9692033248382737E-111</v>
      </c>
      <c r="G109">
        <f t="shared" si="12"/>
        <v>1.0516960058527782E-108</v>
      </c>
    </row>
    <row r="110" spans="1:7">
      <c r="A110">
        <v>107</v>
      </c>
      <c r="E110">
        <f t="shared" si="9"/>
        <v>4.3906658352691478E-115</v>
      </c>
      <c r="F110">
        <f t="shared" si="10"/>
        <v>1.6674052367996882E-112</v>
      </c>
      <c r="G110">
        <f t="shared" si="12"/>
        <v>3.9315738536552483E-110</v>
      </c>
    </row>
    <row r="111" spans="1:7">
      <c r="A111">
        <v>108</v>
      </c>
      <c r="E111">
        <f t="shared" si="9"/>
        <v>1.2884794453858836E-116</v>
      </c>
      <c r="F111">
        <f t="shared" si="10"/>
        <v>5.5369361760453706E-114</v>
      </c>
      <c r="G111">
        <f t="shared" si="12"/>
        <v>1.456138464316758E-111</v>
      </c>
    </row>
    <row r="112" spans="1:7">
      <c r="A112">
        <v>109</v>
      </c>
      <c r="E112">
        <f t="shared" si="9"/>
        <v>3.7369335793967641E-118</v>
      </c>
      <c r="F112">
        <f t="shared" si="10"/>
        <v>1.8197365863573466E-115</v>
      </c>
      <c r="G112">
        <f t="shared" si="12"/>
        <v>5.3436273919881006E-113</v>
      </c>
    </row>
    <row r="113" spans="1:7">
      <c r="A113">
        <v>110</v>
      </c>
      <c r="E113">
        <f t="shared" si="9"/>
        <v>1.0712177635954054E-119</v>
      </c>
      <c r="F113">
        <f t="shared" si="10"/>
        <v>5.91962503995763E-117</v>
      </c>
      <c r="G113">
        <f t="shared" si="12"/>
        <v>1.94313723345022E-114</v>
      </c>
    </row>
    <row r="114" spans="1:7">
      <c r="A114">
        <v>111</v>
      </c>
      <c r="E114">
        <f t="shared" si="9"/>
        <v>3.03527265186144E-121</v>
      </c>
      <c r="F114">
        <f t="shared" si="10"/>
        <v>1.9061710935859828E-118</v>
      </c>
      <c r="G114">
        <f t="shared" si="12"/>
        <v>7.0022963367575424E-116</v>
      </c>
    </row>
    <row r="115" spans="1:7">
      <c r="A115">
        <v>112</v>
      </c>
      <c r="E115">
        <f t="shared" si="9"/>
        <v>8.5017357544218079E-123</v>
      </c>
      <c r="F115">
        <f t="shared" si="10"/>
        <v>6.0763988174051093E-120</v>
      </c>
      <c r="G115">
        <f t="shared" si="12"/>
        <v>2.5008201202705512E-117</v>
      </c>
    </row>
    <row r="116" spans="1:7">
      <c r="A116">
        <v>113</v>
      </c>
      <c r="E116">
        <f t="shared" si="9"/>
        <v>2.3541774712501132E-124</v>
      </c>
      <c r="F116">
        <f t="shared" si="10"/>
        <v>1.9177034331505618E-121</v>
      </c>
      <c r="G116">
        <f t="shared" si="12"/>
        <v>8.8524606027276186E-119</v>
      </c>
    </row>
    <row r="117" spans="1:7">
      <c r="A117">
        <v>114</v>
      </c>
      <c r="E117">
        <f t="shared" si="9"/>
        <v>6.445010479441109E-126</v>
      </c>
      <c r="F117">
        <f t="shared" si="10"/>
        <v>5.9924009906452087E-123</v>
      </c>
      <c r="G117">
        <f t="shared" si="12"/>
        <v>3.1061265272728501E-120</v>
      </c>
    </row>
    <row r="118" spans="1:7">
      <c r="A118">
        <v>115</v>
      </c>
      <c r="E118">
        <f t="shared" si="9"/>
        <v>1.7445820792877021E-127</v>
      </c>
      <c r="F118">
        <f t="shared" si="10"/>
        <v>1.8541181343501526E-124</v>
      </c>
      <c r="G118">
        <f t="shared" si="12"/>
        <v>1.0803918355731654E-121</v>
      </c>
    </row>
    <row r="119" spans="1:7">
      <c r="A119">
        <v>116</v>
      </c>
      <c r="E119">
        <f t="shared" si="9"/>
        <v>4.6695223896396381E-129</v>
      </c>
      <c r="F119">
        <f t="shared" si="10"/>
        <v>5.6809809891285179E-126</v>
      </c>
      <c r="G119">
        <f t="shared" si="12"/>
        <v>3.7254890881833262E-123</v>
      </c>
    </row>
    <row r="120" spans="1:7">
      <c r="A120">
        <v>117</v>
      </c>
      <c r="E120">
        <f t="shared" si="9"/>
        <v>1.2359364472164484E-130</v>
      </c>
      <c r="F120">
        <f t="shared" si="10"/>
        <v>1.7238139547556417E-127</v>
      </c>
      <c r="G120">
        <f t="shared" si="12"/>
        <v>1.2736714831395992E-124</v>
      </c>
    </row>
    <row r="121" spans="1:7">
      <c r="A121">
        <v>118</v>
      </c>
      <c r="E121">
        <f t="shared" si="9"/>
        <v>3.235126156942994E-132</v>
      </c>
      <c r="F121">
        <f t="shared" si="10"/>
        <v>5.1804768975877457E-129</v>
      </c>
      <c r="G121">
        <f t="shared" si="12"/>
        <v>4.3175304513206753E-126</v>
      </c>
    </row>
    <row r="122" spans="1:7">
      <c r="A122">
        <v>119</v>
      </c>
      <c r="E122">
        <f t="shared" si="9"/>
        <v>8.3750216315547807E-134</v>
      </c>
      <c r="F122">
        <f t="shared" si="10"/>
        <v>1.5420271417341285E-130</v>
      </c>
      <c r="G122">
        <f t="shared" si="12"/>
        <v>1.4512707399397225E-127</v>
      </c>
    </row>
    <row r="123" spans="1:7">
      <c r="A123">
        <v>120</v>
      </c>
      <c r="E123">
        <f t="shared" si="9"/>
        <v>2.1444107806601999E-135</v>
      </c>
      <c r="F123">
        <f t="shared" si="10"/>
        <v>4.5466061307488914E-132</v>
      </c>
      <c r="G123">
        <f t="shared" si="12"/>
        <v>4.8375691331324029E-129</v>
      </c>
    </row>
    <row r="124" spans="1:7">
      <c r="A124">
        <v>121</v>
      </c>
      <c r="E124">
        <f t="shared" si="9"/>
        <v>5.4310590285982111E-137</v>
      </c>
      <c r="F124">
        <f t="shared" si="10"/>
        <v>1.3279608998171261E-133</v>
      </c>
      <c r="G124">
        <f t="shared" si="12"/>
        <v>1.5991964076470769E-130</v>
      </c>
    </row>
    <row r="125" spans="1:7">
      <c r="A125">
        <v>122</v>
      </c>
      <c r="E125">
        <f t="shared" si="9"/>
        <v>1.3606368137484935E-138</v>
      </c>
      <c r="F125">
        <f t="shared" si="10"/>
        <v>3.8425098128226052E-135</v>
      </c>
      <c r="G125">
        <f t="shared" si="12"/>
        <v>5.2432669103182857E-132</v>
      </c>
    </row>
    <row r="126" spans="1:7">
      <c r="A126">
        <v>123</v>
      </c>
      <c r="E126">
        <f t="shared" si="9"/>
        <v>3.3721526068511053E-140</v>
      </c>
      <c r="F126">
        <f t="shared" si="10"/>
        <v>1.101552099669656E-136</v>
      </c>
      <c r="G126">
        <f t="shared" si="12"/>
        <v>1.7051274505100113E-133</v>
      </c>
    </row>
    <row r="127" spans="1:7">
      <c r="A127">
        <v>124</v>
      </c>
      <c r="E127">
        <f t="shared" si="9"/>
        <v>8.2680900935410144E-142</v>
      </c>
      <c r="F127">
        <f t="shared" si="10"/>
        <v>3.1288417910684301E-138</v>
      </c>
      <c r="G127">
        <f t="shared" si="12"/>
        <v>5.5004111306774564E-135</v>
      </c>
    </row>
    <row r="128" spans="1:7">
      <c r="A128">
        <v>125</v>
      </c>
      <c r="E128">
        <f t="shared" si="9"/>
        <v>2.0056786291428549E-143</v>
      </c>
      <c r="F128">
        <f t="shared" si="10"/>
        <v>8.8059932818504221E-140</v>
      </c>
      <c r="G128">
        <f t="shared" si="12"/>
        <v>1.7601315618167861E-136</v>
      </c>
    </row>
    <row r="129" spans="1:7">
      <c r="A129">
        <v>126</v>
      </c>
      <c r="E129">
        <f t="shared" si="9"/>
        <v>4.8139368018981707E-145</v>
      </c>
      <c r="F129">
        <f t="shared" si="10"/>
        <v>2.455932976865915E-141</v>
      </c>
      <c r="G129">
        <f t="shared" si="12"/>
        <v>5.5877192438628103E-138</v>
      </c>
    </row>
    <row r="130" spans="1:7">
      <c r="A130">
        <v>127</v>
      </c>
      <c r="E130">
        <f t="shared" si="9"/>
        <v>1.1432641376110731E-146</v>
      </c>
      <c r="F130">
        <f t="shared" si="10"/>
        <v>6.7877349453904343E-143</v>
      </c>
      <c r="G130">
        <f t="shared" si="12"/>
        <v>1.7599115728701757E-139</v>
      </c>
    </row>
    <row r="131" spans="1:7">
      <c r="A131">
        <v>128</v>
      </c>
      <c r="E131">
        <f t="shared" ref="E131:E194" si="13">COMBIN(E$1,A131)*E$2^A131*(1-E$2)^(E$1-A131)</f>
        <v>2.6867283475865019E-148</v>
      </c>
      <c r="F131">
        <f t="shared" ref="F131:F194" si="14">COMBIN(F$1,A131)*F$2^A131*(1-F$2)^(F$1-A131)</f>
        <v>1.859215803001324E-144</v>
      </c>
      <c r="G131">
        <f t="shared" ref="G131:G162" si="15">EXP(-G$2)*G$2^A131/FACT(A131)</f>
        <v>5.4997236652192989E-141</v>
      </c>
    </row>
    <row r="132" spans="1:7">
      <c r="A132">
        <v>129</v>
      </c>
      <c r="E132">
        <f t="shared" si="13"/>
        <v>6.2482054595034887E-150</v>
      </c>
      <c r="F132">
        <f t="shared" si="14"/>
        <v>0</v>
      </c>
      <c r="G132">
        <f t="shared" si="15"/>
        <v>1.7053406713858309E-142</v>
      </c>
    </row>
    <row r="133" spans="1:7">
      <c r="A133">
        <v>130</v>
      </c>
      <c r="E133">
        <f t="shared" si="13"/>
        <v>1.4380175096003707E-151</v>
      </c>
      <c r="F133">
        <f t="shared" si="14"/>
        <v>0</v>
      </c>
      <c r="G133">
        <f t="shared" si="15"/>
        <v>5.2472020658025564E-144</v>
      </c>
    </row>
    <row r="134" spans="1:7">
      <c r="A134">
        <v>131</v>
      </c>
      <c r="E134">
        <f t="shared" si="13"/>
        <v>3.2754646549626739E-153</v>
      </c>
      <c r="F134">
        <f t="shared" si="14"/>
        <v>0</v>
      </c>
      <c r="G134">
        <f t="shared" si="15"/>
        <v>1.6021991040618505E-145</v>
      </c>
    </row>
    <row r="135" spans="1:7">
      <c r="A135">
        <v>132</v>
      </c>
      <c r="E135">
        <f t="shared" si="13"/>
        <v>7.3842036759605663E-155</v>
      </c>
      <c r="F135">
        <f t="shared" si="14"/>
        <v>0</v>
      </c>
      <c r="G135">
        <f t="shared" si="15"/>
        <v>4.8551488001874244E-147</v>
      </c>
    </row>
    <row r="136" spans="1:7">
      <c r="A136">
        <v>133</v>
      </c>
      <c r="E136">
        <f t="shared" si="13"/>
        <v>1.6477000683685972E-156</v>
      </c>
      <c r="F136">
        <f t="shared" si="14"/>
        <v>0</v>
      </c>
      <c r="G136">
        <f t="shared" si="15"/>
        <v>1.4601951278759174E-148</v>
      </c>
    </row>
    <row r="137" spans="1:7">
      <c r="A137">
        <v>134</v>
      </c>
      <c r="E137">
        <f t="shared" si="13"/>
        <v>3.6392990195671313E-158</v>
      </c>
      <c r="F137">
        <f t="shared" si="14"/>
        <v>0</v>
      </c>
      <c r="G137">
        <f t="shared" si="15"/>
        <v>4.3587914264952699E-150</v>
      </c>
    </row>
    <row r="138" spans="1:7">
      <c r="A138">
        <v>135</v>
      </c>
      <c r="E138">
        <f t="shared" si="13"/>
        <v>7.9568903295195517E-160</v>
      </c>
      <c r="F138">
        <f t="shared" si="14"/>
        <v>0</v>
      </c>
      <c r="G138">
        <f t="shared" si="15"/>
        <v>1.2914937559986E-151</v>
      </c>
    </row>
    <row r="139" spans="1:7">
      <c r="A139">
        <v>136</v>
      </c>
      <c r="E139">
        <f t="shared" si="13"/>
        <v>1.7221685070414091E-161</v>
      </c>
      <c r="F139">
        <f t="shared" si="14"/>
        <v>0</v>
      </c>
      <c r="G139">
        <f t="shared" si="15"/>
        <v>3.7985110470547044E-153</v>
      </c>
    </row>
    <row r="140" spans="1:7">
      <c r="A140">
        <v>137</v>
      </c>
      <c r="E140">
        <f t="shared" si="13"/>
        <v>3.690071441977124E-163</v>
      </c>
      <c r="F140">
        <f t="shared" si="14"/>
        <v>0</v>
      </c>
      <c r="G140">
        <f t="shared" si="15"/>
        <v>1.1090543203079434E-154</v>
      </c>
    </row>
    <row r="141" spans="1:7">
      <c r="A141">
        <v>138</v>
      </c>
      <c r="E141">
        <f t="shared" si="13"/>
        <v>7.8278163478126257E-165</v>
      </c>
      <c r="F141">
        <f t="shared" si="14"/>
        <v>0</v>
      </c>
      <c r="G141">
        <f t="shared" si="15"/>
        <v>3.2146502037911413E-156</v>
      </c>
    </row>
    <row r="142" spans="1:7">
      <c r="A142">
        <v>139</v>
      </c>
      <c r="E142">
        <f t="shared" si="13"/>
        <v>1.644041261260249E-166</v>
      </c>
      <c r="F142">
        <f t="shared" si="14"/>
        <v>0</v>
      </c>
      <c r="G142">
        <f t="shared" si="15"/>
        <v>9.250791953355793E-158</v>
      </c>
    </row>
    <row r="143" spans="1:7">
      <c r="A143">
        <v>140</v>
      </c>
      <c r="E143">
        <f t="shared" si="13"/>
        <v>3.4187724384501757E-168</v>
      </c>
      <c r="F143">
        <f t="shared" si="14"/>
        <v>0</v>
      </c>
      <c r="G143">
        <f t="shared" si="15"/>
        <v>2.6430834152445129E-159</v>
      </c>
    </row>
    <row r="144" spans="1:7">
      <c r="A144">
        <v>141</v>
      </c>
      <c r="E144">
        <f t="shared" si="13"/>
        <v>7.0393392692865708E-170</v>
      </c>
      <c r="F144">
        <f t="shared" si="14"/>
        <v>0</v>
      </c>
      <c r="G144">
        <f t="shared" si="15"/>
        <v>7.4981089794170559E-161</v>
      </c>
    </row>
    <row r="145" spans="1:7">
      <c r="A145">
        <v>142</v>
      </c>
      <c r="E145">
        <f t="shared" si="13"/>
        <v>1.4352128564708518E-171</v>
      </c>
      <c r="F145">
        <f t="shared" si="14"/>
        <v>0</v>
      </c>
      <c r="G145">
        <f t="shared" si="15"/>
        <v>2.1121433744836775E-162</v>
      </c>
    </row>
    <row r="146" spans="1:7">
      <c r="A146">
        <v>143</v>
      </c>
      <c r="E146">
        <f t="shared" si="13"/>
        <v>2.8976212644742019E-173</v>
      </c>
      <c r="F146">
        <f t="shared" si="14"/>
        <v>0</v>
      </c>
      <c r="G146">
        <f t="shared" si="15"/>
        <v>5.9080933551991047E-164</v>
      </c>
    </row>
    <row r="147" spans="1:7">
      <c r="A147">
        <v>144</v>
      </c>
      <c r="E147">
        <f t="shared" si="13"/>
        <v>5.7932952028298067E-175</v>
      </c>
      <c r="F147">
        <f t="shared" si="14"/>
        <v>0</v>
      </c>
      <c r="G147">
        <f t="shared" si="15"/>
        <v>1.64113704311086E-165</v>
      </c>
    </row>
    <row r="148" spans="1:7">
      <c r="A148">
        <v>145</v>
      </c>
      <c r="E148">
        <f t="shared" si="13"/>
        <v>1.1470595618506172E-176</v>
      </c>
      <c r="F148">
        <f t="shared" si="14"/>
        <v>0</v>
      </c>
      <c r="G148">
        <f t="shared" si="15"/>
        <v>4.5272746016851354E-167</v>
      </c>
    </row>
    <row r="149" spans="1:7">
      <c r="A149">
        <v>146</v>
      </c>
      <c r="E149">
        <f t="shared" si="13"/>
        <v>2.2492606300097721E-178</v>
      </c>
      <c r="F149">
        <f t="shared" si="14"/>
        <v>0</v>
      </c>
      <c r="G149">
        <f t="shared" si="15"/>
        <v>1.2403492059411325E-168</v>
      </c>
    </row>
    <row r="150" spans="1:7">
      <c r="A150">
        <v>147</v>
      </c>
      <c r="E150">
        <f t="shared" si="13"/>
        <v>0</v>
      </c>
      <c r="F150">
        <f t="shared" si="14"/>
        <v>0</v>
      </c>
      <c r="G150">
        <f t="shared" si="15"/>
        <v>3.3750998801119233E-170</v>
      </c>
    </row>
    <row r="151" spans="1:7">
      <c r="A151">
        <v>148</v>
      </c>
      <c r="E151">
        <f t="shared" si="13"/>
        <v>0</v>
      </c>
      <c r="F151">
        <f t="shared" si="14"/>
        <v>0</v>
      </c>
      <c r="G151">
        <f t="shared" si="15"/>
        <v>9.1218915678700752E-172</v>
      </c>
    </row>
    <row r="152" spans="1:7">
      <c r="A152">
        <v>149</v>
      </c>
      <c r="E152">
        <f t="shared" si="13"/>
        <v>0</v>
      </c>
      <c r="F152">
        <f t="shared" si="14"/>
        <v>0</v>
      </c>
      <c r="G152">
        <f t="shared" si="15"/>
        <v>2.448829951106059E-173</v>
      </c>
    </row>
    <row r="153" spans="1:7">
      <c r="A153">
        <v>150</v>
      </c>
      <c r="E153">
        <f t="shared" si="13"/>
        <v>0</v>
      </c>
      <c r="F153">
        <f t="shared" si="14"/>
        <v>0</v>
      </c>
      <c r="G153">
        <f t="shared" si="15"/>
        <v>6.5302132029494864E-175</v>
      </c>
    </row>
    <row r="154" spans="1:7">
      <c r="A154">
        <v>151</v>
      </c>
      <c r="E154">
        <f t="shared" si="13"/>
        <v>0</v>
      </c>
      <c r="F154">
        <f t="shared" si="14"/>
        <v>0</v>
      </c>
      <c r="G154">
        <f t="shared" si="15"/>
        <v>1.7298578021058243E-176</v>
      </c>
    </row>
    <row r="155" spans="1:7">
      <c r="A155">
        <v>152</v>
      </c>
      <c r="E155">
        <f t="shared" si="13"/>
        <v>0</v>
      </c>
      <c r="F155">
        <f t="shared" si="14"/>
        <v>0</v>
      </c>
      <c r="G155">
        <f t="shared" si="15"/>
        <v>4.552257373962697E-178</v>
      </c>
    </row>
    <row r="156" spans="1:7">
      <c r="A156">
        <v>153</v>
      </c>
      <c r="E156">
        <f t="shared" si="13"/>
        <v>0</v>
      </c>
      <c r="F156">
        <f t="shared" si="14"/>
        <v>0</v>
      </c>
      <c r="G156">
        <f t="shared" si="15"/>
        <v>1.1901326467876325E-179</v>
      </c>
    </row>
    <row r="157" spans="1:7">
      <c r="A157">
        <v>154</v>
      </c>
      <c r="E157">
        <f t="shared" si="13"/>
        <v>0</v>
      </c>
      <c r="F157">
        <f t="shared" si="14"/>
        <v>0</v>
      </c>
      <c r="G157">
        <f t="shared" si="15"/>
        <v>3.091253628019826E-181</v>
      </c>
    </row>
    <row r="158" spans="1:7">
      <c r="A158">
        <v>155</v>
      </c>
      <c r="E158">
        <f t="shared" si="13"/>
        <v>0</v>
      </c>
      <c r="F158">
        <f t="shared" si="14"/>
        <v>0</v>
      </c>
      <c r="G158">
        <f t="shared" si="15"/>
        <v>7.9774287174705224E-183</v>
      </c>
    </row>
    <row r="159" spans="1:7">
      <c r="A159">
        <v>156</v>
      </c>
      <c r="E159">
        <f t="shared" si="13"/>
        <v>0</v>
      </c>
      <c r="F159">
        <f t="shared" si="14"/>
        <v>0</v>
      </c>
      <c r="G159">
        <f t="shared" si="15"/>
        <v>2.0454945429411599E-184</v>
      </c>
    </row>
    <row r="160" spans="1:7">
      <c r="A160">
        <v>157</v>
      </c>
      <c r="E160">
        <f t="shared" si="13"/>
        <v>0</v>
      </c>
      <c r="F160">
        <f t="shared" si="14"/>
        <v>0</v>
      </c>
      <c r="G160">
        <f t="shared" si="15"/>
        <v>5.2114510648182441E-186</v>
      </c>
    </row>
    <row r="161" spans="1:7">
      <c r="A161">
        <v>158</v>
      </c>
      <c r="E161">
        <f t="shared" si="13"/>
        <v>0</v>
      </c>
      <c r="F161">
        <f t="shared" si="14"/>
        <v>0</v>
      </c>
      <c r="G161">
        <f t="shared" si="15"/>
        <v>1.319354699953985E-187</v>
      </c>
    </row>
    <row r="162" spans="1:7">
      <c r="A162">
        <v>159</v>
      </c>
      <c r="E162">
        <f t="shared" si="13"/>
        <v>0</v>
      </c>
      <c r="F162">
        <f t="shared" si="14"/>
        <v>0</v>
      </c>
      <c r="G162">
        <f t="shared" si="15"/>
        <v>3.319131320638958E-189</v>
      </c>
    </row>
    <row r="163" spans="1:7">
      <c r="A163">
        <v>160</v>
      </c>
      <c r="E163">
        <f t="shared" si="13"/>
        <v>0</v>
      </c>
      <c r="F163">
        <f t="shared" si="14"/>
        <v>0</v>
      </c>
      <c r="G163">
        <f t="shared" ref="G163:G173" si="16">EXP(-G$2)*G$2^A163/FACT(A163)</f>
        <v>8.2978283015973893E-191</v>
      </c>
    </row>
    <row r="164" spans="1:7">
      <c r="A164">
        <v>161</v>
      </c>
      <c r="E164">
        <f t="shared" si="13"/>
        <v>0</v>
      </c>
      <c r="F164">
        <f t="shared" si="14"/>
        <v>0</v>
      </c>
      <c r="G164">
        <f t="shared" si="16"/>
        <v>2.0615722488440703E-192</v>
      </c>
    </row>
    <row r="165" spans="1:7">
      <c r="A165">
        <v>162</v>
      </c>
      <c r="E165">
        <f t="shared" si="13"/>
        <v>0</v>
      </c>
      <c r="F165">
        <f t="shared" si="14"/>
        <v>0</v>
      </c>
      <c r="G165">
        <f t="shared" si="16"/>
        <v>5.0903018489977081E-194</v>
      </c>
    </row>
    <row r="166" spans="1:7">
      <c r="A166">
        <v>163</v>
      </c>
      <c r="E166">
        <f t="shared" si="13"/>
        <v>0</v>
      </c>
      <c r="F166">
        <f t="shared" si="14"/>
        <v>0</v>
      </c>
      <c r="G166">
        <f t="shared" si="16"/>
        <v>1.2491538279748972E-195</v>
      </c>
    </row>
    <row r="167" spans="1:7">
      <c r="A167">
        <v>164</v>
      </c>
      <c r="E167">
        <f t="shared" si="13"/>
        <v>0</v>
      </c>
      <c r="F167">
        <f t="shared" si="14"/>
        <v>0</v>
      </c>
      <c r="G167">
        <f t="shared" si="16"/>
        <v>3.0467166535973091E-197</v>
      </c>
    </row>
    <row r="168" spans="1:7">
      <c r="A168">
        <v>165</v>
      </c>
      <c r="E168">
        <f t="shared" si="13"/>
        <v>0</v>
      </c>
      <c r="F168">
        <f t="shared" si="14"/>
        <v>0</v>
      </c>
      <c r="G168">
        <f t="shared" si="16"/>
        <v>7.3859797662965193E-199</v>
      </c>
    </row>
    <row r="169" spans="1:7">
      <c r="A169">
        <v>166</v>
      </c>
      <c r="E169">
        <f t="shared" si="13"/>
        <v>0</v>
      </c>
      <c r="F169">
        <f t="shared" si="14"/>
        <v>0</v>
      </c>
      <c r="G169">
        <f t="shared" si="16"/>
        <v>1.7797541605533769E-200</v>
      </c>
    </row>
    <row r="170" spans="1:7">
      <c r="A170">
        <v>167</v>
      </c>
      <c r="E170">
        <f t="shared" si="13"/>
        <v>0</v>
      </c>
      <c r="F170">
        <f t="shared" si="14"/>
        <v>0</v>
      </c>
      <c r="G170">
        <f t="shared" si="16"/>
        <v>4.2628842168943166E-202</v>
      </c>
    </row>
    <row r="171" spans="1:7">
      <c r="A171">
        <v>168</v>
      </c>
      <c r="E171">
        <f t="shared" si="13"/>
        <v>0</v>
      </c>
      <c r="F171">
        <f t="shared" si="14"/>
        <v>0</v>
      </c>
      <c r="G171">
        <f t="shared" si="16"/>
        <v>1.0149724325938844E-203</v>
      </c>
    </row>
    <row r="172" spans="1:7">
      <c r="A172">
        <v>169</v>
      </c>
      <c r="E172">
        <f t="shared" si="13"/>
        <v>0</v>
      </c>
      <c r="F172">
        <f t="shared" si="14"/>
        <v>0</v>
      </c>
      <c r="G172">
        <f t="shared" si="16"/>
        <v>2.4023016156068271E-205</v>
      </c>
    </row>
    <row r="173" spans="1:7">
      <c r="A173">
        <v>170</v>
      </c>
      <c r="E173">
        <f t="shared" si="13"/>
        <v>0</v>
      </c>
      <c r="F173">
        <f t="shared" si="14"/>
        <v>0</v>
      </c>
      <c r="G173">
        <f t="shared" si="16"/>
        <v>5.6524743896631187E-207</v>
      </c>
    </row>
    <row r="174" spans="1:7">
      <c r="A174">
        <v>171</v>
      </c>
      <c r="E174">
        <f t="shared" si="13"/>
        <v>0</v>
      </c>
      <c r="F174">
        <f t="shared" si="14"/>
        <v>0</v>
      </c>
      <c r="G174">
        <f>SUM(G3:G173)</f>
        <v>0.99999999999999967</v>
      </c>
    </row>
    <row r="175" spans="1:7">
      <c r="A175">
        <v>172</v>
      </c>
      <c r="E175">
        <f t="shared" si="13"/>
        <v>0</v>
      </c>
      <c r="F175">
        <f t="shared" si="14"/>
        <v>0</v>
      </c>
    </row>
    <row r="176" spans="1:7">
      <c r="A176">
        <v>173</v>
      </c>
      <c r="E176">
        <f t="shared" si="13"/>
        <v>0</v>
      </c>
      <c r="F176">
        <f t="shared" si="14"/>
        <v>0</v>
      </c>
    </row>
    <row r="177" spans="1:6">
      <c r="A177">
        <v>174</v>
      </c>
      <c r="E177">
        <f t="shared" si="13"/>
        <v>0</v>
      </c>
      <c r="F177">
        <f t="shared" si="14"/>
        <v>0</v>
      </c>
    </row>
    <row r="178" spans="1:6">
      <c r="A178">
        <v>175</v>
      </c>
      <c r="E178">
        <f t="shared" si="13"/>
        <v>0</v>
      </c>
      <c r="F178">
        <f t="shared" si="14"/>
        <v>0</v>
      </c>
    </row>
    <row r="179" spans="1:6">
      <c r="A179">
        <v>176</v>
      </c>
      <c r="E179">
        <f t="shared" si="13"/>
        <v>0</v>
      </c>
      <c r="F179">
        <f t="shared" si="14"/>
        <v>0</v>
      </c>
    </row>
    <row r="180" spans="1:6">
      <c r="A180">
        <v>177</v>
      </c>
      <c r="E180">
        <f t="shared" si="13"/>
        <v>0</v>
      </c>
      <c r="F180">
        <f t="shared" si="14"/>
        <v>0</v>
      </c>
    </row>
    <row r="181" spans="1:6">
      <c r="A181">
        <v>178</v>
      </c>
      <c r="E181">
        <f t="shared" si="13"/>
        <v>0</v>
      </c>
      <c r="F181">
        <f t="shared" si="14"/>
        <v>0</v>
      </c>
    </row>
    <row r="182" spans="1:6">
      <c r="A182">
        <v>179</v>
      </c>
      <c r="E182">
        <f t="shared" si="13"/>
        <v>0</v>
      </c>
      <c r="F182">
        <f t="shared" si="14"/>
        <v>0</v>
      </c>
    </row>
    <row r="183" spans="1:6">
      <c r="A183">
        <v>180</v>
      </c>
      <c r="E183">
        <f t="shared" si="13"/>
        <v>0</v>
      </c>
      <c r="F183">
        <f t="shared" si="14"/>
        <v>0</v>
      </c>
    </row>
    <row r="184" spans="1:6">
      <c r="A184">
        <v>181</v>
      </c>
      <c r="E184">
        <f t="shared" si="13"/>
        <v>0</v>
      </c>
      <c r="F184">
        <f t="shared" si="14"/>
        <v>0</v>
      </c>
    </row>
    <row r="185" spans="1:6">
      <c r="A185">
        <v>182</v>
      </c>
      <c r="E185">
        <f t="shared" si="13"/>
        <v>0</v>
      </c>
      <c r="F185">
        <f t="shared" si="14"/>
        <v>0</v>
      </c>
    </row>
    <row r="186" spans="1:6">
      <c r="A186">
        <v>183</v>
      </c>
      <c r="E186">
        <f t="shared" si="13"/>
        <v>0</v>
      </c>
      <c r="F186">
        <f t="shared" si="14"/>
        <v>0</v>
      </c>
    </row>
    <row r="187" spans="1:6">
      <c r="A187">
        <v>184</v>
      </c>
      <c r="E187">
        <f t="shared" si="13"/>
        <v>0</v>
      </c>
      <c r="F187">
        <f t="shared" si="14"/>
        <v>0</v>
      </c>
    </row>
    <row r="188" spans="1:6">
      <c r="A188">
        <v>185</v>
      </c>
      <c r="E188">
        <f t="shared" si="13"/>
        <v>0</v>
      </c>
      <c r="F188">
        <f t="shared" si="14"/>
        <v>0</v>
      </c>
    </row>
    <row r="189" spans="1:6">
      <c r="A189">
        <v>186</v>
      </c>
      <c r="E189">
        <f t="shared" si="13"/>
        <v>0</v>
      </c>
      <c r="F189">
        <f t="shared" si="14"/>
        <v>0</v>
      </c>
    </row>
    <row r="190" spans="1:6">
      <c r="A190">
        <v>187</v>
      </c>
      <c r="E190">
        <f t="shared" si="13"/>
        <v>0</v>
      </c>
      <c r="F190">
        <f t="shared" si="14"/>
        <v>0</v>
      </c>
    </row>
    <row r="191" spans="1:6">
      <c r="A191">
        <v>188</v>
      </c>
      <c r="E191">
        <f t="shared" si="13"/>
        <v>0</v>
      </c>
      <c r="F191">
        <f t="shared" si="14"/>
        <v>0</v>
      </c>
    </row>
    <row r="192" spans="1:6">
      <c r="A192">
        <v>189</v>
      </c>
      <c r="E192">
        <f t="shared" si="13"/>
        <v>0</v>
      </c>
      <c r="F192">
        <f t="shared" si="14"/>
        <v>0</v>
      </c>
    </row>
    <row r="193" spans="1:6">
      <c r="A193">
        <v>190</v>
      </c>
      <c r="E193">
        <f t="shared" si="13"/>
        <v>0</v>
      </c>
      <c r="F193">
        <f t="shared" si="14"/>
        <v>0</v>
      </c>
    </row>
    <row r="194" spans="1:6">
      <c r="A194">
        <v>191</v>
      </c>
      <c r="E194">
        <f t="shared" si="13"/>
        <v>0</v>
      </c>
      <c r="F194">
        <f t="shared" si="14"/>
        <v>0</v>
      </c>
    </row>
    <row r="195" spans="1:6">
      <c r="A195">
        <v>192</v>
      </c>
      <c r="E195">
        <f t="shared" ref="E195:E258" si="17">COMBIN(E$1,A195)*E$2^A195*(1-E$2)^(E$1-A195)</f>
        <v>0</v>
      </c>
      <c r="F195">
        <f t="shared" ref="F195:F258" si="18">COMBIN(F$1,A195)*F$2^A195*(1-F$2)^(F$1-A195)</f>
        <v>0</v>
      </c>
    </row>
    <row r="196" spans="1:6">
      <c r="A196">
        <v>193</v>
      </c>
      <c r="E196">
        <f t="shared" si="17"/>
        <v>0</v>
      </c>
      <c r="F196">
        <f t="shared" si="18"/>
        <v>0</v>
      </c>
    </row>
    <row r="197" spans="1:6">
      <c r="A197">
        <v>194</v>
      </c>
      <c r="E197">
        <f t="shared" si="17"/>
        <v>0</v>
      </c>
      <c r="F197">
        <f t="shared" si="18"/>
        <v>0</v>
      </c>
    </row>
    <row r="198" spans="1:6">
      <c r="A198">
        <v>195</v>
      </c>
      <c r="E198">
        <f t="shared" si="17"/>
        <v>0</v>
      </c>
      <c r="F198">
        <f t="shared" si="18"/>
        <v>0</v>
      </c>
    </row>
    <row r="199" spans="1:6">
      <c r="A199">
        <v>196</v>
      </c>
      <c r="E199">
        <f t="shared" si="17"/>
        <v>0</v>
      </c>
      <c r="F199">
        <f t="shared" si="18"/>
        <v>0</v>
      </c>
    </row>
    <row r="200" spans="1:6">
      <c r="A200">
        <v>197</v>
      </c>
      <c r="E200">
        <f t="shared" si="17"/>
        <v>0</v>
      </c>
      <c r="F200">
        <f t="shared" si="18"/>
        <v>0</v>
      </c>
    </row>
    <row r="201" spans="1:6">
      <c r="A201">
        <v>198</v>
      </c>
      <c r="E201">
        <f t="shared" si="17"/>
        <v>0</v>
      </c>
      <c r="F201">
        <f t="shared" si="18"/>
        <v>0</v>
      </c>
    </row>
    <row r="202" spans="1:6">
      <c r="A202">
        <v>199</v>
      </c>
      <c r="E202">
        <f t="shared" si="17"/>
        <v>0</v>
      </c>
      <c r="F202">
        <f t="shared" si="18"/>
        <v>0</v>
      </c>
    </row>
    <row r="203" spans="1:6">
      <c r="A203">
        <v>200</v>
      </c>
      <c r="E203">
        <f t="shared" si="17"/>
        <v>0</v>
      </c>
      <c r="F203">
        <f t="shared" si="18"/>
        <v>0</v>
      </c>
    </row>
    <row r="204" spans="1:6">
      <c r="A204">
        <v>201</v>
      </c>
      <c r="E204">
        <f t="shared" si="17"/>
        <v>0</v>
      </c>
      <c r="F204">
        <f t="shared" si="18"/>
        <v>0</v>
      </c>
    </row>
    <row r="205" spans="1:6">
      <c r="A205">
        <v>202</v>
      </c>
      <c r="E205">
        <f t="shared" si="17"/>
        <v>0</v>
      </c>
      <c r="F205">
        <f t="shared" si="18"/>
        <v>0</v>
      </c>
    </row>
    <row r="206" spans="1:6">
      <c r="A206">
        <v>203</v>
      </c>
      <c r="E206">
        <f t="shared" si="17"/>
        <v>0</v>
      </c>
      <c r="F206">
        <f t="shared" si="18"/>
        <v>0</v>
      </c>
    </row>
    <row r="207" spans="1:6">
      <c r="A207">
        <v>204</v>
      </c>
      <c r="E207">
        <f t="shared" si="17"/>
        <v>0</v>
      </c>
      <c r="F207">
        <f t="shared" si="18"/>
        <v>0</v>
      </c>
    </row>
    <row r="208" spans="1:6">
      <c r="A208">
        <v>205</v>
      </c>
      <c r="E208">
        <f t="shared" si="17"/>
        <v>0</v>
      </c>
      <c r="F208">
        <f t="shared" si="18"/>
        <v>0</v>
      </c>
    </row>
    <row r="209" spans="1:6">
      <c r="A209">
        <v>206</v>
      </c>
      <c r="E209">
        <f t="shared" si="17"/>
        <v>0</v>
      </c>
      <c r="F209">
        <f t="shared" si="18"/>
        <v>0</v>
      </c>
    </row>
    <row r="210" spans="1:6">
      <c r="A210">
        <v>207</v>
      </c>
      <c r="E210">
        <f t="shared" si="17"/>
        <v>0</v>
      </c>
      <c r="F210">
        <f t="shared" si="18"/>
        <v>0</v>
      </c>
    </row>
    <row r="211" spans="1:6">
      <c r="A211">
        <v>208</v>
      </c>
      <c r="E211">
        <f t="shared" si="17"/>
        <v>0</v>
      </c>
      <c r="F211">
        <f t="shared" si="18"/>
        <v>0</v>
      </c>
    </row>
    <row r="212" spans="1:6">
      <c r="A212">
        <v>209</v>
      </c>
      <c r="E212">
        <f t="shared" si="17"/>
        <v>0</v>
      </c>
      <c r="F212">
        <f t="shared" si="18"/>
        <v>0</v>
      </c>
    </row>
    <row r="213" spans="1:6">
      <c r="A213">
        <v>210</v>
      </c>
      <c r="E213">
        <f t="shared" si="17"/>
        <v>0</v>
      </c>
      <c r="F213">
        <f t="shared" si="18"/>
        <v>0</v>
      </c>
    </row>
    <row r="214" spans="1:6">
      <c r="A214">
        <v>211</v>
      </c>
      <c r="E214">
        <f t="shared" si="17"/>
        <v>0</v>
      </c>
      <c r="F214">
        <f t="shared" si="18"/>
        <v>0</v>
      </c>
    </row>
    <row r="215" spans="1:6">
      <c r="A215">
        <v>212</v>
      </c>
      <c r="E215">
        <f t="shared" si="17"/>
        <v>0</v>
      </c>
      <c r="F215">
        <f t="shared" si="18"/>
        <v>0</v>
      </c>
    </row>
    <row r="216" spans="1:6">
      <c r="A216">
        <v>213</v>
      </c>
      <c r="E216">
        <f t="shared" si="17"/>
        <v>0</v>
      </c>
      <c r="F216">
        <f t="shared" si="18"/>
        <v>0</v>
      </c>
    </row>
    <row r="217" spans="1:6">
      <c r="A217">
        <v>214</v>
      </c>
      <c r="E217">
        <f t="shared" si="17"/>
        <v>0</v>
      </c>
      <c r="F217">
        <f t="shared" si="18"/>
        <v>0</v>
      </c>
    </row>
    <row r="218" spans="1:6">
      <c r="A218">
        <v>215</v>
      </c>
      <c r="E218">
        <f t="shared" si="17"/>
        <v>0</v>
      </c>
      <c r="F218">
        <f t="shared" si="18"/>
        <v>0</v>
      </c>
    </row>
    <row r="219" spans="1:6">
      <c r="A219">
        <v>216</v>
      </c>
      <c r="E219">
        <f t="shared" si="17"/>
        <v>0</v>
      </c>
      <c r="F219">
        <f t="shared" si="18"/>
        <v>0</v>
      </c>
    </row>
    <row r="220" spans="1:6">
      <c r="A220">
        <v>217</v>
      </c>
      <c r="E220">
        <f t="shared" si="17"/>
        <v>0</v>
      </c>
      <c r="F220">
        <f t="shared" si="18"/>
        <v>0</v>
      </c>
    </row>
    <row r="221" spans="1:6">
      <c r="A221">
        <v>218</v>
      </c>
      <c r="E221">
        <f t="shared" si="17"/>
        <v>0</v>
      </c>
      <c r="F221">
        <f t="shared" si="18"/>
        <v>0</v>
      </c>
    </row>
    <row r="222" spans="1:6">
      <c r="A222">
        <v>219</v>
      </c>
      <c r="E222">
        <f t="shared" si="17"/>
        <v>0</v>
      </c>
      <c r="F222">
        <f t="shared" si="18"/>
        <v>0</v>
      </c>
    </row>
    <row r="223" spans="1:6">
      <c r="A223">
        <v>220</v>
      </c>
      <c r="E223">
        <f t="shared" si="17"/>
        <v>0</v>
      </c>
      <c r="F223">
        <f t="shared" si="18"/>
        <v>0</v>
      </c>
    </row>
    <row r="224" spans="1:6">
      <c r="A224">
        <v>221</v>
      </c>
      <c r="E224">
        <f t="shared" si="17"/>
        <v>0</v>
      </c>
      <c r="F224">
        <f t="shared" si="18"/>
        <v>0</v>
      </c>
    </row>
    <row r="225" spans="1:6">
      <c r="A225">
        <v>222</v>
      </c>
      <c r="E225">
        <f t="shared" si="17"/>
        <v>0</v>
      </c>
      <c r="F225">
        <f t="shared" si="18"/>
        <v>0</v>
      </c>
    </row>
    <row r="226" spans="1:6">
      <c r="A226">
        <v>223</v>
      </c>
      <c r="E226">
        <f t="shared" si="17"/>
        <v>0</v>
      </c>
      <c r="F226">
        <f t="shared" si="18"/>
        <v>0</v>
      </c>
    </row>
    <row r="227" spans="1:6">
      <c r="A227">
        <v>224</v>
      </c>
      <c r="E227">
        <f t="shared" si="17"/>
        <v>0</v>
      </c>
      <c r="F227">
        <f t="shared" si="18"/>
        <v>0</v>
      </c>
    </row>
    <row r="228" spans="1:6">
      <c r="A228">
        <v>225</v>
      </c>
      <c r="E228">
        <f t="shared" si="17"/>
        <v>0</v>
      </c>
      <c r="F228">
        <f t="shared" si="18"/>
        <v>0</v>
      </c>
    </row>
    <row r="229" spans="1:6">
      <c r="A229">
        <v>226</v>
      </c>
      <c r="E229">
        <f t="shared" si="17"/>
        <v>0</v>
      </c>
      <c r="F229">
        <f t="shared" si="18"/>
        <v>0</v>
      </c>
    </row>
    <row r="230" spans="1:6">
      <c r="A230">
        <v>227</v>
      </c>
      <c r="E230">
        <f t="shared" si="17"/>
        <v>0</v>
      </c>
      <c r="F230">
        <f t="shared" si="18"/>
        <v>0</v>
      </c>
    </row>
    <row r="231" spans="1:6">
      <c r="A231">
        <v>228</v>
      </c>
      <c r="E231">
        <f t="shared" si="17"/>
        <v>0</v>
      </c>
      <c r="F231">
        <f t="shared" si="18"/>
        <v>0</v>
      </c>
    </row>
    <row r="232" spans="1:6">
      <c r="A232">
        <v>229</v>
      </c>
      <c r="E232">
        <f t="shared" si="17"/>
        <v>0</v>
      </c>
      <c r="F232">
        <f t="shared" si="18"/>
        <v>0</v>
      </c>
    </row>
    <row r="233" spans="1:6">
      <c r="A233">
        <v>230</v>
      </c>
      <c r="E233">
        <f t="shared" si="17"/>
        <v>0</v>
      </c>
      <c r="F233">
        <f t="shared" si="18"/>
        <v>0</v>
      </c>
    </row>
    <row r="234" spans="1:6">
      <c r="A234">
        <v>231</v>
      </c>
      <c r="E234">
        <f t="shared" si="17"/>
        <v>0</v>
      </c>
      <c r="F234">
        <f t="shared" si="18"/>
        <v>0</v>
      </c>
    </row>
    <row r="235" spans="1:6">
      <c r="A235">
        <v>232</v>
      </c>
      <c r="E235">
        <f t="shared" si="17"/>
        <v>0</v>
      </c>
      <c r="F235">
        <f t="shared" si="18"/>
        <v>0</v>
      </c>
    </row>
    <row r="236" spans="1:6">
      <c r="A236">
        <v>233</v>
      </c>
      <c r="E236">
        <f t="shared" si="17"/>
        <v>0</v>
      </c>
      <c r="F236">
        <f t="shared" si="18"/>
        <v>0</v>
      </c>
    </row>
    <row r="237" spans="1:6">
      <c r="A237">
        <v>234</v>
      </c>
      <c r="E237">
        <f t="shared" si="17"/>
        <v>0</v>
      </c>
      <c r="F237">
        <f t="shared" si="18"/>
        <v>0</v>
      </c>
    </row>
    <row r="238" spans="1:6">
      <c r="A238">
        <v>235</v>
      </c>
      <c r="E238">
        <f t="shared" si="17"/>
        <v>0</v>
      </c>
      <c r="F238">
        <f t="shared" si="18"/>
        <v>0</v>
      </c>
    </row>
    <row r="239" spans="1:6">
      <c r="A239">
        <v>236</v>
      </c>
      <c r="E239">
        <f t="shared" si="17"/>
        <v>0</v>
      </c>
      <c r="F239">
        <f t="shared" si="18"/>
        <v>0</v>
      </c>
    </row>
    <row r="240" spans="1:6">
      <c r="A240">
        <v>237</v>
      </c>
      <c r="E240">
        <f t="shared" si="17"/>
        <v>0</v>
      </c>
      <c r="F240">
        <f t="shared" si="18"/>
        <v>0</v>
      </c>
    </row>
    <row r="241" spans="1:6">
      <c r="A241">
        <v>238</v>
      </c>
      <c r="E241">
        <f t="shared" si="17"/>
        <v>0</v>
      </c>
      <c r="F241">
        <f t="shared" si="18"/>
        <v>0</v>
      </c>
    </row>
    <row r="242" spans="1:6">
      <c r="A242">
        <v>239</v>
      </c>
      <c r="E242">
        <f t="shared" si="17"/>
        <v>0</v>
      </c>
      <c r="F242">
        <f t="shared" si="18"/>
        <v>0</v>
      </c>
    </row>
    <row r="243" spans="1:6">
      <c r="A243">
        <v>240</v>
      </c>
      <c r="E243">
        <f t="shared" si="17"/>
        <v>0</v>
      </c>
      <c r="F243">
        <f t="shared" si="18"/>
        <v>0</v>
      </c>
    </row>
    <row r="244" spans="1:6">
      <c r="A244">
        <v>241</v>
      </c>
      <c r="E244">
        <f t="shared" si="17"/>
        <v>0</v>
      </c>
      <c r="F244">
        <f t="shared" si="18"/>
        <v>0</v>
      </c>
    </row>
    <row r="245" spans="1:6">
      <c r="A245">
        <v>242</v>
      </c>
      <c r="E245">
        <f t="shared" si="17"/>
        <v>0</v>
      </c>
      <c r="F245">
        <f t="shared" si="18"/>
        <v>0</v>
      </c>
    </row>
    <row r="246" spans="1:6">
      <c r="A246">
        <v>243</v>
      </c>
      <c r="E246">
        <f t="shared" si="17"/>
        <v>0</v>
      </c>
      <c r="F246">
        <f t="shared" si="18"/>
        <v>0</v>
      </c>
    </row>
    <row r="247" spans="1:6">
      <c r="A247">
        <v>244</v>
      </c>
      <c r="E247">
        <f t="shared" si="17"/>
        <v>0</v>
      </c>
      <c r="F247">
        <f t="shared" si="18"/>
        <v>0</v>
      </c>
    </row>
    <row r="248" spans="1:6">
      <c r="A248">
        <v>245</v>
      </c>
      <c r="E248">
        <f t="shared" si="17"/>
        <v>0</v>
      </c>
      <c r="F248">
        <f t="shared" si="18"/>
        <v>0</v>
      </c>
    </row>
    <row r="249" spans="1:6">
      <c r="A249">
        <v>246</v>
      </c>
      <c r="E249">
        <f t="shared" si="17"/>
        <v>0</v>
      </c>
      <c r="F249">
        <f t="shared" si="18"/>
        <v>0</v>
      </c>
    </row>
    <row r="250" spans="1:6">
      <c r="A250">
        <v>247</v>
      </c>
      <c r="E250">
        <f t="shared" si="17"/>
        <v>0</v>
      </c>
      <c r="F250">
        <f t="shared" si="18"/>
        <v>0</v>
      </c>
    </row>
    <row r="251" spans="1:6">
      <c r="A251">
        <v>248</v>
      </c>
      <c r="E251">
        <f t="shared" si="17"/>
        <v>0</v>
      </c>
      <c r="F251">
        <f t="shared" si="18"/>
        <v>0</v>
      </c>
    </row>
    <row r="252" spans="1:6">
      <c r="A252">
        <v>249</v>
      </c>
      <c r="E252">
        <f t="shared" si="17"/>
        <v>0</v>
      </c>
      <c r="F252">
        <f t="shared" si="18"/>
        <v>0</v>
      </c>
    </row>
    <row r="253" spans="1:6">
      <c r="A253">
        <v>250</v>
      </c>
      <c r="E253">
        <f t="shared" si="17"/>
        <v>0</v>
      </c>
      <c r="F253">
        <f t="shared" si="18"/>
        <v>0</v>
      </c>
    </row>
    <row r="254" spans="1:6">
      <c r="A254">
        <v>251</v>
      </c>
      <c r="E254">
        <f t="shared" si="17"/>
        <v>0</v>
      </c>
      <c r="F254">
        <f t="shared" si="18"/>
        <v>0</v>
      </c>
    </row>
    <row r="255" spans="1:6">
      <c r="A255">
        <v>252</v>
      </c>
      <c r="E255">
        <f t="shared" si="17"/>
        <v>0</v>
      </c>
      <c r="F255">
        <f t="shared" si="18"/>
        <v>0</v>
      </c>
    </row>
    <row r="256" spans="1:6">
      <c r="A256">
        <v>253</v>
      </c>
      <c r="E256">
        <f t="shared" si="17"/>
        <v>0</v>
      </c>
      <c r="F256">
        <f t="shared" si="18"/>
        <v>0</v>
      </c>
    </row>
    <row r="257" spans="1:6">
      <c r="A257">
        <v>254</v>
      </c>
      <c r="E257">
        <f t="shared" si="17"/>
        <v>0</v>
      </c>
      <c r="F257">
        <f t="shared" si="18"/>
        <v>0</v>
      </c>
    </row>
    <row r="258" spans="1:6">
      <c r="A258">
        <v>255</v>
      </c>
      <c r="E258">
        <f t="shared" si="17"/>
        <v>0</v>
      </c>
      <c r="F258">
        <f t="shared" si="18"/>
        <v>0</v>
      </c>
    </row>
    <row r="259" spans="1:6">
      <c r="A259">
        <v>256</v>
      </c>
      <c r="E259">
        <f t="shared" ref="E259:E322" si="19">COMBIN(E$1,A259)*E$2^A259*(1-E$2)^(E$1-A259)</f>
        <v>0</v>
      </c>
      <c r="F259">
        <f t="shared" ref="F259:F322" si="20">COMBIN(F$1,A259)*F$2^A259*(1-F$2)^(F$1-A259)</f>
        <v>0</v>
      </c>
    </row>
    <row r="260" spans="1:6">
      <c r="A260">
        <v>257</v>
      </c>
      <c r="E260">
        <f t="shared" si="19"/>
        <v>0</v>
      </c>
      <c r="F260">
        <f t="shared" si="20"/>
        <v>0</v>
      </c>
    </row>
    <row r="261" spans="1:6">
      <c r="A261">
        <v>258</v>
      </c>
      <c r="E261">
        <f t="shared" si="19"/>
        <v>0</v>
      </c>
      <c r="F261">
        <f t="shared" si="20"/>
        <v>0</v>
      </c>
    </row>
    <row r="262" spans="1:6">
      <c r="A262">
        <v>259</v>
      </c>
      <c r="E262">
        <f t="shared" si="19"/>
        <v>0</v>
      </c>
      <c r="F262">
        <f t="shared" si="20"/>
        <v>0</v>
      </c>
    </row>
    <row r="263" spans="1:6">
      <c r="A263">
        <v>260</v>
      </c>
      <c r="E263">
        <f t="shared" si="19"/>
        <v>0</v>
      </c>
      <c r="F263">
        <f t="shared" si="20"/>
        <v>0</v>
      </c>
    </row>
    <row r="264" spans="1:6">
      <c r="A264">
        <v>261</v>
      </c>
      <c r="E264">
        <f t="shared" si="19"/>
        <v>0</v>
      </c>
      <c r="F264">
        <f t="shared" si="20"/>
        <v>0</v>
      </c>
    </row>
    <row r="265" spans="1:6">
      <c r="A265">
        <v>262</v>
      </c>
      <c r="E265">
        <f t="shared" si="19"/>
        <v>0</v>
      </c>
      <c r="F265">
        <f t="shared" si="20"/>
        <v>0</v>
      </c>
    </row>
    <row r="266" spans="1:6">
      <c r="A266">
        <v>263</v>
      </c>
      <c r="E266">
        <f t="shared" si="19"/>
        <v>0</v>
      </c>
      <c r="F266">
        <f t="shared" si="20"/>
        <v>0</v>
      </c>
    </row>
    <row r="267" spans="1:6">
      <c r="A267">
        <v>264</v>
      </c>
      <c r="E267">
        <f t="shared" si="19"/>
        <v>0</v>
      </c>
      <c r="F267">
        <f t="shared" si="20"/>
        <v>0</v>
      </c>
    </row>
    <row r="268" spans="1:6">
      <c r="A268">
        <v>265</v>
      </c>
      <c r="E268">
        <f t="shared" si="19"/>
        <v>0</v>
      </c>
      <c r="F268">
        <f t="shared" si="20"/>
        <v>0</v>
      </c>
    </row>
    <row r="269" spans="1:6">
      <c r="A269">
        <v>266</v>
      </c>
      <c r="E269">
        <f t="shared" si="19"/>
        <v>0</v>
      </c>
      <c r="F269">
        <f t="shared" si="20"/>
        <v>0</v>
      </c>
    </row>
    <row r="270" spans="1:6">
      <c r="A270">
        <v>267</v>
      </c>
      <c r="E270">
        <f t="shared" si="19"/>
        <v>0</v>
      </c>
      <c r="F270">
        <f t="shared" si="20"/>
        <v>0</v>
      </c>
    </row>
    <row r="271" spans="1:6">
      <c r="A271">
        <v>268</v>
      </c>
      <c r="E271">
        <f t="shared" si="19"/>
        <v>0</v>
      </c>
      <c r="F271">
        <f t="shared" si="20"/>
        <v>0</v>
      </c>
    </row>
    <row r="272" spans="1:6">
      <c r="A272">
        <v>269</v>
      </c>
      <c r="E272">
        <f t="shared" si="19"/>
        <v>0</v>
      </c>
      <c r="F272">
        <f t="shared" si="20"/>
        <v>0</v>
      </c>
    </row>
    <row r="273" spans="1:6">
      <c r="A273">
        <v>270</v>
      </c>
      <c r="E273">
        <f t="shared" si="19"/>
        <v>0</v>
      </c>
      <c r="F273">
        <f t="shared" si="20"/>
        <v>0</v>
      </c>
    </row>
    <row r="274" spans="1:6">
      <c r="A274">
        <v>271</v>
      </c>
      <c r="E274">
        <f t="shared" si="19"/>
        <v>0</v>
      </c>
      <c r="F274">
        <f t="shared" si="20"/>
        <v>0</v>
      </c>
    </row>
    <row r="275" spans="1:6">
      <c r="A275">
        <v>272</v>
      </c>
      <c r="E275">
        <f t="shared" si="19"/>
        <v>0</v>
      </c>
      <c r="F275">
        <f t="shared" si="20"/>
        <v>0</v>
      </c>
    </row>
    <row r="276" spans="1:6">
      <c r="A276">
        <v>273</v>
      </c>
      <c r="E276">
        <f t="shared" si="19"/>
        <v>0</v>
      </c>
      <c r="F276">
        <f t="shared" si="20"/>
        <v>0</v>
      </c>
    </row>
    <row r="277" spans="1:6">
      <c r="A277">
        <v>274</v>
      </c>
      <c r="E277">
        <f t="shared" si="19"/>
        <v>0</v>
      </c>
      <c r="F277">
        <f t="shared" si="20"/>
        <v>0</v>
      </c>
    </row>
    <row r="278" spans="1:6">
      <c r="A278">
        <v>275</v>
      </c>
      <c r="E278">
        <f t="shared" si="19"/>
        <v>0</v>
      </c>
      <c r="F278">
        <f t="shared" si="20"/>
        <v>0</v>
      </c>
    </row>
    <row r="279" spans="1:6">
      <c r="A279">
        <v>276</v>
      </c>
      <c r="E279">
        <f t="shared" si="19"/>
        <v>0</v>
      </c>
      <c r="F279">
        <f t="shared" si="20"/>
        <v>0</v>
      </c>
    </row>
    <row r="280" spans="1:6">
      <c r="A280">
        <v>277</v>
      </c>
      <c r="E280">
        <f t="shared" si="19"/>
        <v>0</v>
      </c>
      <c r="F280">
        <f t="shared" si="20"/>
        <v>0</v>
      </c>
    </row>
    <row r="281" spans="1:6">
      <c r="A281">
        <v>278</v>
      </c>
      <c r="E281">
        <f t="shared" si="19"/>
        <v>0</v>
      </c>
      <c r="F281">
        <f t="shared" si="20"/>
        <v>0</v>
      </c>
    </row>
    <row r="282" spans="1:6">
      <c r="A282">
        <v>279</v>
      </c>
      <c r="E282">
        <f t="shared" si="19"/>
        <v>0</v>
      </c>
      <c r="F282">
        <f t="shared" si="20"/>
        <v>0</v>
      </c>
    </row>
    <row r="283" spans="1:6">
      <c r="A283">
        <v>280</v>
      </c>
      <c r="E283">
        <f t="shared" si="19"/>
        <v>0</v>
      </c>
      <c r="F283">
        <f t="shared" si="20"/>
        <v>0</v>
      </c>
    </row>
    <row r="284" spans="1:6">
      <c r="A284">
        <v>281</v>
      </c>
      <c r="E284">
        <f t="shared" si="19"/>
        <v>0</v>
      </c>
      <c r="F284">
        <f t="shared" si="20"/>
        <v>0</v>
      </c>
    </row>
    <row r="285" spans="1:6">
      <c r="A285">
        <v>282</v>
      </c>
      <c r="E285">
        <f t="shared" si="19"/>
        <v>0</v>
      </c>
      <c r="F285">
        <f t="shared" si="20"/>
        <v>0</v>
      </c>
    </row>
    <row r="286" spans="1:6">
      <c r="A286">
        <v>283</v>
      </c>
      <c r="E286">
        <f t="shared" si="19"/>
        <v>0</v>
      </c>
      <c r="F286">
        <f t="shared" si="20"/>
        <v>0</v>
      </c>
    </row>
    <row r="287" spans="1:6">
      <c r="A287">
        <v>284</v>
      </c>
      <c r="E287">
        <f t="shared" si="19"/>
        <v>0</v>
      </c>
      <c r="F287">
        <f t="shared" si="20"/>
        <v>0</v>
      </c>
    </row>
    <row r="288" spans="1:6">
      <c r="A288">
        <v>285</v>
      </c>
      <c r="E288">
        <f t="shared" si="19"/>
        <v>0</v>
      </c>
      <c r="F288">
        <f t="shared" si="20"/>
        <v>0</v>
      </c>
    </row>
    <row r="289" spans="1:6">
      <c r="A289">
        <v>286</v>
      </c>
      <c r="E289">
        <f t="shared" si="19"/>
        <v>0</v>
      </c>
      <c r="F289">
        <f t="shared" si="20"/>
        <v>0</v>
      </c>
    </row>
    <row r="290" spans="1:6">
      <c r="A290">
        <v>287</v>
      </c>
      <c r="E290">
        <f t="shared" si="19"/>
        <v>0</v>
      </c>
      <c r="F290">
        <f t="shared" si="20"/>
        <v>0</v>
      </c>
    </row>
    <row r="291" spans="1:6">
      <c r="A291">
        <v>288</v>
      </c>
      <c r="E291">
        <f t="shared" si="19"/>
        <v>0</v>
      </c>
      <c r="F291">
        <f t="shared" si="20"/>
        <v>0</v>
      </c>
    </row>
    <row r="292" spans="1:6">
      <c r="A292">
        <v>289</v>
      </c>
      <c r="E292">
        <f t="shared" si="19"/>
        <v>0</v>
      </c>
      <c r="F292">
        <f t="shared" si="20"/>
        <v>0</v>
      </c>
    </row>
    <row r="293" spans="1:6">
      <c r="A293">
        <v>290</v>
      </c>
      <c r="E293">
        <f t="shared" si="19"/>
        <v>0</v>
      </c>
      <c r="F293">
        <f t="shared" si="20"/>
        <v>0</v>
      </c>
    </row>
    <row r="294" spans="1:6">
      <c r="A294">
        <v>291</v>
      </c>
      <c r="E294">
        <f t="shared" si="19"/>
        <v>0</v>
      </c>
      <c r="F294">
        <f t="shared" si="20"/>
        <v>0</v>
      </c>
    </row>
    <row r="295" spans="1:6">
      <c r="A295">
        <v>292</v>
      </c>
      <c r="E295">
        <f t="shared" si="19"/>
        <v>0</v>
      </c>
      <c r="F295">
        <f t="shared" si="20"/>
        <v>0</v>
      </c>
    </row>
    <row r="296" spans="1:6">
      <c r="A296">
        <v>293</v>
      </c>
      <c r="E296">
        <f t="shared" si="19"/>
        <v>0</v>
      </c>
      <c r="F296">
        <f t="shared" si="20"/>
        <v>0</v>
      </c>
    </row>
    <row r="297" spans="1:6">
      <c r="A297">
        <v>294</v>
      </c>
      <c r="E297">
        <f t="shared" si="19"/>
        <v>0</v>
      </c>
      <c r="F297">
        <f t="shared" si="20"/>
        <v>0</v>
      </c>
    </row>
    <row r="298" spans="1:6">
      <c r="A298">
        <v>295</v>
      </c>
      <c r="E298">
        <f t="shared" si="19"/>
        <v>0</v>
      </c>
      <c r="F298">
        <f t="shared" si="20"/>
        <v>0</v>
      </c>
    </row>
    <row r="299" spans="1:6">
      <c r="A299">
        <v>296</v>
      </c>
      <c r="E299">
        <f t="shared" si="19"/>
        <v>0</v>
      </c>
      <c r="F299">
        <f t="shared" si="20"/>
        <v>0</v>
      </c>
    </row>
    <row r="300" spans="1:6">
      <c r="A300">
        <v>297</v>
      </c>
      <c r="E300">
        <f t="shared" si="19"/>
        <v>0</v>
      </c>
      <c r="F300">
        <f t="shared" si="20"/>
        <v>0</v>
      </c>
    </row>
    <row r="301" spans="1:6">
      <c r="A301">
        <v>298</v>
      </c>
      <c r="E301">
        <f t="shared" si="19"/>
        <v>0</v>
      </c>
      <c r="F301">
        <f t="shared" si="20"/>
        <v>0</v>
      </c>
    </row>
    <row r="302" spans="1:6">
      <c r="A302">
        <v>299</v>
      </c>
      <c r="E302">
        <f t="shared" si="19"/>
        <v>0</v>
      </c>
      <c r="F302">
        <f t="shared" si="20"/>
        <v>0</v>
      </c>
    </row>
    <row r="303" spans="1:6">
      <c r="A303">
        <v>300</v>
      </c>
      <c r="E303">
        <f t="shared" si="19"/>
        <v>0</v>
      </c>
      <c r="F303">
        <f t="shared" si="20"/>
        <v>0</v>
      </c>
    </row>
    <row r="304" spans="1:6">
      <c r="A304">
        <v>301</v>
      </c>
      <c r="E304">
        <f t="shared" si="19"/>
        <v>0</v>
      </c>
      <c r="F304">
        <f t="shared" si="20"/>
        <v>0</v>
      </c>
    </row>
    <row r="305" spans="1:6">
      <c r="A305">
        <v>302</v>
      </c>
      <c r="E305">
        <f t="shared" si="19"/>
        <v>0</v>
      </c>
      <c r="F305">
        <f t="shared" si="20"/>
        <v>0</v>
      </c>
    </row>
    <row r="306" spans="1:6">
      <c r="A306">
        <v>303</v>
      </c>
      <c r="E306">
        <f t="shared" si="19"/>
        <v>0</v>
      </c>
      <c r="F306">
        <f t="shared" si="20"/>
        <v>0</v>
      </c>
    </row>
    <row r="307" spans="1:6">
      <c r="A307">
        <v>304</v>
      </c>
      <c r="E307">
        <f t="shared" si="19"/>
        <v>0</v>
      </c>
      <c r="F307">
        <f t="shared" si="20"/>
        <v>0</v>
      </c>
    </row>
    <row r="308" spans="1:6">
      <c r="A308">
        <v>305</v>
      </c>
      <c r="E308">
        <f t="shared" si="19"/>
        <v>0</v>
      </c>
      <c r="F308">
        <f t="shared" si="20"/>
        <v>0</v>
      </c>
    </row>
    <row r="309" spans="1:6">
      <c r="A309">
        <v>306</v>
      </c>
      <c r="E309">
        <f t="shared" si="19"/>
        <v>0</v>
      </c>
      <c r="F309">
        <f t="shared" si="20"/>
        <v>0</v>
      </c>
    </row>
    <row r="310" spans="1:6">
      <c r="A310">
        <v>307</v>
      </c>
      <c r="E310">
        <f t="shared" si="19"/>
        <v>0</v>
      </c>
      <c r="F310">
        <f t="shared" si="20"/>
        <v>0</v>
      </c>
    </row>
    <row r="311" spans="1:6">
      <c r="A311">
        <v>308</v>
      </c>
      <c r="E311">
        <f t="shared" si="19"/>
        <v>0</v>
      </c>
      <c r="F311">
        <f t="shared" si="20"/>
        <v>0</v>
      </c>
    </row>
    <row r="312" spans="1:6">
      <c r="A312">
        <v>309</v>
      </c>
      <c r="E312">
        <f t="shared" si="19"/>
        <v>0</v>
      </c>
      <c r="F312">
        <f t="shared" si="20"/>
        <v>0</v>
      </c>
    </row>
    <row r="313" spans="1:6">
      <c r="A313">
        <v>310</v>
      </c>
      <c r="E313">
        <f t="shared" si="19"/>
        <v>0</v>
      </c>
      <c r="F313">
        <f t="shared" si="20"/>
        <v>0</v>
      </c>
    </row>
    <row r="314" spans="1:6">
      <c r="A314">
        <v>311</v>
      </c>
      <c r="E314">
        <f t="shared" si="19"/>
        <v>0</v>
      </c>
      <c r="F314">
        <f t="shared" si="20"/>
        <v>0</v>
      </c>
    </row>
    <row r="315" spans="1:6">
      <c r="A315">
        <v>312</v>
      </c>
      <c r="E315">
        <f t="shared" si="19"/>
        <v>0</v>
      </c>
      <c r="F315">
        <f t="shared" si="20"/>
        <v>0</v>
      </c>
    </row>
    <row r="316" spans="1:6">
      <c r="A316">
        <v>313</v>
      </c>
      <c r="E316">
        <f t="shared" si="19"/>
        <v>0</v>
      </c>
      <c r="F316">
        <f t="shared" si="20"/>
        <v>0</v>
      </c>
    </row>
    <row r="317" spans="1:6">
      <c r="A317">
        <v>314</v>
      </c>
      <c r="E317">
        <f t="shared" si="19"/>
        <v>0</v>
      </c>
      <c r="F317">
        <f t="shared" si="20"/>
        <v>0</v>
      </c>
    </row>
    <row r="318" spans="1:6">
      <c r="A318">
        <v>315</v>
      </c>
      <c r="E318">
        <f t="shared" si="19"/>
        <v>0</v>
      </c>
      <c r="F318">
        <f t="shared" si="20"/>
        <v>0</v>
      </c>
    </row>
    <row r="319" spans="1:6">
      <c r="A319">
        <v>316</v>
      </c>
      <c r="E319">
        <f t="shared" si="19"/>
        <v>0</v>
      </c>
      <c r="F319">
        <f t="shared" si="20"/>
        <v>0</v>
      </c>
    </row>
    <row r="320" spans="1:6">
      <c r="A320">
        <v>317</v>
      </c>
      <c r="E320">
        <f t="shared" si="19"/>
        <v>0</v>
      </c>
      <c r="F320">
        <f t="shared" si="20"/>
        <v>0</v>
      </c>
    </row>
    <row r="321" spans="1:6">
      <c r="A321">
        <v>318</v>
      </c>
      <c r="E321">
        <f t="shared" si="19"/>
        <v>0</v>
      </c>
      <c r="F321">
        <f t="shared" si="20"/>
        <v>0</v>
      </c>
    </row>
    <row r="322" spans="1:6">
      <c r="A322">
        <v>319</v>
      </c>
      <c r="E322">
        <f t="shared" si="19"/>
        <v>0</v>
      </c>
      <c r="F322">
        <f t="shared" si="20"/>
        <v>0</v>
      </c>
    </row>
    <row r="323" spans="1:6">
      <c r="A323">
        <v>320</v>
      </c>
      <c r="E323">
        <f t="shared" ref="E323:E386" si="21">COMBIN(E$1,A323)*E$2^A323*(1-E$2)^(E$1-A323)</f>
        <v>0</v>
      </c>
      <c r="F323">
        <f t="shared" ref="F323:F386" si="22">COMBIN(F$1,A323)*F$2^A323*(1-F$2)^(F$1-A323)</f>
        <v>0</v>
      </c>
    </row>
    <row r="324" spans="1:6">
      <c r="A324">
        <v>321</v>
      </c>
      <c r="E324">
        <f t="shared" si="21"/>
        <v>0</v>
      </c>
      <c r="F324">
        <f t="shared" si="22"/>
        <v>0</v>
      </c>
    </row>
    <row r="325" spans="1:6">
      <c r="A325">
        <v>322</v>
      </c>
      <c r="E325">
        <f t="shared" si="21"/>
        <v>0</v>
      </c>
      <c r="F325">
        <f t="shared" si="22"/>
        <v>0</v>
      </c>
    </row>
    <row r="326" spans="1:6">
      <c r="A326">
        <v>323</v>
      </c>
      <c r="E326">
        <f t="shared" si="21"/>
        <v>0</v>
      </c>
      <c r="F326">
        <f t="shared" si="22"/>
        <v>0</v>
      </c>
    </row>
    <row r="327" spans="1:6">
      <c r="A327">
        <v>324</v>
      </c>
      <c r="E327">
        <f t="shared" si="21"/>
        <v>0</v>
      </c>
      <c r="F327">
        <f t="shared" si="22"/>
        <v>0</v>
      </c>
    </row>
    <row r="328" spans="1:6">
      <c r="A328">
        <v>325</v>
      </c>
      <c r="E328">
        <f t="shared" si="21"/>
        <v>0</v>
      </c>
      <c r="F328">
        <f t="shared" si="22"/>
        <v>0</v>
      </c>
    </row>
    <row r="329" spans="1:6">
      <c r="A329">
        <v>326</v>
      </c>
      <c r="E329">
        <f t="shared" si="21"/>
        <v>0</v>
      </c>
      <c r="F329">
        <f t="shared" si="22"/>
        <v>0</v>
      </c>
    </row>
    <row r="330" spans="1:6">
      <c r="A330">
        <v>327</v>
      </c>
      <c r="E330">
        <f t="shared" si="21"/>
        <v>0</v>
      </c>
      <c r="F330">
        <f t="shared" si="22"/>
        <v>0</v>
      </c>
    </row>
    <row r="331" spans="1:6">
      <c r="A331">
        <v>328</v>
      </c>
      <c r="E331">
        <f t="shared" si="21"/>
        <v>0</v>
      </c>
      <c r="F331">
        <f t="shared" si="22"/>
        <v>0</v>
      </c>
    </row>
    <row r="332" spans="1:6">
      <c r="A332">
        <v>329</v>
      </c>
      <c r="E332">
        <f t="shared" si="21"/>
        <v>0</v>
      </c>
      <c r="F332">
        <f t="shared" si="22"/>
        <v>0</v>
      </c>
    </row>
    <row r="333" spans="1:6">
      <c r="A333">
        <v>330</v>
      </c>
      <c r="E333">
        <f t="shared" si="21"/>
        <v>0</v>
      </c>
      <c r="F333">
        <f t="shared" si="22"/>
        <v>0</v>
      </c>
    </row>
    <row r="334" spans="1:6">
      <c r="A334">
        <v>331</v>
      </c>
      <c r="E334">
        <f t="shared" si="21"/>
        <v>0</v>
      </c>
      <c r="F334">
        <f t="shared" si="22"/>
        <v>0</v>
      </c>
    </row>
    <row r="335" spans="1:6">
      <c r="A335">
        <v>332</v>
      </c>
      <c r="E335">
        <f t="shared" si="21"/>
        <v>0</v>
      </c>
      <c r="F335">
        <f t="shared" si="22"/>
        <v>0</v>
      </c>
    </row>
    <row r="336" spans="1:6">
      <c r="A336">
        <v>333</v>
      </c>
      <c r="E336">
        <f t="shared" si="21"/>
        <v>0</v>
      </c>
      <c r="F336">
        <f t="shared" si="22"/>
        <v>0</v>
      </c>
    </row>
    <row r="337" spans="1:6">
      <c r="A337">
        <v>334</v>
      </c>
      <c r="E337">
        <f t="shared" si="21"/>
        <v>0</v>
      </c>
      <c r="F337">
        <f t="shared" si="22"/>
        <v>0</v>
      </c>
    </row>
    <row r="338" spans="1:6">
      <c r="A338">
        <v>335</v>
      </c>
      <c r="E338">
        <f t="shared" si="21"/>
        <v>0</v>
      </c>
      <c r="F338">
        <f t="shared" si="22"/>
        <v>0</v>
      </c>
    </row>
    <row r="339" spans="1:6">
      <c r="A339">
        <v>336</v>
      </c>
      <c r="E339">
        <f t="shared" si="21"/>
        <v>0</v>
      </c>
      <c r="F339">
        <f t="shared" si="22"/>
        <v>0</v>
      </c>
    </row>
    <row r="340" spans="1:6">
      <c r="A340">
        <v>337</v>
      </c>
      <c r="E340">
        <f t="shared" si="21"/>
        <v>0</v>
      </c>
      <c r="F340">
        <f t="shared" si="22"/>
        <v>0</v>
      </c>
    </row>
    <row r="341" spans="1:6">
      <c r="A341">
        <v>338</v>
      </c>
      <c r="E341">
        <f t="shared" si="21"/>
        <v>0</v>
      </c>
      <c r="F341">
        <f t="shared" si="22"/>
        <v>0</v>
      </c>
    </row>
    <row r="342" spans="1:6">
      <c r="A342">
        <v>339</v>
      </c>
      <c r="E342">
        <f t="shared" si="21"/>
        <v>0</v>
      </c>
      <c r="F342">
        <f t="shared" si="22"/>
        <v>0</v>
      </c>
    </row>
    <row r="343" spans="1:6">
      <c r="A343">
        <v>340</v>
      </c>
      <c r="E343">
        <f t="shared" si="21"/>
        <v>0</v>
      </c>
      <c r="F343">
        <f t="shared" si="22"/>
        <v>0</v>
      </c>
    </row>
    <row r="344" spans="1:6">
      <c r="A344">
        <v>341</v>
      </c>
      <c r="E344">
        <f t="shared" si="21"/>
        <v>0</v>
      </c>
      <c r="F344">
        <f t="shared" si="22"/>
        <v>0</v>
      </c>
    </row>
    <row r="345" spans="1:6">
      <c r="A345">
        <v>342</v>
      </c>
      <c r="E345">
        <f t="shared" si="21"/>
        <v>0</v>
      </c>
      <c r="F345">
        <f t="shared" si="22"/>
        <v>0</v>
      </c>
    </row>
    <row r="346" spans="1:6">
      <c r="A346">
        <v>343</v>
      </c>
      <c r="E346">
        <f t="shared" si="21"/>
        <v>0</v>
      </c>
      <c r="F346">
        <f t="shared" si="22"/>
        <v>0</v>
      </c>
    </row>
    <row r="347" spans="1:6">
      <c r="A347">
        <v>344</v>
      </c>
      <c r="E347">
        <f t="shared" si="21"/>
        <v>0</v>
      </c>
      <c r="F347">
        <f t="shared" si="22"/>
        <v>0</v>
      </c>
    </row>
    <row r="348" spans="1:6">
      <c r="A348">
        <v>345</v>
      </c>
      <c r="E348">
        <f t="shared" si="21"/>
        <v>0</v>
      </c>
      <c r="F348">
        <f t="shared" si="22"/>
        <v>0</v>
      </c>
    </row>
    <row r="349" spans="1:6">
      <c r="A349">
        <v>346</v>
      </c>
      <c r="E349">
        <f t="shared" si="21"/>
        <v>0</v>
      </c>
      <c r="F349">
        <f t="shared" si="22"/>
        <v>0</v>
      </c>
    </row>
    <row r="350" spans="1:6">
      <c r="A350">
        <v>347</v>
      </c>
      <c r="E350">
        <f t="shared" si="21"/>
        <v>0</v>
      </c>
      <c r="F350">
        <f t="shared" si="22"/>
        <v>0</v>
      </c>
    </row>
    <row r="351" spans="1:6">
      <c r="A351">
        <v>348</v>
      </c>
      <c r="E351">
        <f t="shared" si="21"/>
        <v>0</v>
      </c>
      <c r="F351">
        <f t="shared" si="22"/>
        <v>0</v>
      </c>
    </row>
    <row r="352" spans="1:6">
      <c r="A352">
        <v>349</v>
      </c>
      <c r="E352">
        <f t="shared" si="21"/>
        <v>0</v>
      </c>
      <c r="F352">
        <f t="shared" si="22"/>
        <v>0</v>
      </c>
    </row>
    <row r="353" spans="1:6">
      <c r="A353">
        <v>350</v>
      </c>
      <c r="E353">
        <f t="shared" si="21"/>
        <v>0</v>
      </c>
      <c r="F353">
        <f t="shared" si="22"/>
        <v>0</v>
      </c>
    </row>
    <row r="354" spans="1:6">
      <c r="A354">
        <v>351</v>
      </c>
      <c r="E354">
        <f t="shared" si="21"/>
        <v>0</v>
      </c>
      <c r="F354">
        <f t="shared" si="22"/>
        <v>0</v>
      </c>
    </row>
    <row r="355" spans="1:6">
      <c r="A355">
        <v>352</v>
      </c>
      <c r="E355">
        <f t="shared" si="21"/>
        <v>0</v>
      </c>
      <c r="F355">
        <f t="shared" si="22"/>
        <v>0</v>
      </c>
    </row>
    <row r="356" spans="1:6">
      <c r="A356">
        <v>353</v>
      </c>
      <c r="E356">
        <f t="shared" si="21"/>
        <v>0</v>
      </c>
      <c r="F356">
        <f t="shared" si="22"/>
        <v>0</v>
      </c>
    </row>
    <row r="357" spans="1:6">
      <c r="A357">
        <v>354</v>
      </c>
      <c r="E357">
        <f t="shared" si="21"/>
        <v>0</v>
      </c>
      <c r="F357">
        <f t="shared" si="22"/>
        <v>0</v>
      </c>
    </row>
    <row r="358" spans="1:6">
      <c r="A358">
        <v>355</v>
      </c>
      <c r="E358">
        <f t="shared" si="21"/>
        <v>0</v>
      </c>
      <c r="F358">
        <f t="shared" si="22"/>
        <v>0</v>
      </c>
    </row>
    <row r="359" spans="1:6">
      <c r="A359">
        <v>356</v>
      </c>
      <c r="E359">
        <f t="shared" si="21"/>
        <v>0</v>
      </c>
      <c r="F359">
        <f t="shared" si="22"/>
        <v>0</v>
      </c>
    </row>
    <row r="360" spans="1:6">
      <c r="A360">
        <v>357</v>
      </c>
      <c r="E360">
        <f t="shared" si="21"/>
        <v>0</v>
      </c>
      <c r="F360">
        <f t="shared" si="22"/>
        <v>0</v>
      </c>
    </row>
    <row r="361" spans="1:6">
      <c r="A361">
        <v>358</v>
      </c>
      <c r="E361">
        <f t="shared" si="21"/>
        <v>0</v>
      </c>
      <c r="F361">
        <f t="shared" si="22"/>
        <v>0</v>
      </c>
    </row>
    <row r="362" spans="1:6">
      <c r="A362">
        <v>359</v>
      </c>
      <c r="E362">
        <f t="shared" si="21"/>
        <v>0</v>
      </c>
      <c r="F362">
        <f t="shared" si="22"/>
        <v>0</v>
      </c>
    </row>
    <row r="363" spans="1:6">
      <c r="A363">
        <v>360</v>
      </c>
      <c r="E363">
        <f t="shared" si="21"/>
        <v>0</v>
      </c>
      <c r="F363">
        <f t="shared" si="22"/>
        <v>0</v>
      </c>
    </row>
    <row r="364" spans="1:6">
      <c r="A364">
        <v>361</v>
      </c>
      <c r="E364">
        <f t="shared" si="21"/>
        <v>0</v>
      </c>
      <c r="F364">
        <f t="shared" si="22"/>
        <v>0</v>
      </c>
    </row>
    <row r="365" spans="1:6">
      <c r="A365">
        <v>362</v>
      </c>
      <c r="E365">
        <f t="shared" si="21"/>
        <v>0</v>
      </c>
      <c r="F365">
        <f t="shared" si="22"/>
        <v>0</v>
      </c>
    </row>
    <row r="366" spans="1:6">
      <c r="A366">
        <v>363</v>
      </c>
      <c r="E366">
        <f t="shared" si="21"/>
        <v>0</v>
      </c>
      <c r="F366">
        <f t="shared" si="22"/>
        <v>0</v>
      </c>
    </row>
    <row r="367" spans="1:6">
      <c r="A367">
        <v>364</v>
      </c>
      <c r="E367">
        <f t="shared" si="21"/>
        <v>0</v>
      </c>
      <c r="F367">
        <f t="shared" si="22"/>
        <v>0</v>
      </c>
    </row>
    <row r="368" spans="1:6">
      <c r="A368">
        <v>365</v>
      </c>
      <c r="E368">
        <f t="shared" si="21"/>
        <v>0</v>
      </c>
      <c r="F368">
        <f t="shared" si="22"/>
        <v>0</v>
      </c>
    </row>
    <row r="369" spans="1:6">
      <c r="A369">
        <v>366</v>
      </c>
      <c r="E369">
        <f t="shared" si="21"/>
        <v>0</v>
      </c>
      <c r="F369">
        <f t="shared" si="22"/>
        <v>0</v>
      </c>
    </row>
    <row r="370" spans="1:6">
      <c r="A370">
        <v>367</v>
      </c>
      <c r="E370">
        <f t="shared" si="21"/>
        <v>0</v>
      </c>
      <c r="F370">
        <f t="shared" si="22"/>
        <v>0</v>
      </c>
    </row>
    <row r="371" spans="1:6">
      <c r="A371">
        <v>368</v>
      </c>
      <c r="E371">
        <f t="shared" si="21"/>
        <v>0</v>
      </c>
      <c r="F371">
        <f t="shared" si="22"/>
        <v>0</v>
      </c>
    </row>
    <row r="372" spans="1:6">
      <c r="A372">
        <v>369</v>
      </c>
      <c r="E372">
        <f t="shared" si="21"/>
        <v>0</v>
      </c>
      <c r="F372">
        <f t="shared" si="22"/>
        <v>0</v>
      </c>
    </row>
    <row r="373" spans="1:6">
      <c r="A373">
        <v>370</v>
      </c>
      <c r="E373">
        <f t="shared" si="21"/>
        <v>0</v>
      </c>
      <c r="F373">
        <f t="shared" si="22"/>
        <v>0</v>
      </c>
    </row>
    <row r="374" spans="1:6">
      <c r="A374">
        <v>371</v>
      </c>
      <c r="E374">
        <f t="shared" si="21"/>
        <v>0</v>
      </c>
      <c r="F374">
        <f t="shared" si="22"/>
        <v>0</v>
      </c>
    </row>
    <row r="375" spans="1:6">
      <c r="A375">
        <v>372</v>
      </c>
      <c r="E375">
        <f t="shared" si="21"/>
        <v>0</v>
      </c>
      <c r="F375">
        <f t="shared" si="22"/>
        <v>0</v>
      </c>
    </row>
    <row r="376" spans="1:6">
      <c r="A376">
        <v>373</v>
      </c>
      <c r="E376">
        <f t="shared" si="21"/>
        <v>0</v>
      </c>
      <c r="F376">
        <f t="shared" si="22"/>
        <v>0</v>
      </c>
    </row>
    <row r="377" spans="1:6">
      <c r="A377">
        <v>374</v>
      </c>
      <c r="E377">
        <f t="shared" si="21"/>
        <v>0</v>
      </c>
      <c r="F377">
        <f t="shared" si="22"/>
        <v>0</v>
      </c>
    </row>
    <row r="378" spans="1:6">
      <c r="A378">
        <v>375</v>
      </c>
      <c r="E378">
        <f t="shared" si="21"/>
        <v>0</v>
      </c>
      <c r="F378">
        <f t="shared" si="22"/>
        <v>0</v>
      </c>
    </row>
    <row r="379" spans="1:6">
      <c r="A379">
        <v>376</v>
      </c>
      <c r="E379">
        <f t="shared" si="21"/>
        <v>0</v>
      </c>
      <c r="F379">
        <f t="shared" si="22"/>
        <v>0</v>
      </c>
    </row>
    <row r="380" spans="1:6">
      <c r="A380">
        <v>377</v>
      </c>
      <c r="E380">
        <f t="shared" si="21"/>
        <v>0</v>
      </c>
      <c r="F380">
        <f t="shared" si="22"/>
        <v>0</v>
      </c>
    </row>
    <row r="381" spans="1:6">
      <c r="A381">
        <v>378</v>
      </c>
      <c r="E381">
        <f t="shared" si="21"/>
        <v>0</v>
      </c>
      <c r="F381">
        <f t="shared" si="22"/>
        <v>0</v>
      </c>
    </row>
    <row r="382" spans="1:6">
      <c r="A382">
        <v>379</v>
      </c>
      <c r="E382">
        <f t="shared" si="21"/>
        <v>0</v>
      </c>
      <c r="F382">
        <f t="shared" si="22"/>
        <v>0</v>
      </c>
    </row>
    <row r="383" spans="1:6">
      <c r="A383">
        <v>380</v>
      </c>
      <c r="E383">
        <f t="shared" si="21"/>
        <v>0</v>
      </c>
      <c r="F383">
        <f t="shared" si="22"/>
        <v>0</v>
      </c>
    </row>
    <row r="384" spans="1:6">
      <c r="A384">
        <v>381</v>
      </c>
      <c r="E384">
        <f t="shared" si="21"/>
        <v>0</v>
      </c>
      <c r="F384">
        <f t="shared" si="22"/>
        <v>0</v>
      </c>
    </row>
    <row r="385" spans="1:6">
      <c r="A385">
        <v>382</v>
      </c>
      <c r="E385">
        <f t="shared" si="21"/>
        <v>0</v>
      </c>
      <c r="F385">
        <f t="shared" si="22"/>
        <v>0</v>
      </c>
    </row>
    <row r="386" spans="1:6">
      <c r="A386">
        <v>383</v>
      </c>
      <c r="E386">
        <f t="shared" si="21"/>
        <v>0</v>
      </c>
      <c r="F386">
        <f t="shared" si="22"/>
        <v>0</v>
      </c>
    </row>
    <row r="387" spans="1:6">
      <c r="A387">
        <v>384</v>
      </c>
      <c r="E387">
        <f t="shared" ref="E387:E450" si="23">COMBIN(E$1,A387)*E$2^A387*(1-E$2)^(E$1-A387)</f>
        <v>0</v>
      </c>
      <c r="F387">
        <f t="shared" ref="F387:F450" si="24">COMBIN(F$1,A387)*F$2^A387*(1-F$2)^(F$1-A387)</f>
        <v>0</v>
      </c>
    </row>
    <row r="388" spans="1:6">
      <c r="A388">
        <v>385</v>
      </c>
      <c r="E388">
        <f t="shared" si="23"/>
        <v>0</v>
      </c>
      <c r="F388">
        <f t="shared" si="24"/>
        <v>0</v>
      </c>
    </row>
    <row r="389" spans="1:6">
      <c r="A389">
        <v>386</v>
      </c>
      <c r="E389">
        <f t="shared" si="23"/>
        <v>0</v>
      </c>
      <c r="F389">
        <f t="shared" si="24"/>
        <v>0</v>
      </c>
    </row>
    <row r="390" spans="1:6">
      <c r="A390">
        <v>387</v>
      </c>
      <c r="E390">
        <f t="shared" si="23"/>
        <v>0</v>
      </c>
      <c r="F390">
        <f t="shared" si="24"/>
        <v>0</v>
      </c>
    </row>
    <row r="391" spans="1:6">
      <c r="A391">
        <v>388</v>
      </c>
      <c r="E391">
        <f t="shared" si="23"/>
        <v>0</v>
      </c>
      <c r="F391">
        <f t="shared" si="24"/>
        <v>0</v>
      </c>
    </row>
    <row r="392" spans="1:6">
      <c r="A392">
        <v>389</v>
      </c>
      <c r="E392">
        <f t="shared" si="23"/>
        <v>0</v>
      </c>
      <c r="F392">
        <f t="shared" si="24"/>
        <v>0</v>
      </c>
    </row>
    <row r="393" spans="1:6">
      <c r="A393">
        <v>390</v>
      </c>
      <c r="E393">
        <f t="shared" si="23"/>
        <v>0</v>
      </c>
      <c r="F393">
        <f t="shared" si="24"/>
        <v>0</v>
      </c>
    </row>
    <row r="394" spans="1:6">
      <c r="A394">
        <v>391</v>
      </c>
      <c r="E394">
        <f t="shared" si="23"/>
        <v>0</v>
      </c>
      <c r="F394">
        <f t="shared" si="24"/>
        <v>0</v>
      </c>
    </row>
    <row r="395" spans="1:6">
      <c r="A395">
        <v>392</v>
      </c>
      <c r="E395">
        <f t="shared" si="23"/>
        <v>0</v>
      </c>
      <c r="F395">
        <f t="shared" si="24"/>
        <v>0</v>
      </c>
    </row>
    <row r="396" spans="1:6">
      <c r="A396">
        <v>393</v>
      </c>
      <c r="E396">
        <f t="shared" si="23"/>
        <v>0</v>
      </c>
      <c r="F396">
        <f t="shared" si="24"/>
        <v>0</v>
      </c>
    </row>
    <row r="397" spans="1:6">
      <c r="A397">
        <v>394</v>
      </c>
      <c r="E397">
        <f t="shared" si="23"/>
        <v>0</v>
      </c>
      <c r="F397">
        <f t="shared" si="24"/>
        <v>0</v>
      </c>
    </row>
    <row r="398" spans="1:6">
      <c r="A398">
        <v>395</v>
      </c>
      <c r="E398">
        <f t="shared" si="23"/>
        <v>0</v>
      </c>
      <c r="F398">
        <f t="shared" si="24"/>
        <v>0</v>
      </c>
    </row>
    <row r="399" spans="1:6">
      <c r="A399">
        <v>396</v>
      </c>
      <c r="E399">
        <f t="shared" si="23"/>
        <v>0</v>
      </c>
      <c r="F399">
        <f t="shared" si="24"/>
        <v>0</v>
      </c>
    </row>
    <row r="400" spans="1:6">
      <c r="A400">
        <v>397</v>
      </c>
      <c r="E400">
        <f t="shared" si="23"/>
        <v>0</v>
      </c>
      <c r="F400">
        <f t="shared" si="24"/>
        <v>0</v>
      </c>
    </row>
    <row r="401" spans="1:6">
      <c r="A401">
        <v>398</v>
      </c>
      <c r="E401">
        <f t="shared" si="23"/>
        <v>0</v>
      </c>
      <c r="F401">
        <f t="shared" si="24"/>
        <v>0</v>
      </c>
    </row>
    <row r="402" spans="1:6">
      <c r="A402">
        <v>399</v>
      </c>
      <c r="E402">
        <f t="shared" si="23"/>
        <v>0</v>
      </c>
      <c r="F402">
        <f t="shared" si="24"/>
        <v>0</v>
      </c>
    </row>
    <row r="403" spans="1:6">
      <c r="A403">
        <v>400</v>
      </c>
      <c r="E403">
        <f t="shared" si="23"/>
        <v>0</v>
      </c>
      <c r="F403">
        <f t="shared" si="24"/>
        <v>0</v>
      </c>
    </row>
    <row r="404" spans="1:6">
      <c r="A404">
        <v>401</v>
      </c>
      <c r="E404">
        <f t="shared" si="23"/>
        <v>0</v>
      </c>
      <c r="F404">
        <f t="shared" si="24"/>
        <v>0</v>
      </c>
    </row>
    <row r="405" spans="1:6">
      <c r="A405">
        <v>402</v>
      </c>
      <c r="E405">
        <f t="shared" si="23"/>
        <v>0</v>
      </c>
      <c r="F405">
        <f t="shared" si="24"/>
        <v>0</v>
      </c>
    </row>
    <row r="406" spans="1:6">
      <c r="A406">
        <v>403</v>
      </c>
      <c r="E406">
        <f t="shared" si="23"/>
        <v>0</v>
      </c>
      <c r="F406">
        <f t="shared" si="24"/>
        <v>0</v>
      </c>
    </row>
    <row r="407" spans="1:6">
      <c r="A407">
        <v>404</v>
      </c>
      <c r="E407">
        <f t="shared" si="23"/>
        <v>0</v>
      </c>
      <c r="F407">
        <f t="shared" si="24"/>
        <v>0</v>
      </c>
    </row>
    <row r="408" spans="1:6">
      <c r="A408">
        <v>405</v>
      </c>
      <c r="E408">
        <f t="shared" si="23"/>
        <v>0</v>
      </c>
      <c r="F408">
        <f t="shared" si="24"/>
        <v>0</v>
      </c>
    </row>
    <row r="409" spans="1:6">
      <c r="A409">
        <v>406</v>
      </c>
      <c r="E409">
        <f t="shared" si="23"/>
        <v>0</v>
      </c>
      <c r="F409">
        <f t="shared" si="24"/>
        <v>0</v>
      </c>
    </row>
    <row r="410" spans="1:6">
      <c r="A410">
        <v>407</v>
      </c>
      <c r="E410">
        <f t="shared" si="23"/>
        <v>0</v>
      </c>
      <c r="F410">
        <f t="shared" si="24"/>
        <v>0</v>
      </c>
    </row>
    <row r="411" spans="1:6">
      <c r="A411">
        <v>408</v>
      </c>
      <c r="E411">
        <f t="shared" si="23"/>
        <v>0</v>
      </c>
      <c r="F411">
        <f t="shared" si="24"/>
        <v>0</v>
      </c>
    </row>
    <row r="412" spans="1:6">
      <c r="A412">
        <v>409</v>
      </c>
      <c r="E412">
        <f t="shared" si="23"/>
        <v>0</v>
      </c>
      <c r="F412">
        <f t="shared" si="24"/>
        <v>0</v>
      </c>
    </row>
    <row r="413" spans="1:6">
      <c r="A413">
        <v>410</v>
      </c>
      <c r="E413">
        <f t="shared" si="23"/>
        <v>0</v>
      </c>
      <c r="F413">
        <f t="shared" si="24"/>
        <v>0</v>
      </c>
    </row>
    <row r="414" spans="1:6">
      <c r="A414">
        <v>411</v>
      </c>
      <c r="E414">
        <f t="shared" si="23"/>
        <v>0</v>
      </c>
      <c r="F414">
        <f t="shared" si="24"/>
        <v>0</v>
      </c>
    </row>
    <row r="415" spans="1:6">
      <c r="A415">
        <v>412</v>
      </c>
      <c r="E415">
        <f t="shared" si="23"/>
        <v>0</v>
      </c>
      <c r="F415">
        <f t="shared" si="24"/>
        <v>0</v>
      </c>
    </row>
    <row r="416" spans="1:6">
      <c r="A416">
        <v>413</v>
      </c>
      <c r="E416">
        <f t="shared" si="23"/>
        <v>0</v>
      </c>
      <c r="F416">
        <f t="shared" si="24"/>
        <v>0</v>
      </c>
    </row>
    <row r="417" spans="1:6">
      <c r="A417">
        <v>414</v>
      </c>
      <c r="E417">
        <f t="shared" si="23"/>
        <v>0</v>
      </c>
      <c r="F417">
        <f t="shared" si="24"/>
        <v>0</v>
      </c>
    </row>
    <row r="418" spans="1:6">
      <c r="A418">
        <v>415</v>
      </c>
      <c r="E418">
        <f t="shared" si="23"/>
        <v>0</v>
      </c>
      <c r="F418">
        <f t="shared" si="24"/>
        <v>0</v>
      </c>
    </row>
    <row r="419" spans="1:6">
      <c r="A419">
        <v>416</v>
      </c>
      <c r="E419">
        <f t="shared" si="23"/>
        <v>0</v>
      </c>
      <c r="F419">
        <f t="shared" si="24"/>
        <v>0</v>
      </c>
    </row>
    <row r="420" spans="1:6">
      <c r="A420">
        <v>417</v>
      </c>
      <c r="E420">
        <f t="shared" si="23"/>
        <v>0</v>
      </c>
      <c r="F420">
        <f t="shared" si="24"/>
        <v>0</v>
      </c>
    </row>
    <row r="421" spans="1:6">
      <c r="A421">
        <v>418</v>
      </c>
      <c r="E421">
        <f t="shared" si="23"/>
        <v>0</v>
      </c>
      <c r="F421">
        <f t="shared" si="24"/>
        <v>0</v>
      </c>
    </row>
    <row r="422" spans="1:6">
      <c r="A422">
        <v>419</v>
      </c>
      <c r="E422">
        <f t="shared" si="23"/>
        <v>0</v>
      </c>
      <c r="F422">
        <f t="shared" si="24"/>
        <v>0</v>
      </c>
    </row>
    <row r="423" spans="1:6">
      <c r="A423">
        <v>420</v>
      </c>
      <c r="E423">
        <f t="shared" si="23"/>
        <v>0</v>
      </c>
      <c r="F423">
        <f t="shared" si="24"/>
        <v>0</v>
      </c>
    </row>
    <row r="424" spans="1:6">
      <c r="A424">
        <v>421</v>
      </c>
      <c r="E424">
        <f t="shared" si="23"/>
        <v>0</v>
      </c>
      <c r="F424">
        <f t="shared" si="24"/>
        <v>0</v>
      </c>
    </row>
    <row r="425" spans="1:6">
      <c r="A425">
        <v>422</v>
      </c>
      <c r="E425">
        <f t="shared" si="23"/>
        <v>0</v>
      </c>
      <c r="F425">
        <f t="shared" si="24"/>
        <v>0</v>
      </c>
    </row>
    <row r="426" spans="1:6">
      <c r="A426">
        <v>423</v>
      </c>
      <c r="E426">
        <f t="shared" si="23"/>
        <v>0</v>
      </c>
      <c r="F426">
        <f t="shared" si="24"/>
        <v>0</v>
      </c>
    </row>
    <row r="427" spans="1:6">
      <c r="A427">
        <v>424</v>
      </c>
      <c r="E427">
        <f t="shared" si="23"/>
        <v>0</v>
      </c>
      <c r="F427">
        <f t="shared" si="24"/>
        <v>0</v>
      </c>
    </row>
    <row r="428" spans="1:6">
      <c r="A428">
        <v>425</v>
      </c>
      <c r="E428">
        <f t="shared" si="23"/>
        <v>0</v>
      </c>
      <c r="F428">
        <f t="shared" si="24"/>
        <v>0</v>
      </c>
    </row>
    <row r="429" spans="1:6">
      <c r="A429">
        <v>426</v>
      </c>
      <c r="E429">
        <f t="shared" si="23"/>
        <v>0</v>
      </c>
      <c r="F429">
        <f t="shared" si="24"/>
        <v>0</v>
      </c>
    </row>
    <row r="430" spans="1:6">
      <c r="A430">
        <v>427</v>
      </c>
      <c r="E430">
        <f t="shared" si="23"/>
        <v>0</v>
      </c>
      <c r="F430">
        <f t="shared" si="24"/>
        <v>0</v>
      </c>
    </row>
    <row r="431" spans="1:6">
      <c r="A431">
        <v>428</v>
      </c>
      <c r="E431">
        <f t="shared" si="23"/>
        <v>0</v>
      </c>
      <c r="F431">
        <f t="shared" si="24"/>
        <v>0</v>
      </c>
    </row>
    <row r="432" spans="1:6">
      <c r="A432">
        <v>429</v>
      </c>
      <c r="E432">
        <f t="shared" si="23"/>
        <v>0</v>
      </c>
      <c r="F432">
        <f t="shared" si="24"/>
        <v>0</v>
      </c>
    </row>
    <row r="433" spans="1:6">
      <c r="A433">
        <v>430</v>
      </c>
      <c r="E433">
        <f t="shared" si="23"/>
        <v>0</v>
      </c>
      <c r="F433">
        <f t="shared" si="24"/>
        <v>0</v>
      </c>
    </row>
    <row r="434" spans="1:6">
      <c r="A434">
        <v>431</v>
      </c>
      <c r="E434">
        <f t="shared" si="23"/>
        <v>0</v>
      </c>
      <c r="F434">
        <f t="shared" si="24"/>
        <v>0</v>
      </c>
    </row>
    <row r="435" spans="1:6">
      <c r="A435">
        <v>432</v>
      </c>
      <c r="E435">
        <f t="shared" si="23"/>
        <v>0</v>
      </c>
      <c r="F435">
        <f t="shared" si="24"/>
        <v>0</v>
      </c>
    </row>
    <row r="436" spans="1:6">
      <c r="A436">
        <v>433</v>
      </c>
      <c r="E436">
        <f t="shared" si="23"/>
        <v>0</v>
      </c>
      <c r="F436">
        <f t="shared" si="24"/>
        <v>0</v>
      </c>
    </row>
    <row r="437" spans="1:6">
      <c r="A437">
        <v>434</v>
      </c>
      <c r="E437">
        <f t="shared" si="23"/>
        <v>0</v>
      </c>
      <c r="F437">
        <f t="shared" si="24"/>
        <v>0</v>
      </c>
    </row>
    <row r="438" spans="1:6">
      <c r="A438">
        <v>435</v>
      </c>
      <c r="E438">
        <f t="shared" si="23"/>
        <v>0</v>
      </c>
      <c r="F438">
        <f t="shared" si="24"/>
        <v>0</v>
      </c>
    </row>
    <row r="439" spans="1:6">
      <c r="A439">
        <v>436</v>
      </c>
      <c r="E439">
        <f t="shared" si="23"/>
        <v>0</v>
      </c>
      <c r="F439">
        <f t="shared" si="24"/>
        <v>0</v>
      </c>
    </row>
    <row r="440" spans="1:6">
      <c r="A440">
        <v>437</v>
      </c>
      <c r="E440">
        <f t="shared" si="23"/>
        <v>0</v>
      </c>
      <c r="F440">
        <f t="shared" si="24"/>
        <v>0</v>
      </c>
    </row>
    <row r="441" spans="1:6">
      <c r="A441">
        <v>438</v>
      </c>
      <c r="E441">
        <f t="shared" si="23"/>
        <v>0</v>
      </c>
      <c r="F441">
        <f t="shared" si="24"/>
        <v>0</v>
      </c>
    </row>
    <row r="442" spans="1:6">
      <c r="A442">
        <v>439</v>
      </c>
      <c r="E442">
        <f t="shared" si="23"/>
        <v>0</v>
      </c>
      <c r="F442">
        <f t="shared" si="24"/>
        <v>0</v>
      </c>
    </row>
    <row r="443" spans="1:6">
      <c r="A443">
        <v>440</v>
      </c>
      <c r="E443">
        <f t="shared" si="23"/>
        <v>0</v>
      </c>
      <c r="F443">
        <f t="shared" si="24"/>
        <v>0</v>
      </c>
    </row>
    <row r="444" spans="1:6">
      <c r="A444">
        <v>441</v>
      </c>
      <c r="E444">
        <f t="shared" si="23"/>
        <v>0</v>
      </c>
      <c r="F444">
        <f t="shared" si="24"/>
        <v>0</v>
      </c>
    </row>
    <row r="445" spans="1:6">
      <c r="A445">
        <v>442</v>
      </c>
      <c r="E445">
        <f t="shared" si="23"/>
        <v>0</v>
      </c>
      <c r="F445">
        <f t="shared" si="24"/>
        <v>0</v>
      </c>
    </row>
    <row r="446" spans="1:6">
      <c r="A446">
        <v>443</v>
      </c>
      <c r="E446">
        <f t="shared" si="23"/>
        <v>0</v>
      </c>
      <c r="F446">
        <f t="shared" si="24"/>
        <v>0</v>
      </c>
    </row>
    <row r="447" spans="1:6">
      <c r="A447">
        <v>444</v>
      </c>
      <c r="E447">
        <f t="shared" si="23"/>
        <v>0</v>
      </c>
      <c r="F447">
        <f t="shared" si="24"/>
        <v>0</v>
      </c>
    </row>
    <row r="448" spans="1:6">
      <c r="A448">
        <v>445</v>
      </c>
      <c r="E448">
        <f t="shared" si="23"/>
        <v>0</v>
      </c>
      <c r="F448">
        <f t="shared" si="24"/>
        <v>0</v>
      </c>
    </row>
    <row r="449" spans="1:6">
      <c r="A449">
        <v>446</v>
      </c>
      <c r="E449">
        <f t="shared" si="23"/>
        <v>0</v>
      </c>
      <c r="F449">
        <f t="shared" si="24"/>
        <v>0</v>
      </c>
    </row>
    <row r="450" spans="1:6">
      <c r="A450">
        <v>447</v>
      </c>
      <c r="E450">
        <f t="shared" si="23"/>
        <v>0</v>
      </c>
      <c r="F450">
        <f t="shared" si="24"/>
        <v>0</v>
      </c>
    </row>
    <row r="451" spans="1:6">
      <c r="A451">
        <v>448</v>
      </c>
      <c r="E451">
        <f t="shared" ref="E451:E503" si="25">COMBIN(E$1,A451)*E$2^A451*(1-E$2)^(E$1-A451)</f>
        <v>0</v>
      </c>
      <c r="F451">
        <f t="shared" ref="F451:F514" si="26">COMBIN(F$1,A451)*F$2^A451*(1-F$2)^(F$1-A451)</f>
        <v>0</v>
      </c>
    </row>
    <row r="452" spans="1:6">
      <c r="A452">
        <v>449</v>
      </c>
      <c r="E452">
        <f t="shared" si="25"/>
        <v>0</v>
      </c>
      <c r="F452">
        <f t="shared" si="26"/>
        <v>0</v>
      </c>
    </row>
    <row r="453" spans="1:6">
      <c r="A453">
        <v>450</v>
      </c>
      <c r="E453">
        <f t="shared" si="25"/>
        <v>0</v>
      </c>
      <c r="F453">
        <f t="shared" si="26"/>
        <v>0</v>
      </c>
    </row>
    <row r="454" spans="1:6">
      <c r="A454">
        <v>451</v>
      </c>
      <c r="E454">
        <f t="shared" si="25"/>
        <v>0</v>
      </c>
      <c r="F454">
        <f t="shared" si="26"/>
        <v>0</v>
      </c>
    </row>
    <row r="455" spans="1:6">
      <c r="A455">
        <v>452</v>
      </c>
      <c r="E455">
        <f t="shared" si="25"/>
        <v>0</v>
      </c>
      <c r="F455">
        <f t="shared" si="26"/>
        <v>0</v>
      </c>
    </row>
    <row r="456" spans="1:6">
      <c r="A456">
        <v>453</v>
      </c>
      <c r="E456">
        <f t="shared" si="25"/>
        <v>0</v>
      </c>
      <c r="F456">
        <f t="shared" si="26"/>
        <v>0</v>
      </c>
    </row>
    <row r="457" spans="1:6">
      <c r="A457">
        <v>454</v>
      </c>
      <c r="E457">
        <f t="shared" si="25"/>
        <v>0</v>
      </c>
      <c r="F457">
        <f t="shared" si="26"/>
        <v>0</v>
      </c>
    </row>
    <row r="458" spans="1:6">
      <c r="A458">
        <v>455</v>
      </c>
      <c r="E458">
        <f t="shared" si="25"/>
        <v>0</v>
      </c>
      <c r="F458">
        <f t="shared" si="26"/>
        <v>0</v>
      </c>
    </row>
    <row r="459" spans="1:6">
      <c r="A459">
        <v>456</v>
      </c>
      <c r="E459">
        <f t="shared" si="25"/>
        <v>0</v>
      </c>
      <c r="F459">
        <f t="shared" si="26"/>
        <v>0</v>
      </c>
    </row>
    <row r="460" spans="1:6">
      <c r="A460">
        <v>457</v>
      </c>
      <c r="E460">
        <f t="shared" si="25"/>
        <v>0</v>
      </c>
      <c r="F460">
        <f t="shared" si="26"/>
        <v>0</v>
      </c>
    </row>
    <row r="461" spans="1:6">
      <c r="A461">
        <v>458</v>
      </c>
      <c r="E461">
        <f t="shared" si="25"/>
        <v>0</v>
      </c>
      <c r="F461">
        <f t="shared" si="26"/>
        <v>0</v>
      </c>
    </row>
    <row r="462" spans="1:6">
      <c r="A462">
        <v>459</v>
      </c>
      <c r="E462">
        <f t="shared" si="25"/>
        <v>0</v>
      </c>
      <c r="F462">
        <f t="shared" si="26"/>
        <v>0</v>
      </c>
    </row>
    <row r="463" spans="1:6">
      <c r="A463">
        <v>460</v>
      </c>
      <c r="E463">
        <f t="shared" si="25"/>
        <v>0</v>
      </c>
      <c r="F463">
        <f t="shared" si="26"/>
        <v>0</v>
      </c>
    </row>
    <row r="464" spans="1:6">
      <c r="A464">
        <v>461</v>
      </c>
      <c r="E464">
        <f t="shared" si="25"/>
        <v>0</v>
      </c>
      <c r="F464">
        <f t="shared" si="26"/>
        <v>0</v>
      </c>
    </row>
    <row r="465" spans="1:6">
      <c r="A465">
        <v>462</v>
      </c>
      <c r="E465">
        <f t="shared" si="25"/>
        <v>0</v>
      </c>
      <c r="F465">
        <f t="shared" si="26"/>
        <v>0</v>
      </c>
    </row>
    <row r="466" spans="1:6">
      <c r="A466">
        <v>463</v>
      </c>
      <c r="E466">
        <f t="shared" si="25"/>
        <v>0</v>
      </c>
      <c r="F466">
        <f t="shared" si="26"/>
        <v>0</v>
      </c>
    </row>
    <row r="467" spans="1:6">
      <c r="A467">
        <v>464</v>
      </c>
      <c r="E467">
        <f t="shared" si="25"/>
        <v>0</v>
      </c>
      <c r="F467">
        <f t="shared" si="26"/>
        <v>0</v>
      </c>
    </row>
    <row r="468" spans="1:6">
      <c r="A468">
        <v>465</v>
      </c>
      <c r="E468">
        <f t="shared" si="25"/>
        <v>0</v>
      </c>
      <c r="F468">
        <f t="shared" si="26"/>
        <v>0</v>
      </c>
    </row>
    <row r="469" spans="1:6">
      <c r="A469">
        <v>466</v>
      </c>
      <c r="E469">
        <f t="shared" si="25"/>
        <v>0</v>
      </c>
      <c r="F469">
        <f t="shared" si="26"/>
        <v>0</v>
      </c>
    </row>
    <row r="470" spans="1:6">
      <c r="A470">
        <v>467</v>
      </c>
      <c r="E470">
        <f t="shared" si="25"/>
        <v>0</v>
      </c>
      <c r="F470">
        <f t="shared" si="26"/>
        <v>0</v>
      </c>
    </row>
    <row r="471" spans="1:6">
      <c r="A471">
        <v>468</v>
      </c>
      <c r="E471">
        <f t="shared" si="25"/>
        <v>0</v>
      </c>
      <c r="F471">
        <f t="shared" si="26"/>
        <v>0</v>
      </c>
    </row>
    <row r="472" spans="1:6">
      <c r="A472">
        <v>469</v>
      </c>
      <c r="E472">
        <f t="shared" si="25"/>
        <v>0</v>
      </c>
      <c r="F472">
        <f t="shared" si="26"/>
        <v>0</v>
      </c>
    </row>
    <row r="473" spans="1:6">
      <c r="A473">
        <v>470</v>
      </c>
      <c r="E473">
        <f t="shared" si="25"/>
        <v>0</v>
      </c>
      <c r="F473">
        <f t="shared" si="26"/>
        <v>0</v>
      </c>
    </row>
    <row r="474" spans="1:6">
      <c r="A474">
        <v>471</v>
      </c>
      <c r="E474">
        <f t="shared" si="25"/>
        <v>0</v>
      </c>
      <c r="F474">
        <f t="shared" si="26"/>
        <v>0</v>
      </c>
    </row>
    <row r="475" spans="1:6">
      <c r="A475">
        <v>472</v>
      </c>
      <c r="E475">
        <f t="shared" si="25"/>
        <v>0</v>
      </c>
      <c r="F475">
        <f t="shared" si="26"/>
        <v>0</v>
      </c>
    </row>
    <row r="476" spans="1:6">
      <c r="A476">
        <v>473</v>
      </c>
      <c r="E476">
        <f t="shared" si="25"/>
        <v>0</v>
      </c>
      <c r="F476">
        <f t="shared" si="26"/>
        <v>0</v>
      </c>
    </row>
    <row r="477" spans="1:6">
      <c r="A477">
        <v>474</v>
      </c>
      <c r="E477">
        <f t="shared" si="25"/>
        <v>0</v>
      </c>
      <c r="F477">
        <f t="shared" si="26"/>
        <v>0</v>
      </c>
    </row>
    <row r="478" spans="1:6">
      <c r="A478">
        <v>475</v>
      </c>
      <c r="E478">
        <f t="shared" si="25"/>
        <v>0</v>
      </c>
      <c r="F478">
        <f t="shared" si="26"/>
        <v>0</v>
      </c>
    </row>
    <row r="479" spans="1:6">
      <c r="A479">
        <v>476</v>
      </c>
      <c r="E479">
        <f t="shared" si="25"/>
        <v>0</v>
      </c>
      <c r="F479">
        <f t="shared" si="26"/>
        <v>0</v>
      </c>
    </row>
    <row r="480" spans="1:6">
      <c r="A480">
        <v>477</v>
      </c>
      <c r="E480">
        <f t="shared" si="25"/>
        <v>0</v>
      </c>
      <c r="F480">
        <f t="shared" si="26"/>
        <v>0</v>
      </c>
    </row>
    <row r="481" spans="1:6">
      <c r="A481">
        <v>478</v>
      </c>
      <c r="E481">
        <f t="shared" si="25"/>
        <v>0</v>
      </c>
      <c r="F481">
        <f t="shared" si="26"/>
        <v>0</v>
      </c>
    </row>
    <row r="482" spans="1:6">
      <c r="A482">
        <v>479</v>
      </c>
      <c r="E482">
        <f t="shared" si="25"/>
        <v>0</v>
      </c>
      <c r="F482">
        <f t="shared" si="26"/>
        <v>0</v>
      </c>
    </row>
    <row r="483" spans="1:6">
      <c r="A483">
        <v>480</v>
      </c>
      <c r="E483">
        <f t="shared" si="25"/>
        <v>0</v>
      </c>
      <c r="F483">
        <f t="shared" si="26"/>
        <v>0</v>
      </c>
    </row>
    <row r="484" spans="1:6">
      <c r="A484">
        <v>481</v>
      </c>
      <c r="E484">
        <f t="shared" si="25"/>
        <v>0</v>
      </c>
      <c r="F484">
        <f t="shared" si="26"/>
        <v>0</v>
      </c>
    </row>
    <row r="485" spans="1:6">
      <c r="A485">
        <v>482</v>
      </c>
      <c r="E485">
        <f t="shared" si="25"/>
        <v>0</v>
      </c>
      <c r="F485">
        <f t="shared" si="26"/>
        <v>0</v>
      </c>
    </row>
    <row r="486" spans="1:6">
      <c r="A486">
        <v>483</v>
      </c>
      <c r="E486">
        <f t="shared" si="25"/>
        <v>0</v>
      </c>
      <c r="F486">
        <f t="shared" si="26"/>
        <v>0</v>
      </c>
    </row>
    <row r="487" spans="1:6">
      <c r="A487">
        <v>484</v>
      </c>
      <c r="E487">
        <f t="shared" si="25"/>
        <v>0</v>
      </c>
      <c r="F487">
        <f t="shared" si="26"/>
        <v>0</v>
      </c>
    </row>
    <row r="488" spans="1:6">
      <c r="A488">
        <v>485</v>
      </c>
      <c r="E488">
        <f t="shared" si="25"/>
        <v>0</v>
      </c>
      <c r="F488">
        <f t="shared" si="26"/>
        <v>0</v>
      </c>
    </row>
    <row r="489" spans="1:6">
      <c r="A489">
        <v>486</v>
      </c>
      <c r="E489">
        <f t="shared" si="25"/>
        <v>0</v>
      </c>
      <c r="F489">
        <f t="shared" si="26"/>
        <v>0</v>
      </c>
    </row>
    <row r="490" spans="1:6">
      <c r="A490">
        <v>487</v>
      </c>
      <c r="E490">
        <f t="shared" si="25"/>
        <v>0</v>
      </c>
      <c r="F490">
        <f t="shared" si="26"/>
        <v>0</v>
      </c>
    </row>
    <row r="491" spans="1:6">
      <c r="A491">
        <v>488</v>
      </c>
      <c r="E491">
        <f t="shared" si="25"/>
        <v>0</v>
      </c>
      <c r="F491">
        <f t="shared" si="26"/>
        <v>0</v>
      </c>
    </row>
    <row r="492" spans="1:6">
      <c r="A492">
        <v>489</v>
      </c>
      <c r="E492">
        <f t="shared" si="25"/>
        <v>0</v>
      </c>
      <c r="F492">
        <f t="shared" si="26"/>
        <v>0</v>
      </c>
    </row>
    <row r="493" spans="1:6">
      <c r="A493">
        <v>490</v>
      </c>
      <c r="E493">
        <f t="shared" si="25"/>
        <v>0</v>
      </c>
      <c r="F493">
        <f t="shared" si="26"/>
        <v>0</v>
      </c>
    </row>
    <row r="494" spans="1:6">
      <c r="A494">
        <v>491</v>
      </c>
      <c r="E494">
        <f t="shared" si="25"/>
        <v>0</v>
      </c>
      <c r="F494">
        <f t="shared" si="26"/>
        <v>0</v>
      </c>
    </row>
    <row r="495" spans="1:6">
      <c r="A495">
        <v>492</v>
      </c>
      <c r="E495">
        <f t="shared" si="25"/>
        <v>0</v>
      </c>
      <c r="F495">
        <f t="shared" si="26"/>
        <v>0</v>
      </c>
    </row>
    <row r="496" spans="1:6">
      <c r="A496">
        <v>493</v>
      </c>
      <c r="E496">
        <f t="shared" si="25"/>
        <v>0</v>
      </c>
      <c r="F496">
        <f t="shared" si="26"/>
        <v>0</v>
      </c>
    </row>
    <row r="497" spans="1:6">
      <c r="A497">
        <v>494</v>
      </c>
      <c r="E497">
        <f t="shared" si="25"/>
        <v>0</v>
      </c>
      <c r="F497">
        <f t="shared" si="26"/>
        <v>0</v>
      </c>
    </row>
    <row r="498" spans="1:6">
      <c r="A498">
        <v>495</v>
      </c>
      <c r="E498">
        <f t="shared" si="25"/>
        <v>0</v>
      </c>
      <c r="F498">
        <f t="shared" si="26"/>
        <v>0</v>
      </c>
    </row>
    <row r="499" spans="1:6">
      <c r="A499">
        <v>496</v>
      </c>
      <c r="E499">
        <f t="shared" si="25"/>
        <v>0</v>
      </c>
      <c r="F499">
        <f t="shared" si="26"/>
        <v>0</v>
      </c>
    </row>
    <row r="500" spans="1:6">
      <c r="A500">
        <v>497</v>
      </c>
      <c r="E500">
        <f t="shared" si="25"/>
        <v>0</v>
      </c>
      <c r="F500">
        <f t="shared" si="26"/>
        <v>0</v>
      </c>
    </row>
    <row r="501" spans="1:6">
      <c r="A501">
        <v>498</v>
      </c>
      <c r="E501">
        <f t="shared" si="25"/>
        <v>0</v>
      </c>
      <c r="F501">
        <f t="shared" si="26"/>
        <v>0</v>
      </c>
    </row>
    <row r="502" spans="1:6">
      <c r="A502">
        <v>499</v>
      </c>
      <c r="E502">
        <f t="shared" si="25"/>
        <v>0</v>
      </c>
      <c r="F502">
        <f t="shared" si="26"/>
        <v>0</v>
      </c>
    </row>
    <row r="503" spans="1:6">
      <c r="A503">
        <v>500</v>
      </c>
      <c r="E503">
        <f t="shared" si="25"/>
        <v>0</v>
      </c>
      <c r="F503">
        <f t="shared" si="26"/>
        <v>0</v>
      </c>
    </row>
    <row r="504" spans="1:6">
      <c r="A504">
        <v>501</v>
      </c>
      <c r="E504" s="1">
        <f>SUM(E3:E503)</f>
        <v>0.99999999999998423</v>
      </c>
      <c r="F504">
        <f t="shared" si="26"/>
        <v>0</v>
      </c>
    </row>
    <row r="505" spans="1:6">
      <c r="A505">
        <v>502</v>
      </c>
      <c r="F505">
        <f t="shared" si="26"/>
        <v>0</v>
      </c>
    </row>
    <row r="506" spans="1:6">
      <c r="A506">
        <v>503</v>
      </c>
      <c r="F506">
        <f t="shared" si="26"/>
        <v>0</v>
      </c>
    </row>
    <row r="507" spans="1:6">
      <c r="A507">
        <v>504</v>
      </c>
      <c r="F507">
        <f t="shared" si="26"/>
        <v>0</v>
      </c>
    </row>
    <row r="508" spans="1:6">
      <c r="A508">
        <v>505</v>
      </c>
      <c r="F508">
        <f t="shared" si="26"/>
        <v>0</v>
      </c>
    </row>
    <row r="509" spans="1:6">
      <c r="A509">
        <v>506</v>
      </c>
      <c r="F509">
        <f t="shared" si="26"/>
        <v>0</v>
      </c>
    </row>
    <row r="510" spans="1:6">
      <c r="A510">
        <v>507</v>
      </c>
      <c r="F510">
        <f t="shared" si="26"/>
        <v>0</v>
      </c>
    </row>
    <row r="511" spans="1:6">
      <c r="A511">
        <v>508</v>
      </c>
      <c r="F511">
        <f t="shared" si="26"/>
        <v>0</v>
      </c>
    </row>
    <row r="512" spans="1:6">
      <c r="A512">
        <v>509</v>
      </c>
      <c r="F512">
        <f t="shared" si="26"/>
        <v>0</v>
      </c>
    </row>
    <row r="513" spans="1:6">
      <c r="A513">
        <v>510</v>
      </c>
      <c r="F513">
        <f t="shared" si="26"/>
        <v>0</v>
      </c>
    </row>
    <row r="514" spans="1:6">
      <c r="A514">
        <v>511</v>
      </c>
      <c r="F514">
        <f t="shared" si="26"/>
        <v>0</v>
      </c>
    </row>
    <row r="515" spans="1:6">
      <c r="A515">
        <v>512</v>
      </c>
      <c r="F515">
        <f t="shared" ref="F515:F578" si="27">COMBIN(F$1,A515)*F$2^A515*(1-F$2)^(F$1-A515)</f>
        <v>0</v>
      </c>
    </row>
    <row r="516" spans="1:6">
      <c r="A516">
        <v>513</v>
      </c>
      <c r="F516">
        <f t="shared" si="27"/>
        <v>0</v>
      </c>
    </row>
    <row r="517" spans="1:6">
      <c r="A517">
        <v>514</v>
      </c>
      <c r="F517">
        <f t="shared" si="27"/>
        <v>0</v>
      </c>
    </row>
    <row r="518" spans="1:6">
      <c r="A518">
        <v>515</v>
      </c>
      <c r="F518">
        <f t="shared" si="27"/>
        <v>0</v>
      </c>
    </row>
    <row r="519" spans="1:6">
      <c r="A519">
        <v>516</v>
      </c>
      <c r="F519">
        <f t="shared" si="27"/>
        <v>0</v>
      </c>
    </row>
    <row r="520" spans="1:6">
      <c r="A520">
        <v>517</v>
      </c>
      <c r="F520">
        <f t="shared" si="27"/>
        <v>0</v>
      </c>
    </row>
    <row r="521" spans="1:6">
      <c r="A521">
        <v>518</v>
      </c>
      <c r="F521">
        <f t="shared" si="27"/>
        <v>0</v>
      </c>
    </row>
    <row r="522" spans="1:6">
      <c r="A522">
        <v>519</v>
      </c>
      <c r="F522">
        <f t="shared" si="27"/>
        <v>0</v>
      </c>
    </row>
    <row r="523" spans="1:6">
      <c r="A523">
        <v>520</v>
      </c>
      <c r="F523">
        <f t="shared" si="27"/>
        <v>0</v>
      </c>
    </row>
    <row r="524" spans="1:6">
      <c r="A524">
        <v>521</v>
      </c>
      <c r="F524">
        <f t="shared" si="27"/>
        <v>0</v>
      </c>
    </row>
    <row r="525" spans="1:6">
      <c r="A525">
        <v>522</v>
      </c>
      <c r="F525">
        <f t="shared" si="27"/>
        <v>0</v>
      </c>
    </row>
    <row r="526" spans="1:6">
      <c r="A526">
        <v>523</v>
      </c>
      <c r="F526">
        <f t="shared" si="27"/>
        <v>0</v>
      </c>
    </row>
    <row r="527" spans="1:6">
      <c r="A527">
        <v>524</v>
      </c>
      <c r="F527">
        <f t="shared" si="27"/>
        <v>0</v>
      </c>
    </row>
    <row r="528" spans="1:6">
      <c r="A528">
        <v>525</v>
      </c>
      <c r="F528">
        <f t="shared" si="27"/>
        <v>0</v>
      </c>
    </row>
    <row r="529" spans="1:6">
      <c r="A529">
        <v>526</v>
      </c>
      <c r="F529">
        <f t="shared" si="27"/>
        <v>0</v>
      </c>
    </row>
    <row r="530" spans="1:6">
      <c r="A530">
        <v>527</v>
      </c>
      <c r="F530">
        <f t="shared" si="27"/>
        <v>0</v>
      </c>
    </row>
    <row r="531" spans="1:6">
      <c r="A531">
        <v>528</v>
      </c>
      <c r="F531">
        <f t="shared" si="27"/>
        <v>0</v>
      </c>
    </row>
    <row r="532" spans="1:6">
      <c r="A532">
        <v>529</v>
      </c>
      <c r="F532">
        <f t="shared" si="27"/>
        <v>0</v>
      </c>
    </row>
    <row r="533" spans="1:6">
      <c r="A533">
        <v>530</v>
      </c>
      <c r="F533">
        <f t="shared" si="27"/>
        <v>0</v>
      </c>
    </row>
    <row r="534" spans="1:6">
      <c r="A534">
        <v>531</v>
      </c>
      <c r="F534">
        <f t="shared" si="27"/>
        <v>0</v>
      </c>
    </row>
    <row r="535" spans="1:6">
      <c r="A535">
        <v>532</v>
      </c>
      <c r="F535">
        <f t="shared" si="27"/>
        <v>0</v>
      </c>
    </row>
    <row r="536" spans="1:6">
      <c r="A536">
        <v>533</v>
      </c>
      <c r="F536">
        <f t="shared" si="27"/>
        <v>0</v>
      </c>
    </row>
    <row r="537" spans="1:6">
      <c r="A537">
        <v>534</v>
      </c>
      <c r="F537">
        <f t="shared" si="27"/>
        <v>0</v>
      </c>
    </row>
    <row r="538" spans="1:6">
      <c r="A538">
        <v>535</v>
      </c>
      <c r="F538">
        <f t="shared" si="27"/>
        <v>0</v>
      </c>
    </row>
    <row r="539" spans="1:6">
      <c r="A539">
        <v>536</v>
      </c>
      <c r="F539">
        <f t="shared" si="27"/>
        <v>0</v>
      </c>
    </row>
    <row r="540" spans="1:6">
      <c r="A540">
        <v>537</v>
      </c>
      <c r="F540">
        <f t="shared" si="27"/>
        <v>0</v>
      </c>
    </row>
    <row r="541" spans="1:6">
      <c r="A541">
        <v>538</v>
      </c>
      <c r="F541">
        <f t="shared" si="27"/>
        <v>0</v>
      </c>
    </row>
    <row r="542" spans="1:6">
      <c r="A542">
        <v>539</v>
      </c>
      <c r="F542">
        <f t="shared" si="27"/>
        <v>0</v>
      </c>
    </row>
    <row r="543" spans="1:6">
      <c r="A543">
        <v>540</v>
      </c>
      <c r="F543">
        <f t="shared" si="27"/>
        <v>0</v>
      </c>
    </row>
    <row r="544" spans="1:6">
      <c r="A544">
        <v>541</v>
      </c>
      <c r="F544">
        <f t="shared" si="27"/>
        <v>0</v>
      </c>
    </row>
    <row r="545" spans="1:6">
      <c r="A545">
        <v>542</v>
      </c>
      <c r="F545">
        <f t="shared" si="27"/>
        <v>0</v>
      </c>
    </row>
    <row r="546" spans="1:6">
      <c r="A546">
        <v>543</v>
      </c>
      <c r="F546">
        <f t="shared" si="27"/>
        <v>0</v>
      </c>
    </row>
    <row r="547" spans="1:6">
      <c r="A547">
        <v>544</v>
      </c>
      <c r="F547">
        <f t="shared" si="27"/>
        <v>0</v>
      </c>
    </row>
    <row r="548" spans="1:6">
      <c r="A548">
        <v>545</v>
      </c>
      <c r="F548">
        <f t="shared" si="27"/>
        <v>0</v>
      </c>
    </row>
    <row r="549" spans="1:6">
      <c r="A549">
        <v>546</v>
      </c>
      <c r="F549">
        <f t="shared" si="27"/>
        <v>0</v>
      </c>
    </row>
    <row r="550" spans="1:6">
      <c r="A550">
        <v>547</v>
      </c>
      <c r="F550">
        <f t="shared" si="27"/>
        <v>0</v>
      </c>
    </row>
    <row r="551" spans="1:6">
      <c r="A551">
        <v>548</v>
      </c>
      <c r="F551">
        <f t="shared" si="27"/>
        <v>0</v>
      </c>
    </row>
    <row r="552" spans="1:6">
      <c r="A552">
        <v>549</v>
      </c>
      <c r="F552">
        <f t="shared" si="27"/>
        <v>0</v>
      </c>
    </row>
    <row r="553" spans="1:6">
      <c r="A553">
        <v>550</v>
      </c>
      <c r="F553">
        <f t="shared" si="27"/>
        <v>0</v>
      </c>
    </row>
    <row r="554" spans="1:6">
      <c r="A554">
        <v>551</v>
      </c>
      <c r="F554">
        <f t="shared" si="27"/>
        <v>0</v>
      </c>
    </row>
    <row r="555" spans="1:6">
      <c r="A555">
        <v>552</v>
      </c>
      <c r="F555">
        <f t="shared" si="27"/>
        <v>0</v>
      </c>
    </row>
    <row r="556" spans="1:6">
      <c r="A556">
        <v>553</v>
      </c>
      <c r="F556">
        <f t="shared" si="27"/>
        <v>0</v>
      </c>
    </row>
    <row r="557" spans="1:6">
      <c r="A557">
        <v>554</v>
      </c>
      <c r="F557">
        <f t="shared" si="27"/>
        <v>0</v>
      </c>
    </row>
    <row r="558" spans="1:6">
      <c r="A558">
        <v>555</v>
      </c>
      <c r="F558">
        <f t="shared" si="27"/>
        <v>0</v>
      </c>
    </row>
    <row r="559" spans="1:6">
      <c r="A559">
        <v>556</v>
      </c>
      <c r="F559">
        <f t="shared" si="27"/>
        <v>0</v>
      </c>
    </row>
    <row r="560" spans="1:6">
      <c r="A560">
        <v>557</v>
      </c>
      <c r="F560">
        <f t="shared" si="27"/>
        <v>0</v>
      </c>
    </row>
    <row r="561" spans="1:6">
      <c r="A561">
        <v>558</v>
      </c>
      <c r="F561">
        <f t="shared" si="27"/>
        <v>0</v>
      </c>
    </row>
    <row r="562" spans="1:6">
      <c r="A562">
        <v>559</v>
      </c>
      <c r="F562">
        <f t="shared" si="27"/>
        <v>0</v>
      </c>
    </row>
    <row r="563" spans="1:6">
      <c r="A563">
        <v>560</v>
      </c>
      <c r="F563">
        <f t="shared" si="27"/>
        <v>0</v>
      </c>
    </row>
    <row r="564" spans="1:6">
      <c r="A564">
        <v>561</v>
      </c>
      <c r="F564">
        <f t="shared" si="27"/>
        <v>0</v>
      </c>
    </row>
    <row r="565" spans="1:6">
      <c r="A565">
        <v>562</v>
      </c>
      <c r="F565">
        <f t="shared" si="27"/>
        <v>0</v>
      </c>
    </row>
    <row r="566" spans="1:6">
      <c r="A566">
        <v>563</v>
      </c>
      <c r="F566">
        <f t="shared" si="27"/>
        <v>0</v>
      </c>
    </row>
    <row r="567" spans="1:6">
      <c r="A567">
        <v>564</v>
      </c>
      <c r="F567">
        <f t="shared" si="27"/>
        <v>0</v>
      </c>
    </row>
    <row r="568" spans="1:6">
      <c r="A568">
        <v>565</v>
      </c>
      <c r="F568">
        <f t="shared" si="27"/>
        <v>0</v>
      </c>
    </row>
    <row r="569" spans="1:6">
      <c r="A569">
        <v>566</v>
      </c>
      <c r="F569">
        <f t="shared" si="27"/>
        <v>0</v>
      </c>
    </row>
    <row r="570" spans="1:6">
      <c r="A570">
        <v>567</v>
      </c>
      <c r="F570">
        <f t="shared" si="27"/>
        <v>0</v>
      </c>
    </row>
    <row r="571" spans="1:6">
      <c r="A571">
        <v>568</v>
      </c>
      <c r="F571">
        <f t="shared" si="27"/>
        <v>0</v>
      </c>
    </row>
    <row r="572" spans="1:6">
      <c r="A572">
        <v>569</v>
      </c>
      <c r="F572">
        <f t="shared" si="27"/>
        <v>0</v>
      </c>
    </row>
    <row r="573" spans="1:6">
      <c r="A573">
        <v>570</v>
      </c>
      <c r="F573">
        <f t="shared" si="27"/>
        <v>0</v>
      </c>
    </row>
    <row r="574" spans="1:6">
      <c r="A574">
        <v>571</v>
      </c>
      <c r="F574">
        <f t="shared" si="27"/>
        <v>0</v>
      </c>
    </row>
    <row r="575" spans="1:6">
      <c r="A575">
        <v>572</v>
      </c>
      <c r="F575">
        <f t="shared" si="27"/>
        <v>0</v>
      </c>
    </row>
    <row r="576" spans="1:6">
      <c r="A576">
        <v>573</v>
      </c>
      <c r="F576">
        <f t="shared" si="27"/>
        <v>0</v>
      </c>
    </row>
    <row r="577" spans="1:6">
      <c r="A577">
        <v>574</v>
      </c>
      <c r="F577">
        <f t="shared" si="27"/>
        <v>0</v>
      </c>
    </row>
    <row r="578" spans="1:6">
      <c r="A578">
        <v>575</v>
      </c>
      <c r="F578">
        <f t="shared" si="27"/>
        <v>0</v>
      </c>
    </row>
    <row r="579" spans="1:6">
      <c r="A579">
        <v>576</v>
      </c>
      <c r="F579">
        <f t="shared" ref="F579:F642" si="28">COMBIN(F$1,A579)*F$2^A579*(1-F$2)^(F$1-A579)</f>
        <v>0</v>
      </c>
    </row>
    <row r="580" spans="1:6">
      <c r="A580">
        <v>577</v>
      </c>
      <c r="F580">
        <f t="shared" si="28"/>
        <v>0</v>
      </c>
    </row>
    <row r="581" spans="1:6">
      <c r="A581">
        <v>578</v>
      </c>
      <c r="F581">
        <f t="shared" si="28"/>
        <v>0</v>
      </c>
    </row>
    <row r="582" spans="1:6">
      <c r="A582">
        <v>579</v>
      </c>
      <c r="F582">
        <f t="shared" si="28"/>
        <v>0</v>
      </c>
    </row>
    <row r="583" spans="1:6">
      <c r="A583">
        <v>580</v>
      </c>
      <c r="F583">
        <f t="shared" si="28"/>
        <v>0</v>
      </c>
    </row>
    <row r="584" spans="1:6">
      <c r="A584">
        <v>581</v>
      </c>
      <c r="F584">
        <f t="shared" si="28"/>
        <v>0</v>
      </c>
    </row>
    <row r="585" spans="1:6">
      <c r="A585">
        <v>582</v>
      </c>
      <c r="F585">
        <f t="shared" si="28"/>
        <v>0</v>
      </c>
    </row>
    <row r="586" spans="1:6">
      <c r="A586">
        <v>583</v>
      </c>
      <c r="F586">
        <f t="shared" si="28"/>
        <v>0</v>
      </c>
    </row>
    <row r="587" spans="1:6">
      <c r="A587">
        <v>584</v>
      </c>
      <c r="F587">
        <f t="shared" si="28"/>
        <v>0</v>
      </c>
    </row>
    <row r="588" spans="1:6">
      <c r="A588">
        <v>585</v>
      </c>
      <c r="F588">
        <f t="shared" si="28"/>
        <v>0</v>
      </c>
    </row>
    <row r="589" spans="1:6">
      <c r="A589">
        <v>586</v>
      </c>
      <c r="F589">
        <f t="shared" si="28"/>
        <v>0</v>
      </c>
    </row>
    <row r="590" spans="1:6">
      <c r="A590">
        <v>587</v>
      </c>
      <c r="F590">
        <f t="shared" si="28"/>
        <v>0</v>
      </c>
    </row>
    <row r="591" spans="1:6">
      <c r="A591">
        <v>588</v>
      </c>
      <c r="F591">
        <f t="shared" si="28"/>
        <v>0</v>
      </c>
    </row>
    <row r="592" spans="1:6">
      <c r="A592">
        <v>589</v>
      </c>
      <c r="F592">
        <f t="shared" si="28"/>
        <v>0</v>
      </c>
    </row>
    <row r="593" spans="1:6">
      <c r="A593">
        <v>590</v>
      </c>
      <c r="F593">
        <f t="shared" si="28"/>
        <v>0</v>
      </c>
    </row>
    <row r="594" spans="1:6">
      <c r="A594">
        <v>591</v>
      </c>
      <c r="F594">
        <f t="shared" si="28"/>
        <v>0</v>
      </c>
    </row>
    <row r="595" spans="1:6">
      <c r="A595">
        <v>592</v>
      </c>
      <c r="F595">
        <f t="shared" si="28"/>
        <v>0</v>
      </c>
    </row>
    <row r="596" spans="1:6">
      <c r="A596">
        <v>593</v>
      </c>
      <c r="F596">
        <f t="shared" si="28"/>
        <v>0</v>
      </c>
    </row>
    <row r="597" spans="1:6">
      <c r="A597">
        <v>594</v>
      </c>
      <c r="F597">
        <f t="shared" si="28"/>
        <v>0</v>
      </c>
    </row>
    <row r="598" spans="1:6">
      <c r="A598">
        <v>595</v>
      </c>
      <c r="F598">
        <f t="shared" si="28"/>
        <v>0</v>
      </c>
    </row>
    <row r="599" spans="1:6">
      <c r="A599">
        <v>596</v>
      </c>
      <c r="F599">
        <f t="shared" si="28"/>
        <v>0</v>
      </c>
    </row>
    <row r="600" spans="1:6">
      <c r="A600">
        <v>597</v>
      </c>
      <c r="F600">
        <f t="shared" si="28"/>
        <v>0</v>
      </c>
    </row>
    <row r="601" spans="1:6">
      <c r="A601">
        <v>598</v>
      </c>
      <c r="F601">
        <f t="shared" si="28"/>
        <v>0</v>
      </c>
    </row>
    <row r="602" spans="1:6">
      <c r="A602">
        <v>599</v>
      </c>
      <c r="F602">
        <f t="shared" si="28"/>
        <v>0</v>
      </c>
    </row>
    <row r="603" spans="1:6">
      <c r="A603">
        <v>600</v>
      </c>
      <c r="F603">
        <f t="shared" si="28"/>
        <v>0</v>
      </c>
    </row>
    <row r="604" spans="1:6">
      <c r="A604">
        <v>601</v>
      </c>
      <c r="F604">
        <f t="shared" si="28"/>
        <v>0</v>
      </c>
    </row>
    <row r="605" spans="1:6">
      <c r="A605">
        <v>602</v>
      </c>
      <c r="F605">
        <f t="shared" si="28"/>
        <v>0</v>
      </c>
    </row>
    <row r="606" spans="1:6">
      <c r="A606">
        <v>603</v>
      </c>
      <c r="F606">
        <f t="shared" si="28"/>
        <v>0</v>
      </c>
    </row>
    <row r="607" spans="1:6">
      <c r="A607">
        <v>604</v>
      </c>
      <c r="F607">
        <f t="shared" si="28"/>
        <v>0</v>
      </c>
    </row>
    <row r="608" spans="1:6">
      <c r="A608">
        <v>605</v>
      </c>
      <c r="F608">
        <f t="shared" si="28"/>
        <v>0</v>
      </c>
    </row>
    <row r="609" spans="1:6">
      <c r="A609">
        <v>606</v>
      </c>
      <c r="F609">
        <f t="shared" si="28"/>
        <v>0</v>
      </c>
    </row>
    <row r="610" spans="1:6">
      <c r="A610">
        <v>607</v>
      </c>
      <c r="F610">
        <f t="shared" si="28"/>
        <v>0</v>
      </c>
    </row>
    <row r="611" spans="1:6">
      <c r="A611">
        <v>608</v>
      </c>
      <c r="F611">
        <f t="shared" si="28"/>
        <v>0</v>
      </c>
    </row>
    <row r="612" spans="1:6">
      <c r="A612">
        <v>609</v>
      </c>
      <c r="F612">
        <f t="shared" si="28"/>
        <v>0</v>
      </c>
    </row>
    <row r="613" spans="1:6">
      <c r="A613">
        <v>610</v>
      </c>
      <c r="F613">
        <f t="shared" si="28"/>
        <v>0</v>
      </c>
    </row>
    <row r="614" spans="1:6">
      <c r="A614">
        <v>611</v>
      </c>
      <c r="F614">
        <f t="shared" si="28"/>
        <v>0</v>
      </c>
    </row>
    <row r="615" spans="1:6">
      <c r="A615">
        <v>612</v>
      </c>
      <c r="F615">
        <f t="shared" si="28"/>
        <v>0</v>
      </c>
    </row>
    <row r="616" spans="1:6">
      <c r="A616">
        <v>613</v>
      </c>
      <c r="F616">
        <f t="shared" si="28"/>
        <v>0</v>
      </c>
    </row>
    <row r="617" spans="1:6">
      <c r="A617">
        <v>614</v>
      </c>
      <c r="F617">
        <f t="shared" si="28"/>
        <v>0</v>
      </c>
    </row>
    <row r="618" spans="1:6">
      <c r="A618">
        <v>615</v>
      </c>
      <c r="F618">
        <f t="shared" si="28"/>
        <v>0</v>
      </c>
    </row>
    <row r="619" spans="1:6">
      <c r="A619">
        <v>616</v>
      </c>
      <c r="F619">
        <f t="shared" si="28"/>
        <v>0</v>
      </c>
    </row>
    <row r="620" spans="1:6">
      <c r="A620">
        <v>617</v>
      </c>
      <c r="F620">
        <f t="shared" si="28"/>
        <v>0</v>
      </c>
    </row>
    <row r="621" spans="1:6">
      <c r="A621">
        <v>618</v>
      </c>
      <c r="F621">
        <f t="shared" si="28"/>
        <v>0</v>
      </c>
    </row>
    <row r="622" spans="1:6">
      <c r="A622">
        <v>619</v>
      </c>
      <c r="F622">
        <f t="shared" si="28"/>
        <v>0</v>
      </c>
    </row>
    <row r="623" spans="1:6">
      <c r="A623">
        <v>620</v>
      </c>
      <c r="F623">
        <f t="shared" si="28"/>
        <v>0</v>
      </c>
    </row>
    <row r="624" spans="1:6">
      <c r="A624">
        <v>621</v>
      </c>
      <c r="F624">
        <f t="shared" si="28"/>
        <v>0</v>
      </c>
    </row>
    <row r="625" spans="1:6">
      <c r="A625">
        <v>622</v>
      </c>
      <c r="F625">
        <f t="shared" si="28"/>
        <v>0</v>
      </c>
    </row>
    <row r="626" spans="1:6">
      <c r="A626">
        <v>623</v>
      </c>
      <c r="F626">
        <f t="shared" si="28"/>
        <v>0</v>
      </c>
    </row>
    <row r="627" spans="1:6">
      <c r="A627">
        <v>624</v>
      </c>
      <c r="F627">
        <f t="shared" si="28"/>
        <v>0</v>
      </c>
    </row>
    <row r="628" spans="1:6">
      <c r="A628">
        <v>625</v>
      </c>
      <c r="F628">
        <f t="shared" si="28"/>
        <v>0</v>
      </c>
    </row>
    <row r="629" spans="1:6">
      <c r="A629">
        <v>626</v>
      </c>
      <c r="F629">
        <f t="shared" si="28"/>
        <v>0</v>
      </c>
    </row>
    <row r="630" spans="1:6">
      <c r="A630">
        <v>627</v>
      </c>
      <c r="F630">
        <f t="shared" si="28"/>
        <v>0</v>
      </c>
    </row>
    <row r="631" spans="1:6">
      <c r="A631">
        <v>628</v>
      </c>
      <c r="F631">
        <f t="shared" si="28"/>
        <v>0</v>
      </c>
    </row>
    <row r="632" spans="1:6">
      <c r="A632">
        <v>629</v>
      </c>
      <c r="F632">
        <f t="shared" si="28"/>
        <v>0</v>
      </c>
    </row>
    <row r="633" spans="1:6">
      <c r="A633">
        <v>630</v>
      </c>
      <c r="F633">
        <f t="shared" si="28"/>
        <v>0</v>
      </c>
    </row>
    <row r="634" spans="1:6">
      <c r="A634">
        <v>631</v>
      </c>
      <c r="F634">
        <f t="shared" si="28"/>
        <v>0</v>
      </c>
    </row>
    <row r="635" spans="1:6">
      <c r="A635">
        <v>632</v>
      </c>
      <c r="F635">
        <f t="shared" si="28"/>
        <v>0</v>
      </c>
    </row>
    <row r="636" spans="1:6">
      <c r="A636">
        <v>633</v>
      </c>
      <c r="F636">
        <f t="shared" si="28"/>
        <v>0</v>
      </c>
    </row>
    <row r="637" spans="1:6">
      <c r="A637">
        <v>634</v>
      </c>
      <c r="F637">
        <f t="shared" si="28"/>
        <v>0</v>
      </c>
    </row>
    <row r="638" spans="1:6">
      <c r="A638">
        <v>635</v>
      </c>
      <c r="F638">
        <f t="shared" si="28"/>
        <v>0</v>
      </c>
    </row>
    <row r="639" spans="1:6">
      <c r="A639">
        <v>636</v>
      </c>
      <c r="F639">
        <f t="shared" si="28"/>
        <v>0</v>
      </c>
    </row>
    <row r="640" spans="1:6">
      <c r="A640">
        <v>637</v>
      </c>
      <c r="F640">
        <f t="shared" si="28"/>
        <v>0</v>
      </c>
    </row>
    <row r="641" spans="1:6">
      <c r="A641">
        <v>638</v>
      </c>
      <c r="F641">
        <f t="shared" si="28"/>
        <v>0</v>
      </c>
    </row>
    <row r="642" spans="1:6">
      <c r="A642">
        <v>639</v>
      </c>
      <c r="F642">
        <f t="shared" si="28"/>
        <v>0</v>
      </c>
    </row>
    <row r="643" spans="1:6">
      <c r="A643">
        <v>640</v>
      </c>
      <c r="F643">
        <f t="shared" ref="F643:F706" si="29">COMBIN(F$1,A643)*F$2^A643*(1-F$2)^(F$1-A643)</f>
        <v>0</v>
      </c>
    </row>
    <row r="644" spans="1:6">
      <c r="A644">
        <v>641</v>
      </c>
      <c r="F644">
        <f t="shared" si="29"/>
        <v>0</v>
      </c>
    </row>
    <row r="645" spans="1:6">
      <c r="A645">
        <v>642</v>
      </c>
      <c r="F645">
        <f t="shared" si="29"/>
        <v>0</v>
      </c>
    </row>
    <row r="646" spans="1:6">
      <c r="A646">
        <v>643</v>
      </c>
      <c r="F646">
        <f t="shared" si="29"/>
        <v>0</v>
      </c>
    </row>
    <row r="647" spans="1:6">
      <c r="A647">
        <v>644</v>
      </c>
      <c r="F647">
        <f t="shared" si="29"/>
        <v>0</v>
      </c>
    </row>
    <row r="648" spans="1:6">
      <c r="A648">
        <v>645</v>
      </c>
      <c r="F648">
        <f t="shared" si="29"/>
        <v>0</v>
      </c>
    </row>
    <row r="649" spans="1:6">
      <c r="A649">
        <v>646</v>
      </c>
      <c r="F649">
        <f t="shared" si="29"/>
        <v>0</v>
      </c>
    </row>
    <row r="650" spans="1:6">
      <c r="A650">
        <v>647</v>
      </c>
      <c r="F650">
        <f t="shared" si="29"/>
        <v>0</v>
      </c>
    </row>
    <row r="651" spans="1:6">
      <c r="A651">
        <v>648</v>
      </c>
      <c r="F651">
        <f t="shared" si="29"/>
        <v>0</v>
      </c>
    </row>
    <row r="652" spans="1:6">
      <c r="A652">
        <v>649</v>
      </c>
      <c r="F652">
        <f t="shared" si="29"/>
        <v>0</v>
      </c>
    </row>
    <row r="653" spans="1:6">
      <c r="A653">
        <v>650</v>
      </c>
      <c r="F653">
        <f t="shared" si="29"/>
        <v>0</v>
      </c>
    </row>
    <row r="654" spans="1:6">
      <c r="A654">
        <v>651</v>
      </c>
      <c r="F654">
        <f t="shared" si="29"/>
        <v>0</v>
      </c>
    </row>
    <row r="655" spans="1:6">
      <c r="A655">
        <v>652</v>
      </c>
      <c r="F655">
        <f t="shared" si="29"/>
        <v>0</v>
      </c>
    </row>
    <row r="656" spans="1:6">
      <c r="A656">
        <v>653</v>
      </c>
      <c r="F656">
        <f t="shared" si="29"/>
        <v>0</v>
      </c>
    </row>
    <row r="657" spans="1:6">
      <c r="A657">
        <v>654</v>
      </c>
      <c r="F657">
        <f t="shared" si="29"/>
        <v>0</v>
      </c>
    </row>
    <row r="658" spans="1:6">
      <c r="A658">
        <v>655</v>
      </c>
      <c r="F658">
        <f t="shared" si="29"/>
        <v>0</v>
      </c>
    </row>
    <row r="659" spans="1:6">
      <c r="A659">
        <v>656</v>
      </c>
      <c r="F659">
        <f t="shared" si="29"/>
        <v>0</v>
      </c>
    </row>
    <row r="660" spans="1:6">
      <c r="A660">
        <v>657</v>
      </c>
      <c r="F660">
        <f t="shared" si="29"/>
        <v>0</v>
      </c>
    </row>
    <row r="661" spans="1:6">
      <c r="A661">
        <v>658</v>
      </c>
      <c r="F661">
        <f t="shared" si="29"/>
        <v>0</v>
      </c>
    </row>
    <row r="662" spans="1:6">
      <c r="A662">
        <v>659</v>
      </c>
      <c r="F662">
        <f t="shared" si="29"/>
        <v>0</v>
      </c>
    </row>
    <row r="663" spans="1:6">
      <c r="A663">
        <v>660</v>
      </c>
      <c r="F663">
        <f t="shared" si="29"/>
        <v>0</v>
      </c>
    </row>
    <row r="664" spans="1:6">
      <c r="A664">
        <v>661</v>
      </c>
      <c r="F664">
        <f t="shared" si="29"/>
        <v>0</v>
      </c>
    </row>
    <row r="665" spans="1:6">
      <c r="A665">
        <v>662</v>
      </c>
      <c r="F665">
        <f t="shared" si="29"/>
        <v>0</v>
      </c>
    </row>
    <row r="666" spans="1:6">
      <c r="A666">
        <v>663</v>
      </c>
      <c r="F666">
        <f t="shared" si="29"/>
        <v>0</v>
      </c>
    </row>
    <row r="667" spans="1:6">
      <c r="A667">
        <v>664</v>
      </c>
      <c r="F667">
        <f t="shared" si="29"/>
        <v>0</v>
      </c>
    </row>
    <row r="668" spans="1:6">
      <c r="A668">
        <v>665</v>
      </c>
      <c r="F668">
        <f t="shared" si="29"/>
        <v>0</v>
      </c>
    </row>
    <row r="669" spans="1:6">
      <c r="A669">
        <v>666</v>
      </c>
      <c r="F669">
        <f t="shared" si="29"/>
        <v>0</v>
      </c>
    </row>
    <row r="670" spans="1:6">
      <c r="A670">
        <v>667</v>
      </c>
      <c r="F670">
        <f t="shared" si="29"/>
        <v>0</v>
      </c>
    </row>
    <row r="671" spans="1:6">
      <c r="A671">
        <v>668</v>
      </c>
      <c r="F671">
        <f t="shared" si="29"/>
        <v>0</v>
      </c>
    </row>
    <row r="672" spans="1:6">
      <c r="A672">
        <v>669</v>
      </c>
      <c r="F672">
        <f t="shared" si="29"/>
        <v>0</v>
      </c>
    </row>
    <row r="673" spans="1:6">
      <c r="A673">
        <v>670</v>
      </c>
      <c r="F673">
        <f t="shared" si="29"/>
        <v>0</v>
      </c>
    </row>
    <row r="674" spans="1:6">
      <c r="A674">
        <v>671</v>
      </c>
      <c r="F674">
        <f t="shared" si="29"/>
        <v>0</v>
      </c>
    </row>
    <row r="675" spans="1:6">
      <c r="A675">
        <v>672</v>
      </c>
      <c r="F675">
        <f t="shared" si="29"/>
        <v>0</v>
      </c>
    </row>
    <row r="676" spans="1:6">
      <c r="A676">
        <v>673</v>
      </c>
      <c r="F676">
        <f t="shared" si="29"/>
        <v>0</v>
      </c>
    </row>
    <row r="677" spans="1:6">
      <c r="A677">
        <v>674</v>
      </c>
      <c r="F677">
        <f t="shared" si="29"/>
        <v>0</v>
      </c>
    </row>
    <row r="678" spans="1:6">
      <c r="A678">
        <v>675</v>
      </c>
      <c r="F678">
        <f t="shared" si="29"/>
        <v>0</v>
      </c>
    </row>
    <row r="679" spans="1:6">
      <c r="A679">
        <v>676</v>
      </c>
      <c r="F679">
        <f t="shared" si="29"/>
        <v>0</v>
      </c>
    </row>
    <row r="680" spans="1:6">
      <c r="A680">
        <v>677</v>
      </c>
      <c r="F680">
        <f t="shared" si="29"/>
        <v>0</v>
      </c>
    </row>
    <row r="681" spans="1:6">
      <c r="A681">
        <v>678</v>
      </c>
      <c r="F681">
        <f t="shared" si="29"/>
        <v>0</v>
      </c>
    </row>
    <row r="682" spans="1:6">
      <c r="A682">
        <v>679</v>
      </c>
      <c r="F682">
        <f t="shared" si="29"/>
        <v>0</v>
      </c>
    </row>
    <row r="683" spans="1:6">
      <c r="A683">
        <v>680</v>
      </c>
      <c r="F683">
        <f t="shared" si="29"/>
        <v>0</v>
      </c>
    </row>
    <row r="684" spans="1:6">
      <c r="A684">
        <v>681</v>
      </c>
      <c r="F684">
        <f t="shared" si="29"/>
        <v>0</v>
      </c>
    </row>
    <row r="685" spans="1:6">
      <c r="A685">
        <v>682</v>
      </c>
      <c r="F685">
        <f t="shared" si="29"/>
        <v>0</v>
      </c>
    </row>
    <row r="686" spans="1:6">
      <c r="A686">
        <v>683</v>
      </c>
      <c r="F686">
        <f t="shared" si="29"/>
        <v>0</v>
      </c>
    </row>
    <row r="687" spans="1:6">
      <c r="A687">
        <v>684</v>
      </c>
      <c r="F687">
        <f t="shared" si="29"/>
        <v>0</v>
      </c>
    </row>
    <row r="688" spans="1:6">
      <c r="A688">
        <v>685</v>
      </c>
      <c r="F688">
        <f t="shared" si="29"/>
        <v>0</v>
      </c>
    </row>
    <row r="689" spans="1:6">
      <c r="A689">
        <v>686</v>
      </c>
      <c r="F689">
        <f t="shared" si="29"/>
        <v>0</v>
      </c>
    </row>
    <row r="690" spans="1:6">
      <c r="A690">
        <v>687</v>
      </c>
      <c r="F690">
        <f t="shared" si="29"/>
        <v>0</v>
      </c>
    </row>
    <row r="691" spans="1:6">
      <c r="A691">
        <v>688</v>
      </c>
      <c r="F691">
        <f t="shared" si="29"/>
        <v>0</v>
      </c>
    </row>
    <row r="692" spans="1:6">
      <c r="A692">
        <v>689</v>
      </c>
      <c r="F692">
        <f t="shared" si="29"/>
        <v>0</v>
      </c>
    </row>
    <row r="693" spans="1:6">
      <c r="A693">
        <v>690</v>
      </c>
      <c r="F693">
        <f t="shared" si="29"/>
        <v>0</v>
      </c>
    </row>
    <row r="694" spans="1:6">
      <c r="A694">
        <v>691</v>
      </c>
      <c r="F694">
        <f t="shared" si="29"/>
        <v>0</v>
      </c>
    </row>
    <row r="695" spans="1:6">
      <c r="A695">
        <v>692</v>
      </c>
      <c r="F695">
        <f t="shared" si="29"/>
        <v>0</v>
      </c>
    </row>
    <row r="696" spans="1:6">
      <c r="A696">
        <v>693</v>
      </c>
      <c r="F696">
        <f t="shared" si="29"/>
        <v>0</v>
      </c>
    </row>
    <row r="697" spans="1:6">
      <c r="A697">
        <v>694</v>
      </c>
      <c r="F697">
        <f t="shared" si="29"/>
        <v>0</v>
      </c>
    </row>
    <row r="698" spans="1:6">
      <c r="A698">
        <v>695</v>
      </c>
      <c r="F698">
        <f t="shared" si="29"/>
        <v>0</v>
      </c>
    </row>
    <row r="699" spans="1:6">
      <c r="A699">
        <v>696</v>
      </c>
      <c r="F699">
        <f t="shared" si="29"/>
        <v>0</v>
      </c>
    </row>
    <row r="700" spans="1:6">
      <c r="A700">
        <v>697</v>
      </c>
      <c r="F700">
        <f t="shared" si="29"/>
        <v>0</v>
      </c>
    </row>
    <row r="701" spans="1:6">
      <c r="A701">
        <v>698</v>
      </c>
      <c r="F701">
        <f t="shared" si="29"/>
        <v>0</v>
      </c>
    </row>
    <row r="702" spans="1:6">
      <c r="A702">
        <v>699</v>
      </c>
      <c r="F702">
        <f t="shared" si="29"/>
        <v>0</v>
      </c>
    </row>
    <row r="703" spans="1:6">
      <c r="A703">
        <v>700</v>
      </c>
      <c r="F703">
        <f t="shared" si="29"/>
        <v>0</v>
      </c>
    </row>
    <row r="704" spans="1:6">
      <c r="A704">
        <v>701</v>
      </c>
      <c r="F704">
        <f t="shared" si="29"/>
        <v>0</v>
      </c>
    </row>
    <row r="705" spans="1:6">
      <c r="A705">
        <v>702</v>
      </c>
      <c r="F705">
        <f t="shared" si="29"/>
        <v>0</v>
      </c>
    </row>
    <row r="706" spans="1:6">
      <c r="A706">
        <v>703</v>
      </c>
      <c r="F706">
        <f t="shared" si="29"/>
        <v>0</v>
      </c>
    </row>
    <row r="707" spans="1:6">
      <c r="A707">
        <v>704</v>
      </c>
      <c r="F707">
        <f t="shared" ref="F707:F770" si="30">COMBIN(F$1,A707)*F$2^A707*(1-F$2)^(F$1-A707)</f>
        <v>0</v>
      </c>
    </row>
    <row r="708" spans="1:6">
      <c r="A708">
        <v>705</v>
      </c>
      <c r="F708">
        <f t="shared" si="30"/>
        <v>0</v>
      </c>
    </row>
    <row r="709" spans="1:6">
      <c r="A709">
        <v>706</v>
      </c>
      <c r="F709">
        <f t="shared" si="30"/>
        <v>0</v>
      </c>
    </row>
    <row r="710" spans="1:6">
      <c r="A710">
        <v>707</v>
      </c>
      <c r="F710">
        <f t="shared" si="30"/>
        <v>0</v>
      </c>
    </row>
    <row r="711" spans="1:6">
      <c r="A711">
        <v>708</v>
      </c>
      <c r="F711">
        <f t="shared" si="30"/>
        <v>0</v>
      </c>
    </row>
    <row r="712" spans="1:6">
      <c r="A712">
        <v>709</v>
      </c>
      <c r="F712">
        <f t="shared" si="30"/>
        <v>0</v>
      </c>
    </row>
    <row r="713" spans="1:6">
      <c r="A713">
        <v>710</v>
      </c>
      <c r="F713">
        <f t="shared" si="30"/>
        <v>0</v>
      </c>
    </row>
    <row r="714" spans="1:6">
      <c r="A714">
        <v>711</v>
      </c>
      <c r="F714">
        <f t="shared" si="30"/>
        <v>0</v>
      </c>
    </row>
    <row r="715" spans="1:6">
      <c r="A715">
        <v>712</v>
      </c>
      <c r="F715">
        <f t="shared" si="30"/>
        <v>0</v>
      </c>
    </row>
    <row r="716" spans="1:6">
      <c r="A716">
        <v>713</v>
      </c>
      <c r="F716">
        <f t="shared" si="30"/>
        <v>0</v>
      </c>
    </row>
    <row r="717" spans="1:6">
      <c r="A717">
        <v>714</v>
      </c>
      <c r="F717">
        <f t="shared" si="30"/>
        <v>0</v>
      </c>
    </row>
    <row r="718" spans="1:6">
      <c r="A718">
        <v>715</v>
      </c>
      <c r="F718">
        <f t="shared" si="30"/>
        <v>0</v>
      </c>
    </row>
    <row r="719" spans="1:6">
      <c r="A719">
        <v>716</v>
      </c>
      <c r="F719">
        <f t="shared" si="30"/>
        <v>0</v>
      </c>
    </row>
    <row r="720" spans="1:6">
      <c r="A720">
        <v>717</v>
      </c>
      <c r="F720">
        <f t="shared" si="30"/>
        <v>0</v>
      </c>
    </row>
    <row r="721" spans="1:6">
      <c r="A721">
        <v>718</v>
      </c>
      <c r="F721">
        <f t="shared" si="30"/>
        <v>0</v>
      </c>
    </row>
    <row r="722" spans="1:6">
      <c r="A722">
        <v>719</v>
      </c>
      <c r="F722">
        <f t="shared" si="30"/>
        <v>0</v>
      </c>
    </row>
    <row r="723" spans="1:6">
      <c r="A723">
        <v>720</v>
      </c>
      <c r="F723">
        <f t="shared" si="30"/>
        <v>0</v>
      </c>
    </row>
    <row r="724" spans="1:6">
      <c r="A724">
        <v>721</v>
      </c>
      <c r="F724">
        <f t="shared" si="30"/>
        <v>0</v>
      </c>
    </row>
    <row r="725" spans="1:6">
      <c r="A725">
        <v>722</v>
      </c>
      <c r="F725">
        <f t="shared" si="30"/>
        <v>0</v>
      </c>
    </row>
    <row r="726" spans="1:6">
      <c r="A726">
        <v>723</v>
      </c>
      <c r="F726">
        <f t="shared" si="30"/>
        <v>0</v>
      </c>
    </row>
    <row r="727" spans="1:6">
      <c r="A727">
        <v>724</v>
      </c>
      <c r="F727">
        <f t="shared" si="30"/>
        <v>0</v>
      </c>
    </row>
    <row r="728" spans="1:6">
      <c r="A728">
        <v>725</v>
      </c>
      <c r="F728">
        <f t="shared" si="30"/>
        <v>0</v>
      </c>
    </row>
    <row r="729" spans="1:6">
      <c r="A729">
        <v>726</v>
      </c>
      <c r="F729">
        <f t="shared" si="30"/>
        <v>0</v>
      </c>
    </row>
    <row r="730" spans="1:6">
      <c r="A730">
        <v>727</v>
      </c>
      <c r="F730">
        <f t="shared" si="30"/>
        <v>0</v>
      </c>
    </row>
    <row r="731" spans="1:6">
      <c r="A731">
        <v>728</v>
      </c>
      <c r="F731">
        <f t="shared" si="30"/>
        <v>0</v>
      </c>
    </row>
    <row r="732" spans="1:6">
      <c r="A732">
        <v>729</v>
      </c>
      <c r="F732">
        <f t="shared" si="30"/>
        <v>0</v>
      </c>
    </row>
    <row r="733" spans="1:6">
      <c r="A733">
        <v>730</v>
      </c>
      <c r="F733">
        <f t="shared" si="30"/>
        <v>0</v>
      </c>
    </row>
    <row r="734" spans="1:6">
      <c r="A734">
        <v>731</v>
      </c>
      <c r="F734">
        <f t="shared" si="30"/>
        <v>0</v>
      </c>
    </row>
    <row r="735" spans="1:6">
      <c r="A735">
        <v>732</v>
      </c>
      <c r="F735">
        <f t="shared" si="30"/>
        <v>0</v>
      </c>
    </row>
    <row r="736" spans="1:6">
      <c r="A736">
        <v>733</v>
      </c>
      <c r="F736">
        <f t="shared" si="30"/>
        <v>0</v>
      </c>
    </row>
    <row r="737" spans="1:6">
      <c r="A737">
        <v>734</v>
      </c>
      <c r="F737">
        <f t="shared" si="30"/>
        <v>0</v>
      </c>
    </row>
    <row r="738" spans="1:6">
      <c r="A738">
        <v>735</v>
      </c>
      <c r="F738">
        <f t="shared" si="30"/>
        <v>0</v>
      </c>
    </row>
    <row r="739" spans="1:6">
      <c r="A739">
        <v>736</v>
      </c>
      <c r="F739">
        <f t="shared" si="30"/>
        <v>0</v>
      </c>
    </row>
    <row r="740" spans="1:6">
      <c r="A740">
        <v>737</v>
      </c>
      <c r="F740">
        <f t="shared" si="30"/>
        <v>0</v>
      </c>
    </row>
    <row r="741" spans="1:6">
      <c r="A741">
        <v>738</v>
      </c>
      <c r="F741">
        <f t="shared" si="30"/>
        <v>0</v>
      </c>
    </row>
    <row r="742" spans="1:6">
      <c r="A742">
        <v>739</v>
      </c>
      <c r="F742">
        <f t="shared" si="30"/>
        <v>0</v>
      </c>
    </row>
    <row r="743" spans="1:6">
      <c r="A743">
        <v>740</v>
      </c>
      <c r="F743">
        <f t="shared" si="30"/>
        <v>0</v>
      </c>
    </row>
    <row r="744" spans="1:6">
      <c r="A744">
        <v>741</v>
      </c>
      <c r="F744">
        <f t="shared" si="30"/>
        <v>0</v>
      </c>
    </row>
    <row r="745" spans="1:6">
      <c r="A745">
        <v>742</v>
      </c>
      <c r="F745">
        <f t="shared" si="30"/>
        <v>0</v>
      </c>
    </row>
    <row r="746" spans="1:6">
      <c r="A746">
        <v>743</v>
      </c>
      <c r="F746">
        <f t="shared" si="30"/>
        <v>0</v>
      </c>
    </row>
    <row r="747" spans="1:6">
      <c r="A747">
        <v>744</v>
      </c>
      <c r="F747">
        <f t="shared" si="30"/>
        <v>0</v>
      </c>
    </row>
    <row r="748" spans="1:6">
      <c r="A748">
        <v>745</v>
      </c>
      <c r="F748">
        <f t="shared" si="30"/>
        <v>0</v>
      </c>
    </row>
    <row r="749" spans="1:6">
      <c r="A749">
        <v>746</v>
      </c>
      <c r="F749">
        <f t="shared" si="30"/>
        <v>0</v>
      </c>
    </row>
    <row r="750" spans="1:6">
      <c r="A750">
        <v>747</v>
      </c>
      <c r="F750">
        <f t="shared" si="30"/>
        <v>0</v>
      </c>
    </row>
    <row r="751" spans="1:6">
      <c r="A751">
        <v>748</v>
      </c>
      <c r="F751">
        <f t="shared" si="30"/>
        <v>0</v>
      </c>
    </row>
    <row r="752" spans="1:6">
      <c r="A752">
        <v>749</v>
      </c>
      <c r="F752">
        <f t="shared" si="30"/>
        <v>0</v>
      </c>
    </row>
    <row r="753" spans="1:6">
      <c r="A753">
        <v>750</v>
      </c>
      <c r="F753">
        <f t="shared" si="30"/>
        <v>0</v>
      </c>
    </row>
    <row r="754" spans="1:6">
      <c r="A754">
        <v>751</v>
      </c>
      <c r="F754">
        <f t="shared" si="30"/>
        <v>0</v>
      </c>
    </row>
    <row r="755" spans="1:6">
      <c r="A755">
        <v>752</v>
      </c>
      <c r="F755">
        <f t="shared" si="30"/>
        <v>0</v>
      </c>
    </row>
    <row r="756" spans="1:6">
      <c r="A756">
        <v>753</v>
      </c>
      <c r="F756">
        <f t="shared" si="30"/>
        <v>0</v>
      </c>
    </row>
    <row r="757" spans="1:6">
      <c r="A757">
        <v>754</v>
      </c>
      <c r="F757">
        <f t="shared" si="30"/>
        <v>0</v>
      </c>
    </row>
    <row r="758" spans="1:6">
      <c r="A758">
        <v>755</v>
      </c>
      <c r="F758">
        <f t="shared" si="30"/>
        <v>0</v>
      </c>
    </row>
    <row r="759" spans="1:6">
      <c r="A759">
        <v>756</v>
      </c>
      <c r="F759">
        <f t="shared" si="30"/>
        <v>0</v>
      </c>
    </row>
    <row r="760" spans="1:6">
      <c r="A760">
        <v>757</v>
      </c>
      <c r="F760">
        <f t="shared" si="30"/>
        <v>0</v>
      </c>
    </row>
    <row r="761" spans="1:6">
      <c r="A761">
        <v>758</v>
      </c>
      <c r="F761">
        <f t="shared" si="30"/>
        <v>0</v>
      </c>
    </row>
    <row r="762" spans="1:6">
      <c r="A762">
        <v>759</v>
      </c>
      <c r="F762">
        <f t="shared" si="30"/>
        <v>0</v>
      </c>
    </row>
    <row r="763" spans="1:6">
      <c r="A763">
        <v>760</v>
      </c>
      <c r="F763">
        <f t="shared" si="30"/>
        <v>0</v>
      </c>
    </row>
    <row r="764" spans="1:6">
      <c r="A764">
        <v>761</v>
      </c>
      <c r="F764">
        <f t="shared" si="30"/>
        <v>0</v>
      </c>
    </row>
    <row r="765" spans="1:6">
      <c r="A765">
        <v>762</v>
      </c>
      <c r="F765">
        <f t="shared" si="30"/>
        <v>0</v>
      </c>
    </row>
    <row r="766" spans="1:6">
      <c r="A766">
        <v>763</v>
      </c>
      <c r="F766">
        <f t="shared" si="30"/>
        <v>0</v>
      </c>
    </row>
    <row r="767" spans="1:6">
      <c r="A767">
        <v>764</v>
      </c>
      <c r="F767">
        <f t="shared" si="30"/>
        <v>0</v>
      </c>
    </row>
    <row r="768" spans="1:6">
      <c r="A768">
        <v>765</v>
      </c>
      <c r="F768">
        <f t="shared" si="30"/>
        <v>0</v>
      </c>
    </row>
    <row r="769" spans="1:6">
      <c r="A769">
        <v>766</v>
      </c>
      <c r="F769">
        <f t="shared" si="30"/>
        <v>0</v>
      </c>
    </row>
    <row r="770" spans="1:6">
      <c r="A770">
        <v>767</v>
      </c>
      <c r="F770">
        <f t="shared" si="30"/>
        <v>0</v>
      </c>
    </row>
    <row r="771" spans="1:6">
      <c r="A771">
        <v>768</v>
      </c>
      <c r="F771">
        <f t="shared" ref="F771:F834" si="31">COMBIN(F$1,A771)*F$2^A771*(1-F$2)^(F$1-A771)</f>
        <v>0</v>
      </c>
    </row>
    <row r="772" spans="1:6">
      <c r="A772">
        <v>769</v>
      </c>
      <c r="F772">
        <f t="shared" si="31"/>
        <v>0</v>
      </c>
    </row>
    <row r="773" spans="1:6">
      <c r="A773">
        <v>770</v>
      </c>
      <c r="F773">
        <f t="shared" si="31"/>
        <v>0</v>
      </c>
    </row>
    <row r="774" spans="1:6">
      <c r="A774">
        <v>771</v>
      </c>
      <c r="F774">
        <f t="shared" si="31"/>
        <v>0</v>
      </c>
    </row>
    <row r="775" spans="1:6">
      <c r="A775">
        <v>772</v>
      </c>
      <c r="F775">
        <f t="shared" si="31"/>
        <v>0</v>
      </c>
    </row>
    <row r="776" spans="1:6">
      <c r="A776">
        <v>773</v>
      </c>
      <c r="F776">
        <f t="shared" si="31"/>
        <v>0</v>
      </c>
    </row>
    <row r="777" spans="1:6">
      <c r="A777">
        <v>774</v>
      </c>
      <c r="F777">
        <f t="shared" si="31"/>
        <v>0</v>
      </c>
    </row>
    <row r="778" spans="1:6">
      <c r="A778">
        <v>775</v>
      </c>
      <c r="F778">
        <f t="shared" si="31"/>
        <v>0</v>
      </c>
    </row>
    <row r="779" spans="1:6">
      <c r="A779">
        <v>776</v>
      </c>
      <c r="F779">
        <f t="shared" si="31"/>
        <v>0</v>
      </c>
    </row>
    <row r="780" spans="1:6">
      <c r="A780">
        <v>777</v>
      </c>
      <c r="F780">
        <f t="shared" si="31"/>
        <v>0</v>
      </c>
    </row>
    <row r="781" spans="1:6">
      <c r="A781">
        <v>778</v>
      </c>
      <c r="F781">
        <f t="shared" si="31"/>
        <v>0</v>
      </c>
    </row>
    <row r="782" spans="1:6">
      <c r="A782">
        <v>779</v>
      </c>
      <c r="F782">
        <f t="shared" si="31"/>
        <v>0</v>
      </c>
    </row>
    <row r="783" spans="1:6">
      <c r="A783">
        <v>780</v>
      </c>
      <c r="F783">
        <f t="shared" si="31"/>
        <v>0</v>
      </c>
    </row>
    <row r="784" spans="1:6">
      <c r="A784">
        <v>781</v>
      </c>
      <c r="F784">
        <f t="shared" si="31"/>
        <v>0</v>
      </c>
    </row>
    <row r="785" spans="1:6">
      <c r="A785">
        <v>782</v>
      </c>
      <c r="F785">
        <f t="shared" si="31"/>
        <v>0</v>
      </c>
    </row>
    <row r="786" spans="1:6">
      <c r="A786">
        <v>783</v>
      </c>
      <c r="F786">
        <f t="shared" si="31"/>
        <v>0</v>
      </c>
    </row>
    <row r="787" spans="1:6">
      <c r="A787">
        <v>784</v>
      </c>
      <c r="F787">
        <f t="shared" si="31"/>
        <v>0</v>
      </c>
    </row>
    <row r="788" spans="1:6">
      <c r="A788">
        <v>785</v>
      </c>
      <c r="F788">
        <f t="shared" si="31"/>
        <v>0</v>
      </c>
    </row>
    <row r="789" spans="1:6">
      <c r="A789">
        <v>786</v>
      </c>
      <c r="F789">
        <f t="shared" si="31"/>
        <v>0</v>
      </c>
    </row>
    <row r="790" spans="1:6">
      <c r="A790">
        <v>787</v>
      </c>
      <c r="F790">
        <f t="shared" si="31"/>
        <v>0</v>
      </c>
    </row>
    <row r="791" spans="1:6">
      <c r="A791">
        <v>788</v>
      </c>
      <c r="F791">
        <f t="shared" si="31"/>
        <v>0</v>
      </c>
    </row>
    <row r="792" spans="1:6">
      <c r="A792">
        <v>789</v>
      </c>
      <c r="F792">
        <f t="shared" si="31"/>
        <v>0</v>
      </c>
    </row>
    <row r="793" spans="1:6">
      <c r="A793">
        <v>790</v>
      </c>
      <c r="F793">
        <f t="shared" si="31"/>
        <v>0</v>
      </c>
    </row>
    <row r="794" spans="1:6">
      <c r="A794">
        <v>791</v>
      </c>
      <c r="F794">
        <f t="shared" si="31"/>
        <v>0</v>
      </c>
    </row>
    <row r="795" spans="1:6">
      <c r="A795">
        <v>792</v>
      </c>
      <c r="F795">
        <f t="shared" si="31"/>
        <v>0</v>
      </c>
    </row>
    <row r="796" spans="1:6">
      <c r="A796">
        <v>793</v>
      </c>
      <c r="F796">
        <f t="shared" si="31"/>
        <v>0</v>
      </c>
    </row>
    <row r="797" spans="1:6">
      <c r="A797">
        <v>794</v>
      </c>
      <c r="F797">
        <f t="shared" si="31"/>
        <v>0</v>
      </c>
    </row>
    <row r="798" spans="1:6">
      <c r="A798">
        <v>795</v>
      </c>
      <c r="F798">
        <f t="shared" si="31"/>
        <v>0</v>
      </c>
    </row>
    <row r="799" spans="1:6">
      <c r="A799">
        <v>796</v>
      </c>
      <c r="F799">
        <f t="shared" si="31"/>
        <v>0</v>
      </c>
    </row>
    <row r="800" spans="1:6">
      <c r="A800">
        <v>797</v>
      </c>
      <c r="F800">
        <f t="shared" si="31"/>
        <v>0</v>
      </c>
    </row>
    <row r="801" spans="1:6">
      <c r="A801">
        <v>798</v>
      </c>
      <c r="F801">
        <f t="shared" si="31"/>
        <v>0</v>
      </c>
    </row>
    <row r="802" spans="1:6">
      <c r="A802">
        <v>799</v>
      </c>
      <c r="F802">
        <f t="shared" si="31"/>
        <v>0</v>
      </c>
    </row>
    <row r="803" spans="1:6">
      <c r="A803">
        <v>800</v>
      </c>
      <c r="F803">
        <f t="shared" si="31"/>
        <v>0</v>
      </c>
    </row>
    <row r="804" spans="1:6">
      <c r="A804">
        <v>801</v>
      </c>
      <c r="F804">
        <f t="shared" si="31"/>
        <v>0</v>
      </c>
    </row>
    <row r="805" spans="1:6">
      <c r="A805">
        <v>802</v>
      </c>
      <c r="F805">
        <f t="shared" si="31"/>
        <v>0</v>
      </c>
    </row>
    <row r="806" spans="1:6">
      <c r="A806">
        <v>803</v>
      </c>
      <c r="F806">
        <f t="shared" si="31"/>
        <v>0</v>
      </c>
    </row>
    <row r="807" spans="1:6">
      <c r="A807">
        <v>804</v>
      </c>
      <c r="F807">
        <f t="shared" si="31"/>
        <v>0</v>
      </c>
    </row>
    <row r="808" spans="1:6">
      <c r="A808">
        <v>805</v>
      </c>
      <c r="F808">
        <f t="shared" si="31"/>
        <v>0</v>
      </c>
    </row>
    <row r="809" spans="1:6">
      <c r="A809">
        <v>806</v>
      </c>
      <c r="F809">
        <f t="shared" si="31"/>
        <v>0</v>
      </c>
    </row>
    <row r="810" spans="1:6">
      <c r="A810">
        <v>807</v>
      </c>
      <c r="F810">
        <f t="shared" si="31"/>
        <v>0</v>
      </c>
    </row>
    <row r="811" spans="1:6">
      <c r="A811">
        <v>808</v>
      </c>
      <c r="F811">
        <f t="shared" si="31"/>
        <v>0</v>
      </c>
    </row>
    <row r="812" spans="1:6">
      <c r="A812">
        <v>809</v>
      </c>
      <c r="F812">
        <f t="shared" si="31"/>
        <v>0</v>
      </c>
    </row>
    <row r="813" spans="1:6">
      <c r="A813">
        <v>810</v>
      </c>
      <c r="F813">
        <f t="shared" si="31"/>
        <v>0</v>
      </c>
    </row>
    <row r="814" spans="1:6">
      <c r="A814">
        <v>811</v>
      </c>
      <c r="F814">
        <f t="shared" si="31"/>
        <v>0</v>
      </c>
    </row>
    <row r="815" spans="1:6">
      <c r="A815">
        <v>812</v>
      </c>
      <c r="F815">
        <f t="shared" si="31"/>
        <v>0</v>
      </c>
    </row>
    <row r="816" spans="1:6">
      <c r="A816">
        <v>813</v>
      </c>
      <c r="F816">
        <f t="shared" si="31"/>
        <v>0</v>
      </c>
    </row>
    <row r="817" spans="1:6">
      <c r="A817">
        <v>814</v>
      </c>
      <c r="F817">
        <f t="shared" si="31"/>
        <v>0</v>
      </c>
    </row>
    <row r="818" spans="1:6">
      <c r="A818">
        <v>815</v>
      </c>
      <c r="F818">
        <f t="shared" si="31"/>
        <v>0</v>
      </c>
    </row>
    <row r="819" spans="1:6">
      <c r="A819">
        <v>816</v>
      </c>
      <c r="F819">
        <f t="shared" si="31"/>
        <v>0</v>
      </c>
    </row>
    <row r="820" spans="1:6">
      <c r="A820">
        <v>817</v>
      </c>
      <c r="F820">
        <f t="shared" si="31"/>
        <v>0</v>
      </c>
    </row>
    <row r="821" spans="1:6">
      <c r="A821">
        <v>818</v>
      </c>
      <c r="F821">
        <f t="shared" si="31"/>
        <v>0</v>
      </c>
    </row>
    <row r="822" spans="1:6">
      <c r="A822">
        <v>819</v>
      </c>
      <c r="F822">
        <f t="shared" si="31"/>
        <v>0</v>
      </c>
    </row>
    <row r="823" spans="1:6">
      <c r="A823">
        <v>820</v>
      </c>
      <c r="F823">
        <f t="shared" si="31"/>
        <v>0</v>
      </c>
    </row>
    <row r="824" spans="1:6">
      <c r="A824">
        <v>821</v>
      </c>
      <c r="F824">
        <f t="shared" si="31"/>
        <v>0</v>
      </c>
    </row>
    <row r="825" spans="1:6">
      <c r="A825">
        <v>822</v>
      </c>
      <c r="F825">
        <f t="shared" si="31"/>
        <v>0</v>
      </c>
    </row>
    <row r="826" spans="1:6">
      <c r="A826">
        <v>823</v>
      </c>
      <c r="F826">
        <f t="shared" si="31"/>
        <v>0</v>
      </c>
    </row>
    <row r="827" spans="1:6">
      <c r="A827">
        <v>824</v>
      </c>
      <c r="F827">
        <f t="shared" si="31"/>
        <v>0</v>
      </c>
    </row>
    <row r="828" spans="1:6">
      <c r="A828">
        <v>825</v>
      </c>
      <c r="F828">
        <f t="shared" si="31"/>
        <v>0</v>
      </c>
    </row>
    <row r="829" spans="1:6">
      <c r="A829">
        <v>826</v>
      </c>
      <c r="F829">
        <f t="shared" si="31"/>
        <v>0</v>
      </c>
    </row>
    <row r="830" spans="1:6">
      <c r="A830">
        <v>827</v>
      </c>
      <c r="F830">
        <f t="shared" si="31"/>
        <v>0</v>
      </c>
    </row>
    <row r="831" spans="1:6">
      <c r="A831">
        <v>828</v>
      </c>
      <c r="F831">
        <f t="shared" si="31"/>
        <v>0</v>
      </c>
    </row>
    <row r="832" spans="1:6">
      <c r="A832">
        <v>829</v>
      </c>
      <c r="F832">
        <f t="shared" si="31"/>
        <v>0</v>
      </c>
    </row>
    <row r="833" spans="1:6">
      <c r="A833">
        <v>830</v>
      </c>
      <c r="F833">
        <f t="shared" si="31"/>
        <v>0</v>
      </c>
    </row>
    <row r="834" spans="1:6">
      <c r="A834">
        <v>831</v>
      </c>
      <c r="F834">
        <f t="shared" si="31"/>
        <v>0</v>
      </c>
    </row>
    <row r="835" spans="1:6">
      <c r="A835">
        <v>832</v>
      </c>
      <c r="F835">
        <f t="shared" ref="F835:F898" si="32">COMBIN(F$1,A835)*F$2^A835*(1-F$2)^(F$1-A835)</f>
        <v>0</v>
      </c>
    </row>
    <row r="836" spans="1:6">
      <c r="A836">
        <v>833</v>
      </c>
      <c r="F836">
        <f t="shared" si="32"/>
        <v>0</v>
      </c>
    </row>
    <row r="837" spans="1:6">
      <c r="A837">
        <v>834</v>
      </c>
      <c r="F837">
        <f t="shared" si="32"/>
        <v>0</v>
      </c>
    </row>
    <row r="838" spans="1:6">
      <c r="A838">
        <v>835</v>
      </c>
      <c r="F838">
        <f t="shared" si="32"/>
        <v>0</v>
      </c>
    </row>
    <row r="839" spans="1:6">
      <c r="A839">
        <v>836</v>
      </c>
      <c r="F839">
        <f t="shared" si="32"/>
        <v>0</v>
      </c>
    </row>
    <row r="840" spans="1:6">
      <c r="A840">
        <v>837</v>
      </c>
      <c r="F840">
        <f t="shared" si="32"/>
        <v>0</v>
      </c>
    </row>
    <row r="841" spans="1:6">
      <c r="A841">
        <v>838</v>
      </c>
      <c r="F841">
        <f t="shared" si="32"/>
        <v>0</v>
      </c>
    </row>
    <row r="842" spans="1:6">
      <c r="A842">
        <v>839</v>
      </c>
      <c r="F842">
        <f t="shared" si="32"/>
        <v>0</v>
      </c>
    </row>
    <row r="843" spans="1:6">
      <c r="A843">
        <v>840</v>
      </c>
      <c r="F843">
        <f t="shared" si="32"/>
        <v>0</v>
      </c>
    </row>
    <row r="844" spans="1:6">
      <c r="A844">
        <v>841</v>
      </c>
      <c r="F844">
        <f t="shared" si="32"/>
        <v>0</v>
      </c>
    </row>
    <row r="845" spans="1:6">
      <c r="A845">
        <v>842</v>
      </c>
      <c r="F845">
        <f t="shared" si="32"/>
        <v>0</v>
      </c>
    </row>
    <row r="846" spans="1:6">
      <c r="A846">
        <v>843</v>
      </c>
      <c r="F846">
        <f t="shared" si="32"/>
        <v>0</v>
      </c>
    </row>
    <row r="847" spans="1:6">
      <c r="A847">
        <v>844</v>
      </c>
      <c r="F847">
        <f t="shared" si="32"/>
        <v>0</v>
      </c>
    </row>
    <row r="848" spans="1:6">
      <c r="A848">
        <v>845</v>
      </c>
      <c r="F848">
        <f t="shared" si="32"/>
        <v>0</v>
      </c>
    </row>
    <row r="849" spans="1:6">
      <c r="A849">
        <v>846</v>
      </c>
      <c r="F849">
        <f t="shared" si="32"/>
        <v>0</v>
      </c>
    </row>
    <row r="850" spans="1:6">
      <c r="A850">
        <v>847</v>
      </c>
      <c r="F850">
        <f t="shared" si="32"/>
        <v>0</v>
      </c>
    </row>
    <row r="851" spans="1:6">
      <c r="A851">
        <v>848</v>
      </c>
      <c r="F851">
        <f t="shared" si="32"/>
        <v>0</v>
      </c>
    </row>
    <row r="852" spans="1:6">
      <c r="A852">
        <v>849</v>
      </c>
      <c r="F852">
        <f t="shared" si="32"/>
        <v>0</v>
      </c>
    </row>
    <row r="853" spans="1:6">
      <c r="A853">
        <v>850</v>
      </c>
      <c r="F853">
        <f t="shared" si="32"/>
        <v>0</v>
      </c>
    </row>
    <row r="854" spans="1:6">
      <c r="A854">
        <v>851</v>
      </c>
      <c r="F854">
        <f t="shared" si="32"/>
        <v>0</v>
      </c>
    </row>
    <row r="855" spans="1:6">
      <c r="A855">
        <v>852</v>
      </c>
      <c r="F855">
        <f t="shared" si="32"/>
        <v>0</v>
      </c>
    </row>
    <row r="856" spans="1:6">
      <c r="A856">
        <v>853</v>
      </c>
      <c r="F856">
        <f t="shared" si="32"/>
        <v>0</v>
      </c>
    </row>
    <row r="857" spans="1:6">
      <c r="A857">
        <v>854</v>
      </c>
      <c r="F857">
        <f t="shared" si="32"/>
        <v>0</v>
      </c>
    </row>
    <row r="858" spans="1:6">
      <c r="A858">
        <v>855</v>
      </c>
      <c r="F858">
        <f t="shared" si="32"/>
        <v>0</v>
      </c>
    </row>
    <row r="859" spans="1:6">
      <c r="A859">
        <v>856</v>
      </c>
      <c r="F859">
        <f t="shared" si="32"/>
        <v>0</v>
      </c>
    </row>
    <row r="860" spans="1:6">
      <c r="A860">
        <v>857</v>
      </c>
      <c r="F860">
        <f t="shared" si="32"/>
        <v>0</v>
      </c>
    </row>
    <row r="861" spans="1:6">
      <c r="A861">
        <v>858</v>
      </c>
      <c r="F861">
        <f t="shared" si="32"/>
        <v>0</v>
      </c>
    </row>
    <row r="862" spans="1:6">
      <c r="A862">
        <v>859</v>
      </c>
      <c r="F862">
        <f t="shared" si="32"/>
        <v>0</v>
      </c>
    </row>
    <row r="863" spans="1:6">
      <c r="A863">
        <v>860</v>
      </c>
      <c r="F863">
        <f t="shared" si="32"/>
        <v>0</v>
      </c>
    </row>
    <row r="864" spans="1:6">
      <c r="A864">
        <v>861</v>
      </c>
      <c r="F864">
        <f t="shared" si="32"/>
        <v>0</v>
      </c>
    </row>
    <row r="865" spans="1:6">
      <c r="A865">
        <v>862</v>
      </c>
      <c r="F865">
        <f t="shared" si="32"/>
        <v>0</v>
      </c>
    </row>
    <row r="866" spans="1:6">
      <c r="A866">
        <v>863</v>
      </c>
      <c r="F866">
        <f t="shared" si="32"/>
        <v>0</v>
      </c>
    </row>
    <row r="867" spans="1:6">
      <c r="A867">
        <v>864</v>
      </c>
      <c r="F867">
        <f t="shared" si="32"/>
        <v>0</v>
      </c>
    </row>
    <row r="868" spans="1:6">
      <c r="A868">
        <v>865</v>
      </c>
      <c r="F868">
        <f t="shared" si="32"/>
        <v>0</v>
      </c>
    </row>
    <row r="869" spans="1:6">
      <c r="A869">
        <v>866</v>
      </c>
      <c r="F869">
        <f t="shared" si="32"/>
        <v>0</v>
      </c>
    </row>
    <row r="870" spans="1:6">
      <c r="A870">
        <v>867</v>
      </c>
      <c r="F870">
        <f t="shared" si="32"/>
        <v>0</v>
      </c>
    </row>
    <row r="871" spans="1:6">
      <c r="A871">
        <v>868</v>
      </c>
      <c r="F871">
        <f t="shared" si="32"/>
        <v>0</v>
      </c>
    </row>
    <row r="872" spans="1:6">
      <c r="A872">
        <v>869</v>
      </c>
      <c r="F872">
        <f t="shared" si="32"/>
        <v>0</v>
      </c>
    </row>
    <row r="873" spans="1:6">
      <c r="A873">
        <v>870</v>
      </c>
      <c r="F873">
        <f t="shared" si="32"/>
        <v>0</v>
      </c>
    </row>
    <row r="874" spans="1:6">
      <c r="A874">
        <v>871</v>
      </c>
      <c r="F874">
        <f t="shared" si="32"/>
        <v>0</v>
      </c>
    </row>
    <row r="875" spans="1:6">
      <c r="A875">
        <v>872</v>
      </c>
      <c r="F875">
        <f t="shared" si="32"/>
        <v>0</v>
      </c>
    </row>
    <row r="876" spans="1:6">
      <c r="A876">
        <v>873</v>
      </c>
      <c r="F876">
        <f t="shared" si="32"/>
        <v>0</v>
      </c>
    </row>
    <row r="877" spans="1:6">
      <c r="A877">
        <v>874</v>
      </c>
      <c r="F877">
        <f t="shared" si="32"/>
        <v>0</v>
      </c>
    </row>
    <row r="878" spans="1:6">
      <c r="A878">
        <v>875</v>
      </c>
      <c r="F878">
        <f t="shared" si="32"/>
        <v>0</v>
      </c>
    </row>
    <row r="879" spans="1:6">
      <c r="A879">
        <v>876</v>
      </c>
      <c r="F879">
        <f t="shared" si="32"/>
        <v>0</v>
      </c>
    </row>
    <row r="880" spans="1:6">
      <c r="A880">
        <v>877</v>
      </c>
      <c r="F880">
        <f t="shared" si="32"/>
        <v>0</v>
      </c>
    </row>
    <row r="881" spans="1:6">
      <c r="A881">
        <v>878</v>
      </c>
      <c r="F881">
        <f t="shared" si="32"/>
        <v>0</v>
      </c>
    </row>
    <row r="882" spans="1:6">
      <c r="A882">
        <v>879</v>
      </c>
      <c r="F882">
        <f t="shared" si="32"/>
        <v>0</v>
      </c>
    </row>
    <row r="883" spans="1:6">
      <c r="A883">
        <v>880</v>
      </c>
      <c r="F883">
        <f t="shared" si="32"/>
        <v>0</v>
      </c>
    </row>
    <row r="884" spans="1:6">
      <c r="A884">
        <v>881</v>
      </c>
      <c r="F884">
        <f t="shared" si="32"/>
        <v>0</v>
      </c>
    </row>
    <row r="885" spans="1:6">
      <c r="A885">
        <v>882</v>
      </c>
      <c r="F885">
        <f t="shared" si="32"/>
        <v>0</v>
      </c>
    </row>
    <row r="886" spans="1:6">
      <c r="A886">
        <v>883</v>
      </c>
      <c r="F886">
        <f t="shared" si="32"/>
        <v>0</v>
      </c>
    </row>
    <row r="887" spans="1:6">
      <c r="A887">
        <v>884</v>
      </c>
      <c r="F887">
        <f t="shared" si="32"/>
        <v>0</v>
      </c>
    </row>
    <row r="888" spans="1:6">
      <c r="A888">
        <v>885</v>
      </c>
      <c r="F888">
        <f t="shared" si="32"/>
        <v>0</v>
      </c>
    </row>
    <row r="889" spans="1:6">
      <c r="A889">
        <v>886</v>
      </c>
      <c r="F889">
        <f t="shared" si="32"/>
        <v>0</v>
      </c>
    </row>
    <row r="890" spans="1:6">
      <c r="A890">
        <v>887</v>
      </c>
      <c r="F890">
        <f t="shared" si="32"/>
        <v>0</v>
      </c>
    </row>
    <row r="891" spans="1:6">
      <c r="A891">
        <v>888</v>
      </c>
      <c r="F891">
        <f t="shared" si="32"/>
        <v>0</v>
      </c>
    </row>
    <row r="892" spans="1:6">
      <c r="A892">
        <v>889</v>
      </c>
      <c r="F892">
        <f t="shared" si="32"/>
        <v>0</v>
      </c>
    </row>
    <row r="893" spans="1:6">
      <c r="A893">
        <v>890</v>
      </c>
      <c r="F893">
        <f t="shared" si="32"/>
        <v>0</v>
      </c>
    </row>
    <row r="894" spans="1:6">
      <c r="A894">
        <v>891</v>
      </c>
      <c r="F894">
        <f t="shared" si="32"/>
        <v>0</v>
      </c>
    </row>
    <row r="895" spans="1:6">
      <c r="A895">
        <v>892</v>
      </c>
      <c r="F895">
        <f t="shared" si="32"/>
        <v>0</v>
      </c>
    </row>
    <row r="896" spans="1:6">
      <c r="A896">
        <v>893</v>
      </c>
      <c r="F896">
        <f t="shared" si="32"/>
        <v>0</v>
      </c>
    </row>
    <row r="897" spans="1:6">
      <c r="A897">
        <v>894</v>
      </c>
      <c r="F897">
        <f t="shared" si="32"/>
        <v>0</v>
      </c>
    </row>
    <row r="898" spans="1:6">
      <c r="A898">
        <v>895</v>
      </c>
      <c r="F898">
        <f t="shared" si="32"/>
        <v>0</v>
      </c>
    </row>
    <row r="899" spans="1:6">
      <c r="A899">
        <v>896</v>
      </c>
      <c r="F899">
        <f t="shared" ref="F899:F962" si="33">COMBIN(F$1,A899)*F$2^A899*(1-F$2)^(F$1-A899)</f>
        <v>0</v>
      </c>
    </row>
    <row r="900" spans="1:6">
      <c r="A900">
        <v>897</v>
      </c>
      <c r="F900">
        <f t="shared" si="33"/>
        <v>0</v>
      </c>
    </row>
    <row r="901" spans="1:6">
      <c r="A901">
        <v>898</v>
      </c>
      <c r="F901">
        <f t="shared" si="33"/>
        <v>0</v>
      </c>
    </row>
    <row r="902" spans="1:6">
      <c r="A902">
        <v>899</v>
      </c>
      <c r="F902">
        <f t="shared" si="33"/>
        <v>0</v>
      </c>
    </row>
    <row r="903" spans="1:6">
      <c r="A903">
        <v>900</v>
      </c>
      <c r="F903">
        <f t="shared" si="33"/>
        <v>0</v>
      </c>
    </row>
    <row r="904" spans="1:6">
      <c r="A904">
        <v>901</v>
      </c>
      <c r="F904">
        <f t="shared" si="33"/>
        <v>0</v>
      </c>
    </row>
    <row r="905" spans="1:6">
      <c r="A905">
        <v>902</v>
      </c>
      <c r="F905">
        <f t="shared" si="33"/>
        <v>0</v>
      </c>
    </row>
    <row r="906" spans="1:6">
      <c r="A906">
        <v>903</v>
      </c>
      <c r="F906">
        <f t="shared" si="33"/>
        <v>0</v>
      </c>
    </row>
    <row r="907" spans="1:6">
      <c r="A907">
        <v>904</v>
      </c>
      <c r="F907">
        <f t="shared" si="33"/>
        <v>0</v>
      </c>
    </row>
    <row r="908" spans="1:6">
      <c r="A908">
        <v>905</v>
      </c>
      <c r="F908">
        <f t="shared" si="33"/>
        <v>0</v>
      </c>
    </row>
    <row r="909" spans="1:6">
      <c r="A909">
        <v>906</v>
      </c>
      <c r="F909">
        <f t="shared" si="33"/>
        <v>0</v>
      </c>
    </row>
    <row r="910" spans="1:6">
      <c r="A910">
        <v>907</v>
      </c>
      <c r="F910">
        <f t="shared" si="33"/>
        <v>0</v>
      </c>
    </row>
    <row r="911" spans="1:6">
      <c r="A911">
        <v>908</v>
      </c>
      <c r="F911">
        <f t="shared" si="33"/>
        <v>0</v>
      </c>
    </row>
    <row r="912" spans="1:6">
      <c r="A912">
        <v>909</v>
      </c>
      <c r="F912">
        <f t="shared" si="33"/>
        <v>0</v>
      </c>
    </row>
    <row r="913" spans="1:6">
      <c r="A913">
        <v>910</v>
      </c>
      <c r="F913">
        <f t="shared" si="33"/>
        <v>0</v>
      </c>
    </row>
    <row r="914" spans="1:6">
      <c r="A914">
        <v>911</v>
      </c>
      <c r="F914">
        <f t="shared" si="33"/>
        <v>0</v>
      </c>
    </row>
    <row r="915" spans="1:6">
      <c r="A915">
        <v>912</v>
      </c>
      <c r="F915">
        <f t="shared" si="33"/>
        <v>0</v>
      </c>
    </row>
    <row r="916" spans="1:6">
      <c r="A916">
        <v>913</v>
      </c>
      <c r="F916">
        <f t="shared" si="33"/>
        <v>0</v>
      </c>
    </row>
    <row r="917" spans="1:6">
      <c r="A917">
        <v>914</v>
      </c>
      <c r="F917">
        <f t="shared" si="33"/>
        <v>0</v>
      </c>
    </row>
    <row r="918" spans="1:6">
      <c r="A918">
        <v>915</v>
      </c>
      <c r="F918">
        <f t="shared" si="33"/>
        <v>0</v>
      </c>
    </row>
    <row r="919" spans="1:6">
      <c r="A919">
        <v>916</v>
      </c>
      <c r="F919">
        <f t="shared" si="33"/>
        <v>0</v>
      </c>
    </row>
    <row r="920" spans="1:6">
      <c r="A920">
        <v>917</v>
      </c>
      <c r="F920">
        <f t="shared" si="33"/>
        <v>0</v>
      </c>
    </row>
    <row r="921" spans="1:6">
      <c r="A921">
        <v>918</v>
      </c>
      <c r="F921">
        <f t="shared" si="33"/>
        <v>0</v>
      </c>
    </row>
    <row r="922" spans="1:6">
      <c r="A922">
        <v>919</v>
      </c>
      <c r="F922">
        <f t="shared" si="33"/>
        <v>0</v>
      </c>
    </row>
    <row r="923" spans="1:6">
      <c r="A923">
        <v>920</v>
      </c>
      <c r="F923">
        <f t="shared" si="33"/>
        <v>0</v>
      </c>
    </row>
    <row r="924" spans="1:6">
      <c r="A924">
        <v>921</v>
      </c>
      <c r="F924">
        <f t="shared" si="33"/>
        <v>0</v>
      </c>
    </row>
    <row r="925" spans="1:6">
      <c r="A925">
        <v>922</v>
      </c>
      <c r="F925">
        <f t="shared" si="33"/>
        <v>0</v>
      </c>
    </row>
    <row r="926" spans="1:6">
      <c r="A926">
        <v>923</v>
      </c>
      <c r="F926">
        <f t="shared" si="33"/>
        <v>0</v>
      </c>
    </row>
    <row r="927" spans="1:6">
      <c r="A927">
        <v>924</v>
      </c>
      <c r="F927">
        <f t="shared" si="33"/>
        <v>0</v>
      </c>
    </row>
    <row r="928" spans="1:6">
      <c r="A928">
        <v>925</v>
      </c>
      <c r="F928">
        <f t="shared" si="33"/>
        <v>0</v>
      </c>
    </row>
    <row r="929" spans="1:6">
      <c r="A929">
        <v>926</v>
      </c>
      <c r="F929">
        <f t="shared" si="33"/>
        <v>0</v>
      </c>
    </row>
    <row r="930" spans="1:6">
      <c r="A930">
        <v>927</v>
      </c>
      <c r="F930">
        <f t="shared" si="33"/>
        <v>0</v>
      </c>
    </row>
    <row r="931" spans="1:6">
      <c r="A931">
        <v>928</v>
      </c>
      <c r="F931">
        <f t="shared" si="33"/>
        <v>0</v>
      </c>
    </row>
    <row r="932" spans="1:6">
      <c r="A932">
        <v>929</v>
      </c>
      <c r="F932">
        <f t="shared" si="33"/>
        <v>0</v>
      </c>
    </row>
    <row r="933" spans="1:6">
      <c r="A933">
        <v>930</v>
      </c>
      <c r="F933">
        <f t="shared" si="33"/>
        <v>0</v>
      </c>
    </row>
    <row r="934" spans="1:6">
      <c r="A934">
        <v>931</v>
      </c>
      <c r="F934">
        <f t="shared" si="33"/>
        <v>0</v>
      </c>
    </row>
    <row r="935" spans="1:6">
      <c r="A935">
        <v>932</v>
      </c>
      <c r="F935">
        <f t="shared" si="33"/>
        <v>0</v>
      </c>
    </row>
    <row r="936" spans="1:6">
      <c r="A936">
        <v>933</v>
      </c>
      <c r="F936">
        <f t="shared" si="33"/>
        <v>0</v>
      </c>
    </row>
    <row r="937" spans="1:6">
      <c r="A937">
        <v>934</v>
      </c>
      <c r="F937">
        <f t="shared" si="33"/>
        <v>0</v>
      </c>
    </row>
    <row r="938" spans="1:6">
      <c r="A938">
        <v>935</v>
      </c>
      <c r="F938">
        <f t="shared" si="33"/>
        <v>0</v>
      </c>
    </row>
    <row r="939" spans="1:6">
      <c r="A939">
        <v>936</v>
      </c>
      <c r="F939">
        <f t="shared" si="33"/>
        <v>0</v>
      </c>
    </row>
    <row r="940" spans="1:6">
      <c r="A940">
        <v>937</v>
      </c>
      <c r="F940">
        <f t="shared" si="33"/>
        <v>0</v>
      </c>
    </row>
    <row r="941" spans="1:6">
      <c r="A941">
        <v>938</v>
      </c>
      <c r="F941">
        <f t="shared" si="33"/>
        <v>0</v>
      </c>
    </row>
    <row r="942" spans="1:6">
      <c r="A942">
        <v>939</v>
      </c>
      <c r="F942">
        <f t="shared" si="33"/>
        <v>0</v>
      </c>
    </row>
    <row r="943" spans="1:6">
      <c r="A943">
        <v>940</v>
      </c>
      <c r="F943">
        <f t="shared" si="33"/>
        <v>0</v>
      </c>
    </row>
    <row r="944" spans="1:6">
      <c r="A944">
        <v>941</v>
      </c>
      <c r="F944">
        <f t="shared" si="33"/>
        <v>0</v>
      </c>
    </row>
    <row r="945" spans="1:6">
      <c r="A945">
        <v>942</v>
      </c>
      <c r="F945">
        <f t="shared" si="33"/>
        <v>0</v>
      </c>
    </row>
    <row r="946" spans="1:6">
      <c r="A946">
        <v>943</v>
      </c>
      <c r="F946">
        <f t="shared" si="33"/>
        <v>0</v>
      </c>
    </row>
    <row r="947" spans="1:6">
      <c r="A947">
        <v>944</v>
      </c>
      <c r="F947">
        <f t="shared" si="33"/>
        <v>0</v>
      </c>
    </row>
    <row r="948" spans="1:6">
      <c r="A948">
        <v>945</v>
      </c>
      <c r="F948">
        <f t="shared" si="33"/>
        <v>0</v>
      </c>
    </row>
    <row r="949" spans="1:6">
      <c r="A949">
        <v>946</v>
      </c>
      <c r="F949">
        <f t="shared" si="33"/>
        <v>0</v>
      </c>
    </row>
    <row r="950" spans="1:6">
      <c r="A950">
        <v>947</v>
      </c>
      <c r="F950">
        <f t="shared" si="33"/>
        <v>0</v>
      </c>
    </row>
    <row r="951" spans="1:6">
      <c r="A951">
        <v>948</v>
      </c>
      <c r="F951">
        <f t="shared" si="33"/>
        <v>0</v>
      </c>
    </row>
    <row r="952" spans="1:6">
      <c r="A952">
        <v>949</v>
      </c>
      <c r="F952">
        <f t="shared" si="33"/>
        <v>0</v>
      </c>
    </row>
    <row r="953" spans="1:6">
      <c r="A953">
        <v>950</v>
      </c>
      <c r="F953">
        <f t="shared" si="33"/>
        <v>0</v>
      </c>
    </row>
    <row r="954" spans="1:6">
      <c r="A954">
        <v>951</v>
      </c>
      <c r="F954">
        <f t="shared" si="33"/>
        <v>0</v>
      </c>
    </row>
    <row r="955" spans="1:6">
      <c r="A955">
        <v>952</v>
      </c>
      <c r="F955">
        <f t="shared" si="33"/>
        <v>0</v>
      </c>
    </row>
    <row r="956" spans="1:6">
      <c r="A956">
        <v>953</v>
      </c>
      <c r="F956">
        <f t="shared" si="33"/>
        <v>0</v>
      </c>
    </row>
    <row r="957" spans="1:6">
      <c r="A957">
        <v>954</v>
      </c>
      <c r="F957">
        <f t="shared" si="33"/>
        <v>0</v>
      </c>
    </row>
    <row r="958" spans="1:6">
      <c r="A958">
        <v>955</v>
      </c>
      <c r="F958">
        <f t="shared" si="33"/>
        <v>0</v>
      </c>
    </row>
    <row r="959" spans="1:6">
      <c r="A959">
        <v>956</v>
      </c>
      <c r="F959">
        <f t="shared" si="33"/>
        <v>0</v>
      </c>
    </row>
    <row r="960" spans="1:6">
      <c r="A960">
        <v>957</v>
      </c>
      <c r="F960">
        <f t="shared" si="33"/>
        <v>0</v>
      </c>
    </row>
    <row r="961" spans="1:6">
      <c r="A961">
        <v>958</v>
      </c>
      <c r="F961">
        <f t="shared" si="33"/>
        <v>0</v>
      </c>
    </row>
    <row r="962" spans="1:6">
      <c r="A962">
        <v>959</v>
      </c>
      <c r="F962">
        <f t="shared" si="33"/>
        <v>0</v>
      </c>
    </row>
    <row r="963" spans="1:6">
      <c r="A963">
        <v>960</v>
      </c>
      <c r="F963">
        <f t="shared" ref="F963:F1003" si="34">COMBIN(F$1,A963)*F$2^A963*(1-F$2)^(F$1-A963)</f>
        <v>0</v>
      </c>
    </row>
    <row r="964" spans="1:6">
      <c r="A964">
        <v>961</v>
      </c>
      <c r="F964">
        <f t="shared" si="34"/>
        <v>0</v>
      </c>
    </row>
    <row r="965" spans="1:6">
      <c r="A965">
        <v>962</v>
      </c>
      <c r="F965">
        <f t="shared" si="34"/>
        <v>0</v>
      </c>
    </row>
    <row r="966" spans="1:6">
      <c r="A966">
        <v>963</v>
      </c>
      <c r="F966">
        <f t="shared" si="34"/>
        <v>0</v>
      </c>
    </row>
    <row r="967" spans="1:6">
      <c r="A967">
        <v>964</v>
      </c>
      <c r="F967">
        <f t="shared" si="34"/>
        <v>0</v>
      </c>
    </row>
    <row r="968" spans="1:6">
      <c r="A968">
        <v>965</v>
      </c>
      <c r="F968">
        <f t="shared" si="34"/>
        <v>0</v>
      </c>
    </row>
    <row r="969" spans="1:6">
      <c r="A969">
        <v>966</v>
      </c>
      <c r="F969">
        <f t="shared" si="34"/>
        <v>0</v>
      </c>
    </row>
    <row r="970" spans="1:6">
      <c r="A970">
        <v>967</v>
      </c>
      <c r="F970">
        <f t="shared" si="34"/>
        <v>0</v>
      </c>
    </row>
    <row r="971" spans="1:6">
      <c r="A971">
        <v>968</v>
      </c>
      <c r="F971">
        <f t="shared" si="34"/>
        <v>0</v>
      </c>
    </row>
    <row r="972" spans="1:6">
      <c r="A972">
        <v>969</v>
      </c>
      <c r="F972">
        <f t="shared" si="34"/>
        <v>0</v>
      </c>
    </row>
    <row r="973" spans="1:6">
      <c r="A973">
        <v>970</v>
      </c>
      <c r="F973">
        <f t="shared" si="34"/>
        <v>0</v>
      </c>
    </row>
    <row r="974" spans="1:6">
      <c r="A974">
        <v>971</v>
      </c>
      <c r="F974">
        <f t="shared" si="34"/>
        <v>0</v>
      </c>
    </row>
    <row r="975" spans="1:6">
      <c r="A975">
        <v>972</v>
      </c>
      <c r="F975">
        <f t="shared" si="34"/>
        <v>0</v>
      </c>
    </row>
    <row r="976" spans="1:6">
      <c r="A976">
        <v>973</v>
      </c>
      <c r="F976">
        <f t="shared" si="34"/>
        <v>0</v>
      </c>
    </row>
    <row r="977" spans="1:6">
      <c r="A977">
        <v>974</v>
      </c>
      <c r="F977">
        <f t="shared" si="34"/>
        <v>0</v>
      </c>
    </row>
    <row r="978" spans="1:6">
      <c r="A978">
        <v>975</v>
      </c>
      <c r="F978">
        <f t="shared" si="34"/>
        <v>0</v>
      </c>
    </row>
    <row r="979" spans="1:6">
      <c r="A979">
        <v>976</v>
      </c>
      <c r="F979">
        <f t="shared" si="34"/>
        <v>0</v>
      </c>
    </row>
    <row r="980" spans="1:6">
      <c r="A980">
        <v>977</v>
      </c>
      <c r="F980">
        <f t="shared" si="34"/>
        <v>0</v>
      </c>
    </row>
    <row r="981" spans="1:6">
      <c r="A981">
        <v>978</v>
      </c>
      <c r="F981">
        <f t="shared" si="34"/>
        <v>0</v>
      </c>
    </row>
    <row r="982" spans="1:6">
      <c r="A982">
        <v>979</v>
      </c>
      <c r="F982">
        <f t="shared" si="34"/>
        <v>0</v>
      </c>
    </row>
    <row r="983" spans="1:6">
      <c r="A983">
        <v>980</v>
      </c>
      <c r="F983">
        <f t="shared" si="34"/>
        <v>0</v>
      </c>
    </row>
    <row r="984" spans="1:6">
      <c r="A984">
        <v>981</v>
      </c>
      <c r="F984">
        <f t="shared" si="34"/>
        <v>0</v>
      </c>
    </row>
    <row r="985" spans="1:6">
      <c r="A985">
        <v>982</v>
      </c>
      <c r="F985">
        <f t="shared" si="34"/>
        <v>0</v>
      </c>
    </row>
    <row r="986" spans="1:6">
      <c r="A986">
        <v>983</v>
      </c>
      <c r="F986">
        <f t="shared" si="34"/>
        <v>0</v>
      </c>
    </row>
    <row r="987" spans="1:6">
      <c r="A987">
        <v>984</v>
      </c>
      <c r="F987">
        <f t="shared" si="34"/>
        <v>0</v>
      </c>
    </row>
    <row r="988" spans="1:6">
      <c r="A988">
        <v>985</v>
      </c>
      <c r="F988">
        <f t="shared" si="34"/>
        <v>0</v>
      </c>
    </row>
    <row r="989" spans="1:6">
      <c r="A989">
        <v>986</v>
      </c>
      <c r="F989">
        <f t="shared" si="34"/>
        <v>0</v>
      </c>
    </row>
    <row r="990" spans="1:6">
      <c r="A990">
        <v>987</v>
      </c>
      <c r="F990">
        <f t="shared" si="34"/>
        <v>0</v>
      </c>
    </row>
    <row r="991" spans="1:6">
      <c r="A991">
        <v>988</v>
      </c>
      <c r="F991">
        <f t="shared" si="34"/>
        <v>0</v>
      </c>
    </row>
    <row r="992" spans="1:6">
      <c r="A992">
        <v>989</v>
      </c>
      <c r="F992">
        <f t="shared" si="34"/>
        <v>0</v>
      </c>
    </row>
    <row r="993" spans="1:6">
      <c r="A993">
        <v>990</v>
      </c>
      <c r="F993">
        <f t="shared" si="34"/>
        <v>0</v>
      </c>
    </row>
    <row r="994" spans="1:6">
      <c r="A994">
        <v>991</v>
      </c>
      <c r="F994">
        <f t="shared" si="34"/>
        <v>0</v>
      </c>
    </row>
    <row r="995" spans="1:6">
      <c r="A995">
        <v>992</v>
      </c>
      <c r="F995">
        <f t="shared" si="34"/>
        <v>0</v>
      </c>
    </row>
    <row r="996" spans="1:6">
      <c r="A996">
        <v>993</v>
      </c>
      <c r="F996">
        <f t="shared" si="34"/>
        <v>0</v>
      </c>
    </row>
    <row r="997" spans="1:6">
      <c r="A997">
        <v>994</v>
      </c>
      <c r="F997">
        <f t="shared" si="34"/>
        <v>0</v>
      </c>
    </row>
    <row r="998" spans="1:6">
      <c r="A998">
        <v>995</v>
      </c>
      <c r="F998">
        <f t="shared" si="34"/>
        <v>0</v>
      </c>
    </row>
    <row r="999" spans="1:6">
      <c r="A999">
        <v>996</v>
      </c>
      <c r="F999">
        <f t="shared" si="34"/>
        <v>0</v>
      </c>
    </row>
    <row r="1000" spans="1:6">
      <c r="A1000">
        <v>997</v>
      </c>
      <c r="F1000">
        <f t="shared" si="34"/>
        <v>0</v>
      </c>
    </row>
    <row r="1001" spans="1:6">
      <c r="A1001">
        <v>998</v>
      </c>
      <c r="F1001">
        <f t="shared" si="34"/>
        <v>0</v>
      </c>
    </row>
    <row r="1002" spans="1:6">
      <c r="A1002">
        <v>999</v>
      </c>
      <c r="F1002">
        <f t="shared" si="34"/>
        <v>0</v>
      </c>
    </row>
    <row r="1003" spans="1:6">
      <c r="A1003">
        <v>1000</v>
      </c>
      <c r="F1003">
        <f t="shared" si="34"/>
        <v>0</v>
      </c>
    </row>
    <row r="1004" spans="1:6">
      <c r="F1004" s="1">
        <f>SUM(F3:F1003)</f>
        <v>1.0000000000000047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2FC20-40CF-4DC9-834B-70371C6FC2A7}">
  <dimension ref="A1:M502"/>
  <sheetViews>
    <sheetView topLeftCell="C1" workbookViewId="0">
      <selection activeCell="L6" sqref="L6"/>
    </sheetView>
  </sheetViews>
  <sheetFormatPr defaultRowHeight="16.5"/>
  <cols>
    <col min="1" max="1" width="12.875" bestFit="1" customWidth="1"/>
    <col min="3" max="4" width="9" customWidth="1"/>
    <col min="7" max="7" width="12.875" bestFit="1" customWidth="1"/>
    <col min="9" max="9" width="25" customWidth="1"/>
    <col min="11" max="11" width="9" customWidth="1"/>
  </cols>
  <sheetData>
    <row r="1" spans="1:13" ht="17.25" thickBot="1">
      <c r="A1" t="s">
        <v>15</v>
      </c>
      <c r="C1" t="s">
        <v>16</v>
      </c>
      <c r="E1" t="s">
        <v>17</v>
      </c>
      <c r="G1" t="s">
        <v>18</v>
      </c>
    </row>
    <row r="2" spans="1:13">
      <c r="A2">
        <f>6/38</f>
        <v>0.15789473684210525</v>
      </c>
      <c r="B2">
        <v>0</v>
      </c>
      <c r="C2">
        <f>_xlfn.BINOM.DIST(B2,50,A$2,FALSE)</f>
        <v>1.8548939519094258E-4</v>
      </c>
      <c r="D2" t="s">
        <v>21</v>
      </c>
      <c r="E2">
        <f>_xlfn.BINOM.DIST(B2,100,A$2,FALSE)</f>
        <v>3.4406315728301674E-8</v>
      </c>
      <c r="F2" t="s">
        <v>21</v>
      </c>
      <c r="G2">
        <f>_xlfn.BINOM.DIST(B2,500,A$2,FALSE)</f>
        <v>4.8215963705777664E-38</v>
      </c>
      <c r="H2" t="s">
        <v>21</v>
      </c>
      <c r="I2" s="6"/>
      <c r="J2" s="7" t="s">
        <v>16</v>
      </c>
      <c r="K2" s="7" t="s">
        <v>17</v>
      </c>
      <c r="L2" s="8" t="s">
        <v>18</v>
      </c>
    </row>
    <row r="3" spans="1:13">
      <c r="B3">
        <v>1</v>
      </c>
      <c r="C3">
        <f t="shared" ref="C3:C66" si="0">_xlfn.BINOM.DIST(B3,50,A$2,FALSE)</f>
        <v>1.7389630799150881E-3</v>
      </c>
      <c r="D3">
        <f>SUM(C2:C52)</f>
        <v>1</v>
      </c>
      <c r="E3">
        <f t="shared" ref="E3:E66" si="1">_xlfn.BINOM.DIST(B3,100,A$2,FALSE)</f>
        <v>6.4511841990565766E-7</v>
      </c>
      <c r="F3">
        <f>SUM(E2:E102)</f>
        <v>1</v>
      </c>
      <c r="G3">
        <f t="shared" ref="G3:G66" si="2">_xlfn.BINOM.DIST(B3,500,A$2,FALSE)</f>
        <v>4.5202465974166254E-36</v>
      </c>
      <c r="H3">
        <f>SUM(G2:G502)</f>
        <v>0.99999999999999922</v>
      </c>
      <c r="I3" s="9" t="s">
        <v>22</v>
      </c>
      <c r="J3" s="10">
        <v>7.8947368421052602</v>
      </c>
      <c r="K3" s="10">
        <v>15.789473684210501</v>
      </c>
      <c r="L3" s="11">
        <v>78.947368421052602</v>
      </c>
      <c r="M3">
        <f>L3*(1-A2)</f>
        <v>66.481994459833771</v>
      </c>
    </row>
    <row r="4" spans="1:13">
      <c r="B4">
        <v>2</v>
      </c>
      <c r="C4">
        <f t="shared" si="0"/>
        <v>7.9883616483599294E-3</v>
      </c>
      <c r="D4" t="s">
        <v>19</v>
      </c>
      <c r="E4">
        <f t="shared" si="1"/>
        <v>5.9875053347493818E-6</v>
      </c>
      <c r="F4" t="s">
        <v>19</v>
      </c>
      <c r="G4">
        <f t="shared" si="2"/>
        <v>2.1146278613539626E-34</v>
      </c>
      <c r="H4" t="s">
        <v>19</v>
      </c>
      <c r="I4" s="9" t="s">
        <v>24</v>
      </c>
      <c r="J4" s="10">
        <v>7.8947368421052699</v>
      </c>
      <c r="K4" s="10">
        <v>15.789473684210501</v>
      </c>
      <c r="L4" s="11">
        <v>78.947368421052602</v>
      </c>
    </row>
    <row r="5" spans="1:13">
      <c r="B5">
        <v>3</v>
      </c>
      <c r="C5">
        <f t="shared" si="0"/>
        <v>2.3965084945079811E-2</v>
      </c>
      <c r="D5" cm="1">
        <f t="array" ref="D5">SUM(B2:B52*C2:C52)</f>
        <v>7.8947368421052619</v>
      </c>
      <c r="E5">
        <f t="shared" si="1"/>
        <v>3.6673470175339979E-5</v>
      </c>
      <c r="F5" cm="1">
        <f t="array" ref="F5">SUM(B2:B102*E2:E102)</f>
        <v>15.789473684210527</v>
      </c>
      <c r="G5">
        <f t="shared" si="2"/>
        <v>6.5817792184640475E-33</v>
      </c>
      <c r="H5" cm="1">
        <f t="array" ref="H5">SUM(B2:B502*G2:G502)</f>
        <v>78.947368421052587</v>
      </c>
      <c r="I5" s="9" t="s">
        <v>23</v>
      </c>
      <c r="J5" s="10">
        <v>6.6481994459834102</v>
      </c>
      <c r="K5" s="10">
        <v>13.2963988919667</v>
      </c>
      <c r="L5" s="11">
        <v>66.481994459839399</v>
      </c>
    </row>
    <row r="6" spans="1:13" ht="17.25" thickBot="1">
      <c r="B6">
        <v>4</v>
      </c>
      <c r="C6">
        <f t="shared" si="0"/>
        <v>5.2798077769628964E-2</v>
      </c>
      <c r="D6" t="s">
        <v>20</v>
      </c>
      <c r="E6">
        <f t="shared" si="1"/>
        <v>1.6674968470349873E-4</v>
      </c>
      <c r="F6" t="s">
        <v>20</v>
      </c>
      <c r="G6">
        <f t="shared" si="2"/>
        <v>1.5333488773016148E-31</v>
      </c>
      <c r="H6" t="s">
        <v>20</v>
      </c>
      <c r="I6" s="12" t="s">
        <v>25</v>
      </c>
      <c r="J6" s="13">
        <v>6.8534850640113198</v>
      </c>
      <c r="K6" s="13">
        <v>13.7923186344238</v>
      </c>
      <c r="L6" s="14">
        <v>55.889046941678501</v>
      </c>
    </row>
    <row r="7" spans="1:13">
      <c r="B7">
        <v>5</v>
      </c>
      <c r="C7">
        <f t="shared" si="0"/>
        <v>9.1076684152609957E-2</v>
      </c>
      <c r="D7" cm="1">
        <f t="array" ref="D7">SUM((B2:B52)^2*C2:C52)-D5^2</f>
        <v>6.6481994459834084</v>
      </c>
      <c r="E7">
        <f t="shared" si="1"/>
        <v>6.0029886493259677E-4</v>
      </c>
      <c r="F7" cm="1">
        <f t="array" ref="F7">SUM((B2:B102)^2*E2:E102)-F5^2</f>
        <v>13.296398891966703</v>
      </c>
      <c r="G7">
        <f t="shared" si="2"/>
        <v>2.8520289117809507E-30</v>
      </c>
      <c r="H7" cm="1">
        <f t="array" ref="H7">SUM((B2:B502)^2*G2:G502)-H5^2</f>
        <v>66.48199445983937</v>
      </c>
    </row>
    <row r="8" spans="1:13">
      <c r="B8">
        <v>6</v>
      </c>
      <c r="C8">
        <f t="shared" si="0"/>
        <v>0.12807658708960773</v>
      </c>
      <c r="D8" cm="1">
        <f t="array" ref="D8">SUM((B2:B52-D5)^2*C2:C52)</f>
        <v>6.64819944598338</v>
      </c>
      <c r="E8">
        <f t="shared" si="1"/>
        <v>1.7821372552686474E-3</v>
      </c>
      <c r="F8" cm="1">
        <f t="array" ref="F8">SUM((B2:B102-F5)^2*E2:E102)</f>
        <v>13.29639889196676</v>
      </c>
      <c r="G8">
        <f t="shared" si="2"/>
        <v>4.4117322229111938E-29</v>
      </c>
      <c r="H8" cm="1">
        <f t="array" ref="H8">SUM((B2:B502-H5)^2*G2:G502)</f>
        <v>66.481994459833771</v>
      </c>
    </row>
    <row r="9" spans="1:13">
      <c r="B9">
        <v>7</v>
      </c>
      <c r="C9">
        <f t="shared" si="0"/>
        <v>0.15094740621275196</v>
      </c>
      <c r="E9">
        <f t="shared" si="1"/>
        <v>4.4871670177299696E-3</v>
      </c>
      <c r="G9">
        <f t="shared" si="2"/>
        <v>5.8376671021021133E-28</v>
      </c>
    </row>
    <row r="10" spans="1:13">
      <c r="B10">
        <v>8</v>
      </c>
      <c r="C10">
        <f t="shared" si="0"/>
        <v>0.15212668282378911</v>
      </c>
      <c r="E10">
        <f t="shared" si="1"/>
        <v>9.7806218589583209E-3</v>
      </c>
      <c r="G10">
        <f t="shared" si="2"/>
        <v>6.7452419093820749E-27</v>
      </c>
    </row>
    <row r="11" spans="1:13">
      <c r="B11">
        <v>9</v>
      </c>
      <c r="C11">
        <f t="shared" si="0"/>
        <v>0.13311084747081545</v>
      </c>
      <c r="E11">
        <f t="shared" si="1"/>
        <v>1.8746191896336764E-2</v>
      </c>
      <c r="G11">
        <f t="shared" si="2"/>
        <v>6.9138729571166378E-26</v>
      </c>
    </row>
    <row r="12" spans="1:13">
      <c r="B12">
        <v>10</v>
      </c>
      <c r="C12">
        <f t="shared" si="0"/>
        <v>0.10232896399318936</v>
      </c>
      <c r="E12">
        <f t="shared" si="1"/>
        <v>3.198568992312463E-2</v>
      </c>
      <c r="G12">
        <f t="shared" si="2"/>
        <v>6.3650842911454738E-25</v>
      </c>
    </row>
    <row r="13" spans="1:13">
      <c r="B13">
        <v>11</v>
      </c>
      <c r="C13">
        <f t="shared" si="0"/>
        <v>6.9769748177174615E-2</v>
      </c>
      <c r="E13">
        <f t="shared" si="1"/>
        <v>4.9068956132066223E-2</v>
      </c>
      <c r="G13">
        <f t="shared" si="2"/>
        <v>5.3162919931725781E-24</v>
      </c>
    </row>
    <row r="14" spans="1:13">
      <c r="B14">
        <v>12</v>
      </c>
      <c r="C14">
        <f t="shared" si="0"/>
        <v>4.2515940295465793E-2</v>
      </c>
      <c r="E14">
        <f t="shared" si="1"/>
        <v>6.8236517121154527E-2</v>
      </c>
      <c r="G14">
        <f t="shared" si="2"/>
        <v>4.0619793510334408E-23</v>
      </c>
    </row>
    <row r="15" spans="1:13">
      <c r="B15">
        <v>13</v>
      </c>
      <c r="C15">
        <f t="shared" si="0"/>
        <v>2.3302005738861049E-2</v>
      </c>
      <c r="E15">
        <f t="shared" si="1"/>
        <v>8.660788711531156E-2</v>
      </c>
      <c r="G15">
        <f t="shared" si="2"/>
        <v>2.8590085432273759E-22</v>
      </c>
    </row>
    <row r="16" spans="1:13">
      <c r="B16">
        <v>14</v>
      </c>
      <c r="C16">
        <f t="shared" si="0"/>
        <v>1.1546976058096335E-2</v>
      </c>
      <c r="E16">
        <f t="shared" si="1"/>
        <v>0.10091365418346571</v>
      </c>
      <c r="G16">
        <f t="shared" si="2"/>
        <v>1.864737268596079E-21</v>
      </c>
    </row>
    <row r="17" spans="2:7">
      <c r="B17">
        <v>15</v>
      </c>
      <c r="C17">
        <f t="shared" si="0"/>
        <v>5.196139226143353E-3</v>
      </c>
      <c r="E17">
        <f t="shared" si="1"/>
        <v>0.10848217824722559</v>
      </c>
      <c r="G17">
        <f t="shared" si="2"/>
        <v>1.1328278906721245E-20</v>
      </c>
    </row>
    <row r="18" spans="2:7">
      <c r="B18">
        <v>16</v>
      </c>
      <c r="C18">
        <f t="shared" si="0"/>
        <v>2.1312289794728555E-3</v>
      </c>
      <c r="E18">
        <f t="shared" si="1"/>
        <v>0.10805841973844743</v>
      </c>
      <c r="G18">
        <f t="shared" si="2"/>
        <v>6.4385335192497363E-20</v>
      </c>
    </row>
    <row r="19" spans="2:7">
      <c r="B19">
        <v>17</v>
      </c>
      <c r="C19">
        <f t="shared" si="0"/>
        <v>7.9921086730232258E-4</v>
      </c>
      <c r="E19">
        <f t="shared" si="1"/>
        <v>0.10011294769885566</v>
      </c>
      <c r="G19">
        <f t="shared" si="2"/>
        <v>3.4370406874818319E-19</v>
      </c>
    </row>
    <row r="20" spans="2:7">
      <c r="B20">
        <v>18</v>
      </c>
      <c r="C20">
        <f t="shared" si="0"/>
        <v>2.7472873563517253E-4</v>
      </c>
      <c r="E20">
        <f t="shared" si="1"/>
        <v>8.6555986031302309E-2</v>
      </c>
      <c r="G20">
        <f t="shared" si="2"/>
        <v>1.7292610958893314E-18</v>
      </c>
    </row>
    <row r="21" spans="2:7">
      <c r="B21">
        <v>19</v>
      </c>
      <c r="C21">
        <f t="shared" si="0"/>
        <v>8.6756442832159675E-5</v>
      </c>
      <c r="E21">
        <f t="shared" si="1"/>
        <v>7.0042015012172235E-2</v>
      </c>
      <c r="G21">
        <f t="shared" si="2"/>
        <v>8.2253669232104368E-18</v>
      </c>
    </row>
    <row r="22" spans="2:7">
      <c r="B22">
        <v>20</v>
      </c>
      <c r="C22">
        <f t="shared" si="0"/>
        <v>2.5213591198096413E-5</v>
      </c>
      <c r="E22">
        <f t="shared" si="1"/>
        <v>5.3188155149868306E-2</v>
      </c>
      <c r="G22">
        <f t="shared" si="2"/>
        <v>3.7091263969351479E-17</v>
      </c>
    </row>
    <row r="23" spans="2:7">
      <c r="B23">
        <v>21</v>
      </c>
      <c r="C23">
        <f t="shared" si="0"/>
        <v>6.7536404994901166E-6</v>
      </c>
      <c r="E23">
        <f t="shared" si="1"/>
        <v>3.7991539392763105E-2</v>
      </c>
      <c r="G23">
        <f t="shared" si="2"/>
        <v>1.5896255986864991E-16</v>
      </c>
    </row>
    <row r="24" spans="2:7">
      <c r="B24">
        <v>22</v>
      </c>
      <c r="C24">
        <f t="shared" si="0"/>
        <v>1.6692236461807967E-6</v>
      </c>
      <c r="E24">
        <f t="shared" si="1"/>
        <v>2.5579530784331977E-2</v>
      </c>
      <c r="G24">
        <f t="shared" si="2"/>
        <v>6.4894658673650122E-16</v>
      </c>
    </row>
    <row r="25" spans="2:7">
      <c r="B25">
        <v>23</v>
      </c>
      <c r="C25">
        <f t="shared" si="0"/>
        <v>3.8101844097605143E-7</v>
      </c>
      <c r="E25">
        <f t="shared" si="1"/>
        <v>1.6265245118298043E-2</v>
      </c>
      <c r="G25">
        <f t="shared" si="2"/>
        <v>2.5287755580982453E-15</v>
      </c>
    </row>
    <row r="26" spans="2:7">
      <c r="B26">
        <v>24</v>
      </c>
      <c r="C26">
        <f t="shared" si="0"/>
        <v>8.0371077393385831E-8</v>
      </c>
      <c r="E26">
        <f t="shared" si="1"/>
        <v>9.7845615164761767E-3</v>
      </c>
      <c r="G26">
        <f t="shared" si="2"/>
        <v>9.4236401657254454E-15</v>
      </c>
    </row>
    <row r="27" spans="2:7">
      <c r="B27">
        <v>25</v>
      </c>
      <c r="C27">
        <f t="shared" si="0"/>
        <v>1.5672360091710215E-8</v>
      </c>
      <c r="E27">
        <f t="shared" si="1"/>
        <v>5.5772000643914219E-3</v>
      </c>
      <c r="G27">
        <f t="shared" si="2"/>
        <v>3.3642395391640107E-14</v>
      </c>
    </row>
    <row r="28" spans="2:7">
      <c r="B28">
        <v>26</v>
      </c>
      <c r="C28">
        <f t="shared" si="0"/>
        <v>2.8255456896112103E-9</v>
      </c>
      <c r="E28">
        <f t="shared" si="1"/>
        <v>3.0165144579040112E-3</v>
      </c>
      <c r="G28">
        <f t="shared" si="2"/>
        <v>1.1524137844491928E-13</v>
      </c>
    </row>
    <row r="29" spans="2:7">
      <c r="B29">
        <v>27</v>
      </c>
      <c r="C29">
        <f t="shared" si="0"/>
        <v>4.7092428160186928E-10</v>
      </c>
      <c r="E29">
        <f t="shared" si="1"/>
        <v>1.5501532630895645E-3</v>
      </c>
      <c r="G29">
        <f t="shared" si="2"/>
        <v>3.79336204047862E-13</v>
      </c>
    </row>
    <row r="30" spans="2:7">
      <c r="B30">
        <v>28</v>
      </c>
      <c r="C30">
        <f t="shared" si="0"/>
        <v>7.2530748728859326E-11</v>
      </c>
      <c r="E30">
        <f t="shared" si="1"/>
        <v>7.5777581387637192E-4</v>
      </c>
      <c r="G30">
        <f t="shared" si="2"/>
        <v>1.2015135570176715E-12</v>
      </c>
    </row>
    <row r="31" spans="2:7">
      <c r="B31">
        <v>29</v>
      </c>
      <c r="C31">
        <f t="shared" si="0"/>
        <v>1.0316873741605019E-11</v>
      </c>
      <c r="E31">
        <f t="shared" si="1"/>
        <v>3.5275770645969048E-4</v>
      </c>
      <c r="G31">
        <f t="shared" si="2"/>
        <v>3.6666879240022049E-12</v>
      </c>
    </row>
    <row r="32" spans="2:7">
      <c r="B32">
        <v>30</v>
      </c>
      <c r="C32">
        <f t="shared" si="0"/>
        <v>1.3540896785856526E-12</v>
      </c>
      <c r="E32">
        <f t="shared" si="1"/>
        <v>1.5653623224148774E-4</v>
      </c>
      <c r="G32">
        <f t="shared" si="2"/>
        <v>1.0793812576281539E-11</v>
      </c>
    </row>
    <row r="33" spans="2:7">
      <c r="B33">
        <v>31</v>
      </c>
      <c r="C33">
        <f t="shared" si="0"/>
        <v>1.6380117079665192E-13</v>
      </c>
      <c r="E33">
        <f t="shared" si="1"/>
        <v>6.6275420908694493E-5</v>
      </c>
      <c r="G33">
        <f t="shared" si="2"/>
        <v>3.0684023654348785E-11</v>
      </c>
    </row>
    <row r="34" spans="2:7">
      <c r="B34">
        <v>32</v>
      </c>
      <c r="C34">
        <f t="shared" si="0"/>
        <v>1.8235677217596043E-14</v>
      </c>
      <c r="E34">
        <f t="shared" si="1"/>
        <v>2.679494556269469E-5</v>
      </c>
      <c r="G34">
        <f t="shared" si="2"/>
        <v>8.4321135315759179E-11</v>
      </c>
    </row>
    <row r="35" spans="2:7">
      <c r="B35">
        <v>33</v>
      </c>
      <c r="C35">
        <f t="shared" si="0"/>
        <v>1.8650124427086725E-15</v>
      </c>
      <c r="E35">
        <f t="shared" si="1"/>
        <v>1.0352592603768342E-5</v>
      </c>
      <c r="G35">
        <f t="shared" si="2"/>
        <v>2.2421756436236016E-10</v>
      </c>
    </row>
    <row r="36" spans="2:7">
      <c r="B36">
        <v>34</v>
      </c>
      <c r="C36">
        <f t="shared" si="0"/>
        <v>1.7484491650393935E-16</v>
      </c>
      <c r="E36">
        <f t="shared" si="1"/>
        <v>3.8251307230835655E-6</v>
      </c>
      <c r="G36">
        <f t="shared" si="2"/>
        <v>5.7744266116114526E-10</v>
      </c>
    </row>
    <row r="37" spans="2:7">
      <c r="B37">
        <v>35</v>
      </c>
      <c r="C37">
        <f t="shared" si="0"/>
        <v>1.4986707128908983E-17</v>
      </c>
      <c r="E37">
        <f t="shared" si="1"/>
        <v>1.3524569342331058E-6</v>
      </c>
      <c r="G37">
        <f t="shared" si="2"/>
        <v>1.4415443576844292E-9</v>
      </c>
    </row>
    <row r="38" spans="2:7">
      <c r="B38">
        <v>36</v>
      </c>
      <c r="C38">
        <f t="shared" si="0"/>
        <v>1.17083649444602E-18</v>
      </c>
      <c r="E38">
        <f t="shared" si="1"/>
        <v>4.5786302461016792E-7</v>
      </c>
      <c r="G38">
        <f t="shared" si="2"/>
        <v>3.4912402412669924E-9</v>
      </c>
    </row>
    <row r="39" spans="2:7">
      <c r="B39">
        <v>37</v>
      </c>
      <c r="C39">
        <f t="shared" si="0"/>
        <v>8.3066102646508634E-20</v>
      </c>
      <c r="E39">
        <f t="shared" si="1"/>
        <v>1.4849611608978489E-7</v>
      </c>
      <c r="G39">
        <f t="shared" si="2"/>
        <v>8.2091324591952814E-9</v>
      </c>
    </row>
    <row r="40" spans="2:7">
      <c r="B40">
        <v>38</v>
      </c>
      <c r="C40">
        <f t="shared" si="0"/>
        <v>5.3282532947596145E-21</v>
      </c>
      <c r="E40">
        <f t="shared" si="1"/>
        <v>4.6160799245015011E-8</v>
      </c>
      <c r="G40">
        <f t="shared" si="2"/>
        <v>1.8754087147734234E-8</v>
      </c>
    </row>
    <row r="41" spans="2:7">
      <c r="B41">
        <v>39</v>
      </c>
      <c r="C41">
        <f t="shared" si="0"/>
        <v>3.0739922854382232E-22</v>
      </c>
      <c r="E41">
        <f t="shared" si="1"/>
        <v>1.3759469005725711E-8</v>
      </c>
      <c r="G41">
        <f t="shared" si="2"/>
        <v>4.1655712799294111E-8</v>
      </c>
    </row>
    <row r="42" spans="2:7">
      <c r="B42">
        <v>40</v>
      </c>
      <c r="C42">
        <f t="shared" si="0"/>
        <v>1.5850272721790809E-23</v>
      </c>
      <c r="E42">
        <f t="shared" si="1"/>
        <v>3.9343481688246802E-9</v>
      </c>
      <c r="G42">
        <f t="shared" si="2"/>
        <v>9.0015391877224118E-8</v>
      </c>
    </row>
    <row r="43" spans="2:7">
      <c r="B43">
        <v>41</v>
      </c>
      <c r="C43">
        <f t="shared" si="0"/>
        <v>7.2486003300873328E-25</v>
      </c>
      <c r="E43">
        <f t="shared" si="1"/>
        <v>1.0795467536409197E-9</v>
      </c>
      <c r="G43">
        <f t="shared" si="2"/>
        <v>1.8936164754660205E-7</v>
      </c>
    </row>
    <row r="44" spans="2:7">
      <c r="B44">
        <v>42</v>
      </c>
      <c r="C44">
        <f t="shared" si="0"/>
        <v>2.9123840611957522E-26</v>
      </c>
      <c r="E44">
        <f t="shared" si="1"/>
        <v>2.8434490386077714E-10</v>
      </c>
      <c r="G44">
        <f t="shared" si="2"/>
        <v>3.8802230457093435E-7</v>
      </c>
    </row>
    <row r="45" spans="2:7">
      <c r="B45">
        <v>43</v>
      </c>
      <c r="C45">
        <f t="shared" si="0"/>
        <v>1.015947928324111E-27</v>
      </c>
      <c r="E45">
        <f t="shared" si="1"/>
        <v>7.1912809988045722E-11</v>
      </c>
      <c r="G45">
        <f t="shared" si="2"/>
        <v>7.7491663732626691E-7</v>
      </c>
    </row>
    <row r="46" spans="2:7">
      <c r="B46">
        <v>44</v>
      </c>
      <c r="C46">
        <f t="shared" si="0"/>
        <v>3.0305264907395543E-29</v>
      </c>
      <c r="E46">
        <f t="shared" si="1"/>
        <v>1.7467458107891751E-11</v>
      </c>
      <c r="G46">
        <f t="shared" si="2"/>
        <v>1.5091061218384912E-6</v>
      </c>
    </row>
    <row r="47" spans="2:7">
      <c r="B47">
        <v>45</v>
      </c>
      <c r="C47">
        <f t="shared" si="0"/>
        <v>7.5763162268488869E-31</v>
      </c>
      <c r="E47">
        <f t="shared" si="1"/>
        <v>4.0757402251747632E-12</v>
      </c>
      <c r="G47">
        <f t="shared" si="2"/>
        <v>2.8673016314931495E-6</v>
      </c>
    </row>
    <row r="48" spans="2:7">
      <c r="B48">
        <v>46</v>
      </c>
      <c r="C48">
        <f t="shared" si="0"/>
        <v>1.5440861875371216E-32</v>
      </c>
      <c r="E48">
        <f t="shared" si="1"/>
        <v>9.1371893635031473E-13</v>
      </c>
      <c r="G48">
        <f t="shared" si="2"/>
        <v>5.317753705146974E-6</v>
      </c>
    </row>
    <row r="49" spans="2:7">
      <c r="B49">
        <v>47</v>
      </c>
      <c r="C49">
        <f t="shared" si="0"/>
        <v>2.4639673205379562E-34</v>
      </c>
      <c r="E49">
        <f t="shared" si="1"/>
        <v>1.9683838788397945E-13</v>
      </c>
      <c r="G49">
        <f t="shared" si="2"/>
        <v>9.6313571095878688E-6</v>
      </c>
    </row>
    <row r="50" spans="2:7">
      <c r="B50">
        <v>48</v>
      </c>
      <c r="C50">
        <f t="shared" si="0"/>
        <v>2.8874617037554159E-36</v>
      </c>
      <c r="E50">
        <f t="shared" si="1"/>
        <v>4.0751697491604788E-14</v>
      </c>
      <c r="G50">
        <f t="shared" si="2"/>
        <v>1.7042987385325574E-5</v>
      </c>
    </row>
    <row r="51" spans="2:7">
      <c r="B51">
        <v>49</v>
      </c>
      <c r="C51">
        <f t="shared" si="0"/>
        <v>2.2097921202209993E-38</v>
      </c>
      <c r="E51">
        <f t="shared" si="1"/>
        <v>8.1087561335335931E-15</v>
      </c>
      <c r="G51">
        <f t="shared" si="2"/>
        <v>2.9477411855231244E-5</v>
      </c>
    </row>
    <row r="52" spans="2:7">
      <c r="B52">
        <v>50</v>
      </c>
      <c r="C52">
        <f t="shared" si="0"/>
        <v>8.2867204508286096E-41</v>
      </c>
      <c r="E52">
        <f t="shared" si="1"/>
        <v>1.550799610538293E-15</v>
      </c>
      <c r="G52">
        <f t="shared" si="2"/>
        <v>4.9853672800160316E-5</v>
      </c>
    </row>
    <row r="53" spans="2:7">
      <c r="B53">
        <v>51</v>
      </c>
      <c r="E53">
        <f t="shared" si="1"/>
        <v>2.8507345781954387E-16</v>
      </c>
      <c r="G53">
        <f t="shared" si="2"/>
        <v>8.2478502794382049E-5</v>
      </c>
    </row>
    <row r="54" spans="2:7">
      <c r="B54">
        <v>52</v>
      </c>
      <c r="E54">
        <f t="shared" si="1"/>
        <v>5.0367546033019467E-17</v>
      </c>
      <c r="G54">
        <f t="shared" si="2"/>
        <v>1.3353190296157754E-4</v>
      </c>
    </row>
    <row r="55" spans="2:7">
      <c r="B55">
        <v>53</v>
      </c>
      <c r="E55">
        <f t="shared" si="1"/>
        <v>8.5529795150409742E-18</v>
      </c>
      <c r="G55">
        <f t="shared" si="2"/>
        <v>2.1163546884476629E-4</v>
      </c>
    </row>
    <row r="56" spans="2:7">
      <c r="B56">
        <v>54</v>
      </c>
      <c r="E56">
        <f t="shared" si="1"/>
        <v>1.395798740301848E-18</v>
      </c>
      <c r="G56">
        <f t="shared" si="2"/>
        <v>3.2847588393614688E-4</v>
      </c>
    </row>
    <row r="57" spans="2:7">
      <c r="B57">
        <v>55</v>
      </c>
      <c r="E57">
        <f t="shared" si="1"/>
        <v>2.1888662063824383E-19</v>
      </c>
      <c r="G57">
        <f t="shared" si="2"/>
        <v>4.9943265080291369E-4</v>
      </c>
    </row>
    <row r="58" spans="2:7">
      <c r="B58">
        <v>56</v>
      </c>
      <c r="E58">
        <f t="shared" si="1"/>
        <v>3.297956895777099E-20</v>
      </c>
      <c r="G58">
        <f t="shared" si="2"/>
        <v>7.4413235359585919E-4</v>
      </c>
    </row>
    <row r="59" spans="2:7">
      <c r="B59">
        <v>57</v>
      </c>
      <c r="E59">
        <f t="shared" si="1"/>
        <v>4.7733586649405898E-21</v>
      </c>
      <c r="G59">
        <f t="shared" si="2"/>
        <v>1.0868248848571115E-3</v>
      </c>
    </row>
    <row r="60" spans="2:7">
      <c r="B60">
        <v>58</v>
      </c>
      <c r="E60">
        <f t="shared" si="1"/>
        <v>6.6353800407040563E-22</v>
      </c>
      <c r="G60">
        <f t="shared" si="2"/>
        <v>1.5564550344559294E-3</v>
      </c>
    </row>
    <row r="61" spans="2:7">
      <c r="B61">
        <v>59</v>
      </c>
      <c r="E61">
        <f t="shared" si="1"/>
        <v>8.8565453933125641E-23</v>
      </c>
      <c r="G61">
        <f t="shared" si="2"/>
        <v>2.186291711534491E-3</v>
      </c>
    </row>
    <row r="62" spans="2:7">
      <c r="B62">
        <v>60</v>
      </c>
      <c r="E62">
        <f t="shared" si="1"/>
        <v>1.1347448785181566E-23</v>
      </c>
      <c r="G62">
        <f t="shared" si="2"/>
        <v>3.0129832649584591E-3</v>
      </c>
    </row>
    <row r="63" spans="2:7">
      <c r="B63">
        <v>61</v>
      </c>
      <c r="E63">
        <f t="shared" si="1"/>
        <v>1.3951781293256125E-24</v>
      </c>
      <c r="G63">
        <f t="shared" si="2"/>
        <v>4.0749363829356402E-3</v>
      </c>
    </row>
    <row r="64" spans="2:7">
      <c r="B64">
        <v>62</v>
      </c>
      <c r="E64">
        <f t="shared" si="1"/>
        <v>1.6455225920473474E-25</v>
      </c>
      <c r="G64">
        <f t="shared" si="2"/>
        <v>5.4099709841998059E-3</v>
      </c>
    </row>
    <row r="65" spans="2:7">
      <c r="B65">
        <v>63</v>
      </c>
      <c r="E65">
        <f t="shared" si="1"/>
        <v>1.8610076933869048E-26</v>
      </c>
      <c r="G65">
        <f t="shared" si="2"/>
        <v>7.0522836044033584E-3</v>
      </c>
    </row>
    <row r="66" spans="2:7">
      <c r="B66">
        <v>64</v>
      </c>
      <c r="E66">
        <f t="shared" si="1"/>
        <v>2.0173032613861899E-27</v>
      </c>
      <c r="G66">
        <f t="shared" si="2"/>
        <v>9.0288513724343586E-3</v>
      </c>
    </row>
    <row r="67" spans="2:7">
      <c r="B67">
        <v>65</v>
      </c>
      <c r="E67">
        <f t="shared" ref="E67:E102" si="3">_xlfn.BINOM.DIST(B67,100,A$2,FALSE)</f>
        <v>2.0948918483625801E-28</v>
      </c>
      <c r="G67">
        <f t="shared" ref="G67:G130" si="4">_xlfn.BINOM.DIST(B67,500,A$2,FALSE)</f>
        <v>1.1355516918407815E-2</v>
      </c>
    </row>
    <row r="68" spans="2:7">
      <c r="B68">
        <v>66</v>
      </c>
      <c r="E68">
        <f t="shared" si="3"/>
        <v>2.0829890537695741E-29</v>
      </c>
      <c r="G68">
        <f t="shared" si="4"/>
        <v>1.4033096191782392E-2</v>
      </c>
    </row>
    <row r="69" spans="2:7">
      <c r="B69">
        <v>67</v>
      </c>
      <c r="E69">
        <f t="shared" si="3"/>
        <v>1.9819485399673422E-30</v>
      </c>
      <c r="G69">
        <f t="shared" si="4"/>
        <v>1.704392839710886E-2</v>
      </c>
    </row>
    <row r="70" spans="2:7">
      <c r="B70">
        <v>68</v>
      </c>
      <c r="E70">
        <f t="shared" si="3"/>
        <v>1.8034274398600035E-31</v>
      </c>
      <c r="G70">
        <f t="shared" si="4"/>
        <v>2.0349322599121648E-2</v>
      </c>
    </row>
    <row r="71" spans="2:7">
      <c r="B71">
        <v>69</v>
      </c>
      <c r="E71">
        <f t="shared" si="3"/>
        <v>1.5681977737913036E-32</v>
      </c>
      <c r="G71">
        <f t="shared" si="4"/>
        <v>2.3888335225055894E-2</v>
      </c>
    </row>
    <row r="72" spans="2:7">
      <c r="B72">
        <v>70</v>
      </c>
      <c r="E72">
        <f t="shared" si="3"/>
        <v>1.3021642228802665E-33</v>
      </c>
      <c r="G72">
        <f t="shared" si="4"/>
        <v>2.7578229862497548E-2</v>
      </c>
    </row>
    <row r="73" spans="2:7">
      <c r="B73">
        <v>71</v>
      </c>
      <c r="E73">
        <f t="shared" si="3"/>
        <v>1.0316441906621937E-34</v>
      </c>
      <c r="G73">
        <f t="shared" si="4"/>
        <v>3.1316827924843159E-2</v>
      </c>
    </row>
    <row r="74" spans="2:7">
      <c r="B74">
        <v>72</v>
      </c>
      <c r="E74">
        <f t="shared" si="3"/>
        <v>7.7910628982299455E-36</v>
      </c>
      <c r="G74">
        <f t="shared" si="4"/>
        <v>3.4986768697285751E-2</v>
      </c>
    </row>
    <row r="75" spans="2:7">
      <c r="B75">
        <v>73</v>
      </c>
      <c r="E75">
        <f t="shared" si="3"/>
        <v>5.6031616733845241E-37</v>
      </c>
      <c r="G75">
        <f t="shared" si="4"/>
        <v>3.8461482026810698E-2</v>
      </c>
    </row>
    <row r="76" spans="2:7">
      <c r="B76">
        <v>74</v>
      </c>
      <c r="E76">
        <f t="shared" si="3"/>
        <v>3.8332440502040445E-38</v>
      </c>
      <c r="G76">
        <f t="shared" si="4"/>
        <v>4.1612464929345006E-2</v>
      </c>
    </row>
    <row r="77" spans="2:7">
      <c r="B77">
        <v>75</v>
      </c>
      <c r="E77">
        <f t="shared" si="3"/>
        <v>2.4916086326325976E-39</v>
      </c>
      <c r="G77">
        <f t="shared" si="4"/>
        <v>4.4317275149752429E-2</v>
      </c>
    </row>
    <row r="78" spans="2:7">
      <c r="B78">
        <v>76</v>
      </c>
      <c r="E78">
        <f t="shared" si="3"/>
        <v>1.5367651928244047E-40</v>
      </c>
      <c r="G78">
        <f t="shared" si="4"/>
        <v>4.6467537677577622E-2</v>
      </c>
    </row>
    <row r="79" spans="2:7">
      <c r="B79">
        <v>77</v>
      </c>
      <c r="E79">
        <f t="shared" si="3"/>
        <v>8.9810952827400404E-42</v>
      </c>
      <c r="G79">
        <f t="shared" si="4"/>
        <v>4.7976223965810659E-2</v>
      </c>
    </row>
    <row r="80" spans="2:7">
      <c r="B80">
        <v>78</v>
      </c>
      <c r="E80">
        <f t="shared" si="3"/>
        <v>4.9655094111302114E-43</v>
      </c>
      <c r="G80">
        <f t="shared" si="4"/>
        <v>4.8783516196004573E-2</v>
      </c>
    </row>
    <row r="81" spans="2:7">
      <c r="B81">
        <v>79</v>
      </c>
      <c r="E81">
        <f t="shared" si="3"/>
        <v>2.5927501672040775E-44</v>
      </c>
      <c r="G81">
        <f t="shared" si="4"/>
        <v>4.8860705303909666E-2</v>
      </c>
    </row>
    <row r="82" spans="2:7">
      <c r="B82">
        <v>80</v>
      </c>
      <c r="E82">
        <f t="shared" si="3"/>
        <v>1.2761192229207754E-45</v>
      </c>
      <c r="G82">
        <f t="shared" si="4"/>
        <v>4.8211774061592105E-2</v>
      </c>
    </row>
    <row r="83" spans="2:7">
      <c r="B83">
        <v>81</v>
      </c>
      <c r="E83">
        <f t="shared" si="3"/>
        <v>5.9079593653739428E-47</v>
      </c>
      <c r="G83">
        <f t="shared" si="4"/>
        <v>4.6872558115436766E-2</v>
      </c>
    </row>
    <row r="84" spans="2:7">
      <c r="B84">
        <v>82</v>
      </c>
      <c r="E84">
        <f t="shared" si="3"/>
        <v>2.5667201511152403E-48</v>
      </c>
      <c r="G84">
        <f t="shared" si="4"/>
        <v>4.490762618224392E-2</v>
      </c>
    </row>
    <row r="85" spans="2:7">
      <c r="B85">
        <v>83</v>
      </c>
      <c r="E85">
        <f t="shared" si="3"/>
        <v>1.0436964469896233E-49</v>
      </c>
      <c r="G85">
        <f t="shared" si="4"/>
        <v>4.2405243397992357E-2</v>
      </c>
    </row>
    <row r="86" spans="2:7">
      <c r="B86">
        <v>84</v>
      </c>
      <c r="E86">
        <f t="shared" si="3"/>
        <v>3.9604552675944614E-51</v>
      </c>
      <c r="G86">
        <f t="shared" si="4"/>
        <v>3.9470952002149159E-2</v>
      </c>
    </row>
    <row r="87" spans="2:7">
      <c r="B87">
        <v>85</v>
      </c>
      <c r="E87">
        <f t="shared" si="3"/>
        <v>1.3978077415039476E-52</v>
      </c>
      <c r="G87">
        <f t="shared" si="4"/>
        <v>3.6220403013736892E-2</v>
      </c>
    </row>
    <row r="88" spans="2:7">
      <c r="B88">
        <v>86</v>
      </c>
      <c r="E88">
        <f t="shared" si="3"/>
        <v>4.571318922069709E-54</v>
      </c>
      <c r="G88">
        <f t="shared" si="4"/>
        <v>3.2772094296586049E-2</v>
      </c>
    </row>
    <row r="89" spans="2:7">
      <c r="B89">
        <v>87</v>
      </c>
      <c r="E89">
        <f t="shared" si="3"/>
        <v>1.379277260969273E-55</v>
      </c>
      <c r="G89">
        <f t="shared" si="4"/>
        <v>2.9240618618074674E-2</v>
      </c>
    </row>
    <row r="90" spans="2:7">
      <c r="B90">
        <v>88</v>
      </c>
      <c r="E90">
        <f t="shared" si="3"/>
        <v>3.8204412768325377E-57</v>
      </c>
      <c r="G90">
        <f t="shared" si="4"/>
        <v>2.5730913684513062E-2</v>
      </c>
    </row>
    <row r="91" spans="2:7">
      <c r="B91">
        <v>89</v>
      </c>
      <c r="E91">
        <f t="shared" si="3"/>
        <v>9.6584189582847632E-59</v>
      </c>
      <c r="G91">
        <f t="shared" si="4"/>
        <v>2.2333854855377991E-2</v>
      </c>
    </row>
    <row r="92" spans="2:7">
      <c r="B92">
        <v>90</v>
      </c>
      <c r="E92">
        <f t="shared" si="3"/>
        <v>2.2133876779401944E-60</v>
      </c>
      <c r="G92">
        <f t="shared" si="4"/>
        <v>1.9123363219917366E-2</v>
      </c>
    </row>
    <row r="93" spans="2:7">
      <c r="B93">
        <v>91</v>
      </c>
      <c r="E93">
        <f t="shared" si="3"/>
        <v>4.5605515342173856E-62</v>
      </c>
      <c r="G93">
        <f t="shared" si="4"/>
        <v>1.6155038983858748E-2</v>
      </c>
    </row>
    <row r="94" spans="2:7">
      <c r="B94">
        <v>92</v>
      </c>
      <c r="E94">
        <f t="shared" si="3"/>
        <v>8.3651420804257801E-64</v>
      </c>
      <c r="G94">
        <f t="shared" si="4"/>
        <v>1.3466190783420333E-2</v>
      </c>
    </row>
    <row r="95" spans="2:7">
      <c r="B95">
        <v>93</v>
      </c>
      <c r="E95">
        <f t="shared" si="3"/>
        <v>1.3492164645848402E-65</v>
      </c>
      <c r="G95">
        <f t="shared" si="4"/>
        <v>1.1077027902490919E-2</v>
      </c>
    </row>
    <row r="96" spans="2:7">
      <c r="B96">
        <v>94</v>
      </c>
      <c r="E96">
        <f t="shared" si="3"/>
        <v>1.8838793720932184E-67</v>
      </c>
      <c r="G96">
        <f t="shared" si="4"/>
        <v>8.9927201256259186E-3</v>
      </c>
    </row>
    <row r="97" spans="2:7">
      <c r="B97">
        <v>95</v>
      </c>
      <c r="E97">
        <f t="shared" si="3"/>
        <v>2.2309097827418669E-69</v>
      </c>
      <c r="G97">
        <f t="shared" si="4"/>
        <v>7.2060086269818439E-3</v>
      </c>
    </row>
    <row r="98" spans="2:7">
      <c r="B98">
        <v>96</v>
      </c>
      <c r="E98">
        <f t="shared" si="3"/>
        <v>2.1786228347089133E-71</v>
      </c>
      <c r="G98">
        <f t="shared" si="4"/>
        <v>5.7000654178274391E-3</v>
      </c>
    </row>
    <row r="99" spans="2:7">
      <c r="B99">
        <v>97</v>
      </c>
      <c r="E99">
        <f t="shared" si="3"/>
        <v>1.6845021917852627E-73</v>
      </c>
      <c r="G99">
        <f t="shared" si="4"/>
        <v>4.4513397463961579E-3</v>
      </c>
    </row>
    <row r="100" spans="2:7">
      <c r="B100">
        <v>98</v>
      </c>
      <c r="E100">
        <f t="shared" si="3"/>
        <v>9.6686988048896699E-76</v>
      </c>
      <c r="G100">
        <f t="shared" si="4"/>
        <v>3.4321873427250959E-3</v>
      </c>
    </row>
    <row r="101" spans="2:7">
      <c r="B101">
        <v>99</v>
      </c>
      <c r="E101">
        <f t="shared" si="3"/>
        <v>3.6623859109430591E-78</v>
      </c>
      <c r="G101">
        <f t="shared" si="4"/>
        <v>2.6131426359384383E-3</v>
      </c>
    </row>
    <row r="102" spans="2:7">
      <c r="B102">
        <v>100</v>
      </c>
      <c r="E102">
        <f t="shared" si="3"/>
        <v>6.8669735830181108E-81</v>
      </c>
      <c r="G102">
        <f t="shared" si="4"/>
        <v>1.9647566193962038E-3</v>
      </c>
    </row>
    <row r="103" spans="2:7">
      <c r="B103">
        <v>101</v>
      </c>
      <c r="G103">
        <f t="shared" si="4"/>
        <v>1.4589776876704475E-3</v>
      </c>
    </row>
    <row r="104" spans="2:7">
      <c r="B104">
        <v>102</v>
      </c>
      <c r="G104">
        <f t="shared" si="4"/>
        <v>1.0700957672435804E-3</v>
      </c>
    </row>
    <row r="105" spans="2:7">
      <c r="B105">
        <v>103</v>
      </c>
      <c r="G105">
        <f t="shared" si="4"/>
        <v>7.7529996728691768E-4</v>
      </c>
    </row>
    <row r="106" spans="2:7">
      <c r="B106">
        <v>104</v>
      </c>
      <c r="G106">
        <f t="shared" si="4"/>
        <v>5.5491722418192252E-4</v>
      </c>
    </row>
    <row r="107" spans="2:7">
      <c r="B107">
        <v>105</v>
      </c>
      <c r="G107">
        <f t="shared" si="4"/>
        <v>3.9240575138578917E-4</v>
      </c>
    </row>
    <row r="108" spans="2:7">
      <c r="B108">
        <v>106</v>
      </c>
      <c r="G108">
        <f t="shared" si="4"/>
        <v>2.7417500907556537E-4</v>
      </c>
    </row>
    <row r="109" spans="2:7">
      <c r="B109">
        <v>107</v>
      </c>
      <c r="G109">
        <f t="shared" si="4"/>
        <v>1.8929606350894581E-4</v>
      </c>
    </row>
    <row r="110" spans="2:7">
      <c r="B110">
        <v>108</v>
      </c>
      <c r="G110">
        <f t="shared" si="4"/>
        <v>1.2915512666495862E-4</v>
      </c>
    </row>
    <row r="111" spans="2:7">
      <c r="B111">
        <v>109</v>
      </c>
      <c r="G111">
        <f t="shared" si="4"/>
        <v>8.7090842292426935E-5</v>
      </c>
    </row>
    <row r="112" spans="2:7">
      <c r="B112">
        <v>110</v>
      </c>
      <c r="G112">
        <f t="shared" si="4"/>
        <v>5.8044067050577393E-5</v>
      </c>
    </row>
    <row r="113" spans="2:7">
      <c r="B113">
        <v>111</v>
      </c>
      <c r="G113">
        <f t="shared" si="4"/>
        <v>3.8238490117779019E-5</v>
      </c>
    </row>
    <row r="114" spans="2:7">
      <c r="B114">
        <v>112</v>
      </c>
      <c r="G114">
        <f t="shared" si="4"/>
        <v>2.4901963151477753E-5</v>
      </c>
    </row>
    <row r="115" spans="2:7">
      <c r="B115">
        <v>113</v>
      </c>
      <c r="G115">
        <f t="shared" si="4"/>
        <v>1.6032016099734588E-5</v>
      </c>
    </row>
    <row r="116" spans="2:7">
      <c r="B116">
        <v>114</v>
      </c>
      <c r="G116">
        <f t="shared" si="4"/>
        <v>1.0204589195061285E-5</v>
      </c>
    </row>
    <row r="117" spans="2:7">
      <c r="B117">
        <v>115</v>
      </c>
      <c r="G117">
        <f t="shared" si="4"/>
        <v>6.4222360260222678E-6</v>
      </c>
    </row>
    <row r="118" spans="2:7">
      <c r="B118">
        <v>116</v>
      </c>
      <c r="G118">
        <f t="shared" si="4"/>
        <v>3.9965962338662743E-6</v>
      </c>
    </row>
    <row r="119" spans="2:7">
      <c r="B119">
        <v>117</v>
      </c>
      <c r="G119">
        <f t="shared" si="4"/>
        <v>2.4594438362253839E-6</v>
      </c>
    </row>
    <row r="120" spans="2:7">
      <c r="B120">
        <v>118</v>
      </c>
      <c r="G120">
        <f t="shared" si="4"/>
        <v>1.4967695804147069E-6</v>
      </c>
    </row>
    <row r="121" spans="2:7">
      <c r="B121">
        <v>119</v>
      </c>
      <c r="G121">
        <f t="shared" si="4"/>
        <v>9.0089177476639842E-7</v>
      </c>
    </row>
    <row r="122" spans="2:7">
      <c r="B122">
        <v>120</v>
      </c>
      <c r="G122">
        <f t="shared" si="4"/>
        <v>5.3631213466563081E-7</v>
      </c>
    </row>
    <row r="123" spans="2:7">
      <c r="B123">
        <v>121</v>
      </c>
      <c r="G123">
        <f t="shared" si="4"/>
        <v>3.1580363301591962E-7</v>
      </c>
    </row>
    <row r="124" spans="2:7">
      <c r="B124">
        <v>122</v>
      </c>
      <c r="G124">
        <f t="shared" si="4"/>
        <v>1.8394914484584821E-7</v>
      </c>
    </row>
    <row r="125" spans="2:7">
      <c r="B125">
        <v>123</v>
      </c>
      <c r="G125">
        <f t="shared" si="4"/>
        <v>1.0599508651178579E-7</v>
      </c>
    </row>
    <row r="126" spans="2:7">
      <c r="B126">
        <v>124</v>
      </c>
      <c r="G126">
        <f t="shared" si="4"/>
        <v>6.0423610304853431E-8</v>
      </c>
    </row>
    <row r="127" spans="2:7">
      <c r="B127">
        <v>125</v>
      </c>
      <c r="G127">
        <f t="shared" si="4"/>
        <v>3.4078916211937632E-8</v>
      </c>
    </row>
    <row r="128" spans="2:7">
      <c r="B128">
        <v>126</v>
      </c>
      <c r="G128">
        <f t="shared" si="4"/>
        <v>1.9017252350411457E-8</v>
      </c>
    </row>
    <row r="129" spans="2:7">
      <c r="B129">
        <v>127</v>
      </c>
      <c r="G129">
        <f t="shared" si="4"/>
        <v>1.0500667882461386E-8</v>
      </c>
    </row>
    <row r="130" spans="2:7">
      <c r="B130">
        <v>128</v>
      </c>
      <c r="G130">
        <f t="shared" si="4"/>
        <v>5.7374254689816753E-9</v>
      </c>
    </row>
    <row r="131" spans="2:7">
      <c r="B131">
        <v>129</v>
      </c>
      <c r="G131">
        <f t="shared" ref="G131:G194" si="5">_xlfn.BINOM.DIST(B131,500,A$2,FALSE)</f>
        <v>3.1022126082284079E-9</v>
      </c>
    </row>
    <row r="132" spans="2:7">
      <c r="B132">
        <v>130</v>
      </c>
      <c r="G132">
        <f t="shared" si="5"/>
        <v>1.6599820350760753E-9</v>
      </c>
    </row>
    <row r="133" spans="2:7">
      <c r="B133">
        <v>131</v>
      </c>
      <c r="G133">
        <f t="shared" si="5"/>
        <v>8.7909353956796353E-10</v>
      </c>
    </row>
    <row r="134" spans="2:7">
      <c r="B134">
        <v>132</v>
      </c>
      <c r="G134">
        <f t="shared" si="5"/>
        <v>4.6077488082468798E-10</v>
      </c>
    </row>
    <row r="135" spans="2:7">
      <c r="B135">
        <v>133</v>
      </c>
      <c r="G135">
        <f t="shared" si="5"/>
        <v>2.3904862238273028E-10</v>
      </c>
    </row>
    <row r="136" spans="2:7">
      <c r="B136">
        <v>134</v>
      </c>
      <c r="G136">
        <f t="shared" si="5"/>
        <v>1.2275771140083319E-10</v>
      </c>
    </row>
    <row r="137" spans="2:7">
      <c r="B137">
        <v>135</v>
      </c>
      <c r="G137">
        <f t="shared" si="5"/>
        <v>6.2401836628757328E-11</v>
      </c>
    </row>
    <row r="138" spans="2:7">
      <c r="B138">
        <v>136</v>
      </c>
      <c r="G138">
        <f t="shared" si="5"/>
        <v>3.1401659516768632E-11</v>
      </c>
    </row>
    <row r="139" spans="2:7">
      <c r="B139">
        <v>137</v>
      </c>
      <c r="G139">
        <f t="shared" si="5"/>
        <v>1.5643527459996089E-11</v>
      </c>
    </row>
    <row r="140" spans="2:7">
      <c r="B140">
        <v>138</v>
      </c>
      <c r="G140">
        <f t="shared" si="5"/>
        <v>7.7154897662754063E-12</v>
      </c>
    </row>
    <row r="141" spans="2:7">
      <c r="B141">
        <v>139</v>
      </c>
      <c r="G141">
        <f t="shared" si="5"/>
        <v>3.7675458121290637E-12</v>
      </c>
    </row>
    <row r="142" spans="2:7">
      <c r="B142">
        <v>140</v>
      </c>
      <c r="G142">
        <f t="shared" si="5"/>
        <v>1.8215411225605965E-12</v>
      </c>
    </row>
    <row r="143" spans="2:7">
      <c r="B143">
        <v>141</v>
      </c>
      <c r="G143">
        <f t="shared" si="5"/>
        <v>8.7201436718327543E-13</v>
      </c>
    </row>
    <row r="144" spans="2:7">
      <c r="B144">
        <v>142</v>
      </c>
      <c r="G144">
        <f t="shared" si="5"/>
        <v>4.1336244430298954E-13</v>
      </c>
    </row>
    <row r="145" spans="2:7">
      <c r="B145">
        <v>143</v>
      </c>
      <c r="G145">
        <f t="shared" si="5"/>
        <v>1.9403464387298772E-13</v>
      </c>
    </row>
    <row r="146" spans="2:7">
      <c r="B146">
        <v>144</v>
      </c>
      <c r="G146">
        <f t="shared" si="5"/>
        <v>9.0195791487836257E-14</v>
      </c>
    </row>
    <row r="147" spans="2:7">
      <c r="B147">
        <v>145</v>
      </c>
      <c r="G147">
        <f t="shared" si="5"/>
        <v>4.1521166081469807E-14</v>
      </c>
    </row>
    <row r="148" spans="2:7">
      <c r="B148">
        <v>146</v>
      </c>
      <c r="G148">
        <f t="shared" si="5"/>
        <v>1.8929812447245331E-14</v>
      </c>
    </row>
    <row r="149" spans="2:7">
      <c r="B149">
        <v>147</v>
      </c>
      <c r="G149">
        <f t="shared" si="5"/>
        <v>8.5473898039855291E-15</v>
      </c>
    </row>
    <row r="150" spans="2:7">
      <c r="B150">
        <v>148</v>
      </c>
      <c r="G150">
        <f t="shared" si="5"/>
        <v>3.8225024503466417E-15</v>
      </c>
    </row>
    <row r="151" spans="2:7">
      <c r="B151">
        <v>149</v>
      </c>
      <c r="G151">
        <f t="shared" si="5"/>
        <v>1.6931890048515306E-15</v>
      </c>
    </row>
    <row r="152" spans="2:7">
      <c r="B152">
        <v>150</v>
      </c>
      <c r="G152">
        <f t="shared" si="5"/>
        <v>7.4288667587861536E-16</v>
      </c>
    </row>
    <row r="153" spans="2:7">
      <c r="B153">
        <v>151</v>
      </c>
      <c r="G153">
        <f t="shared" si="5"/>
        <v>3.2286051724856951E-16</v>
      </c>
    </row>
    <row r="154" spans="2:7">
      <c r="B154">
        <v>152</v>
      </c>
      <c r="G154">
        <f t="shared" si="5"/>
        <v>1.3899463879903554E-16</v>
      </c>
    </row>
    <row r="155" spans="2:7">
      <c r="B155">
        <v>153</v>
      </c>
      <c r="G155">
        <f t="shared" si="5"/>
        <v>5.9277125370177169E-17</v>
      </c>
    </row>
    <row r="156" spans="2:7">
      <c r="B156">
        <v>154</v>
      </c>
      <c r="G156">
        <f t="shared" si="5"/>
        <v>2.5043623177902824E-17</v>
      </c>
    </row>
    <row r="157" spans="2:7">
      <c r="B157">
        <v>155</v>
      </c>
      <c r="G157">
        <f t="shared" si="5"/>
        <v>1.0481968088170848E-17</v>
      </c>
    </row>
    <row r="158" spans="2:7">
      <c r="B158">
        <v>156</v>
      </c>
      <c r="G158">
        <f t="shared" si="5"/>
        <v>4.3464891711766164E-18</v>
      </c>
    </row>
    <row r="159" spans="2:7">
      <c r="B159">
        <v>157</v>
      </c>
      <c r="G159">
        <f t="shared" si="5"/>
        <v>1.7856595639546948E-18</v>
      </c>
    </row>
    <row r="160" spans="2:7">
      <c r="B160">
        <v>158</v>
      </c>
      <c r="G160">
        <f t="shared" si="5"/>
        <v>7.26836903207844E-19</v>
      </c>
    </row>
    <row r="161" spans="2:7">
      <c r="B161">
        <v>159</v>
      </c>
      <c r="G161">
        <f t="shared" si="5"/>
        <v>2.9313469445409731E-19</v>
      </c>
    </row>
    <row r="162" spans="2:7">
      <c r="B162">
        <v>160</v>
      </c>
      <c r="G162">
        <f t="shared" si="5"/>
        <v>1.1713937204162088E-19</v>
      </c>
    </row>
    <row r="163" spans="2:7">
      <c r="B163">
        <v>161</v>
      </c>
      <c r="G163">
        <f t="shared" si="5"/>
        <v>4.6382825886045351E-20</v>
      </c>
    </row>
    <row r="164" spans="2:7">
      <c r="B164">
        <v>162</v>
      </c>
      <c r="G164">
        <f t="shared" si="5"/>
        <v>1.8198817101121984E-20</v>
      </c>
    </row>
    <row r="165" spans="2:7">
      <c r="B165">
        <v>163</v>
      </c>
      <c r="G165">
        <f t="shared" si="5"/>
        <v>7.0757670784270039E-21</v>
      </c>
    </row>
    <row r="166" spans="2:7">
      <c r="B166">
        <v>164</v>
      </c>
      <c r="G166">
        <f t="shared" si="5"/>
        <v>2.7262197089518882E-21</v>
      </c>
    </row>
    <row r="167" spans="2:7">
      <c r="B167">
        <v>165</v>
      </c>
      <c r="G167">
        <f t="shared" si="5"/>
        <v>1.0409202525088995E-21</v>
      </c>
    </row>
    <row r="168" spans="2:7">
      <c r="B168">
        <v>166</v>
      </c>
      <c r="G168">
        <f t="shared" si="5"/>
        <v>3.93872309401889E-22</v>
      </c>
    </row>
    <row r="169" spans="2:7">
      <c r="B169">
        <v>167</v>
      </c>
      <c r="G169">
        <f t="shared" si="5"/>
        <v>1.4770211602570785E-22</v>
      </c>
    </row>
    <row r="170" spans="2:7">
      <c r="B170">
        <v>168</v>
      </c>
      <c r="G170">
        <f t="shared" si="5"/>
        <v>5.489375517473319E-23</v>
      </c>
    </row>
    <row r="171" spans="2:7">
      <c r="B171">
        <v>169</v>
      </c>
      <c r="G171">
        <f t="shared" si="5"/>
        <v>2.021974118122611E-23</v>
      </c>
    </row>
    <row r="172" spans="2:7">
      <c r="B172">
        <v>170</v>
      </c>
      <c r="G172">
        <f t="shared" si="5"/>
        <v>7.3816922768226701E-24</v>
      </c>
    </row>
    <row r="173" spans="2:7">
      <c r="B173">
        <v>171</v>
      </c>
      <c r="G173">
        <f t="shared" si="5"/>
        <v>2.6710070738502806E-24</v>
      </c>
    </row>
    <row r="174" spans="2:7">
      <c r="B174">
        <v>172</v>
      </c>
      <c r="G174">
        <f t="shared" si="5"/>
        <v>9.5795202830314496E-25</v>
      </c>
    </row>
    <row r="175" spans="2:7">
      <c r="B175">
        <v>173</v>
      </c>
      <c r="G175">
        <f t="shared" si="5"/>
        <v>3.4054364011930848E-25</v>
      </c>
    </row>
    <row r="176" spans="2:7">
      <c r="B176">
        <v>174</v>
      </c>
      <c r="G176">
        <f t="shared" si="5"/>
        <v>1.1999759732652437E-25</v>
      </c>
    </row>
    <row r="177" spans="2:7">
      <c r="B177">
        <v>175</v>
      </c>
      <c r="G177">
        <f t="shared" si="5"/>
        <v>4.191344649476604E-26</v>
      </c>
    </row>
    <row r="178" spans="2:7">
      <c r="B178">
        <v>176</v>
      </c>
      <c r="G178">
        <f t="shared" si="5"/>
        <v>1.4511935487356949E-26</v>
      </c>
    </row>
    <row r="179" spans="2:7">
      <c r="B179">
        <v>177</v>
      </c>
      <c r="G179">
        <f t="shared" si="5"/>
        <v>4.9807914172706955E-27</v>
      </c>
    </row>
    <row r="180" spans="2:7">
      <c r="B180">
        <v>178</v>
      </c>
      <c r="G180">
        <f t="shared" si="5"/>
        <v>1.6946583157779009E-27</v>
      </c>
    </row>
    <row r="181" spans="2:7">
      <c r="B181">
        <v>179</v>
      </c>
      <c r="G181">
        <f t="shared" si="5"/>
        <v>5.7159215539156361E-28</v>
      </c>
    </row>
    <row r="182" spans="2:7">
      <c r="B182">
        <v>180</v>
      </c>
      <c r="G182">
        <f t="shared" si="5"/>
        <v>1.9112612695904879E-28</v>
      </c>
    </row>
    <row r="183" spans="2:7">
      <c r="B183">
        <v>181</v>
      </c>
      <c r="G183">
        <f t="shared" si="5"/>
        <v>6.3356727168745359E-29</v>
      </c>
    </row>
    <row r="184" spans="2:7">
      <c r="B184">
        <v>182</v>
      </c>
      <c r="G184">
        <f t="shared" si="5"/>
        <v>2.0821561779014835E-29</v>
      </c>
    </row>
    <row r="185" spans="2:7">
      <c r="B185">
        <v>183</v>
      </c>
      <c r="G185">
        <f t="shared" si="5"/>
        <v>6.7840744320970068E-30</v>
      </c>
    </row>
    <row r="186" spans="2:7">
      <c r="B186">
        <v>184</v>
      </c>
      <c r="G186">
        <f t="shared" si="5"/>
        <v>2.1914588264008543E-30</v>
      </c>
    </row>
    <row r="187" spans="2:7">
      <c r="B187">
        <v>185</v>
      </c>
      <c r="G187">
        <f t="shared" si="5"/>
        <v>7.018591106175962E-31</v>
      </c>
    </row>
    <row r="188" spans="2:7">
      <c r="B188">
        <v>186</v>
      </c>
      <c r="G188">
        <f t="shared" si="5"/>
        <v>2.2286856839167618E-31</v>
      </c>
    </row>
    <row r="189" spans="2:7">
      <c r="B189">
        <v>187</v>
      </c>
      <c r="G189">
        <f t="shared" si="5"/>
        <v>7.0167844727589909E-32</v>
      </c>
    </row>
    <row r="190" spans="2:7">
      <c r="B190">
        <v>188</v>
      </c>
      <c r="G190">
        <f t="shared" si="5"/>
        <v>2.1904124401332899E-32</v>
      </c>
    </row>
    <row r="191" spans="2:7">
      <c r="B191">
        <v>189</v>
      </c>
      <c r="G191">
        <f t="shared" si="5"/>
        <v>6.7798480289838023E-33</v>
      </c>
    </row>
    <row r="192" spans="2:7">
      <c r="B192">
        <v>190</v>
      </c>
      <c r="G192">
        <f t="shared" si="5"/>
        <v>2.0807888852111986E-33</v>
      </c>
    </row>
    <row r="193" spans="2:7">
      <c r="B193">
        <v>191</v>
      </c>
      <c r="G193">
        <f t="shared" si="5"/>
        <v>6.3322436624554502E-34</v>
      </c>
    </row>
    <row r="194" spans="2:7">
      <c r="B194">
        <v>192</v>
      </c>
      <c r="G194">
        <f t="shared" si="5"/>
        <v>1.9108039957995359E-34</v>
      </c>
    </row>
    <row r="195" spans="2:7">
      <c r="B195">
        <v>193</v>
      </c>
      <c r="G195">
        <f t="shared" ref="G195:G258" si="6">_xlfn.BINOM.DIST(B195,500,A$2,FALSE)</f>
        <v>5.7175611791413359E-35</v>
      </c>
    </row>
    <row r="196" spans="2:7">
      <c r="B196">
        <v>194</v>
      </c>
      <c r="G196">
        <f t="shared" si="6"/>
        <v>1.6964799761562243E-35</v>
      </c>
    </row>
    <row r="197" spans="2:7">
      <c r="B197">
        <v>195</v>
      </c>
      <c r="G197">
        <f t="shared" si="6"/>
        <v>4.9915660836905667E-36</v>
      </c>
    </row>
    <row r="198" spans="2:7">
      <c r="B198">
        <v>196</v>
      </c>
      <c r="G198">
        <f t="shared" si="6"/>
        <v>1.4564040071992371E-36</v>
      </c>
    </row>
    <row r="199" spans="2:7">
      <c r="B199">
        <v>197</v>
      </c>
      <c r="G199">
        <f t="shared" si="6"/>
        <v>4.213960833013114E-37</v>
      </c>
    </row>
    <row r="200" spans="2:7">
      <c r="B200">
        <v>198</v>
      </c>
      <c r="G200">
        <f t="shared" si="6"/>
        <v>1.2091194435634469E-37</v>
      </c>
    </row>
    <row r="201" spans="2:7">
      <c r="B201">
        <v>199</v>
      </c>
      <c r="G201">
        <f t="shared" si="6"/>
        <v>3.4405220347627415E-38</v>
      </c>
    </row>
    <row r="202" spans="2:7">
      <c r="B202">
        <v>200</v>
      </c>
      <c r="G202">
        <f t="shared" si="6"/>
        <v>9.7087231168460306E-39</v>
      </c>
    </row>
    <row r="203" spans="2:7">
      <c r="B203">
        <v>201</v>
      </c>
      <c r="G203">
        <f t="shared" si="6"/>
        <v>2.7169934095650283E-39</v>
      </c>
    </row>
    <row r="204" spans="2:7">
      <c r="B204">
        <v>202</v>
      </c>
      <c r="G204">
        <f t="shared" si="6"/>
        <v>7.5406654962247145E-40</v>
      </c>
    </row>
    <row r="205" spans="2:7">
      <c r="B205">
        <v>203</v>
      </c>
      <c r="G205">
        <f t="shared" si="6"/>
        <v>2.0755403182342705E-40</v>
      </c>
    </row>
    <row r="206" spans="2:7">
      <c r="B206">
        <v>204</v>
      </c>
      <c r="G206">
        <f t="shared" si="6"/>
        <v>5.6657672290037323E-41</v>
      </c>
    </row>
    <row r="207" spans="2:7">
      <c r="B207">
        <v>205</v>
      </c>
      <c r="G207">
        <f t="shared" si="6"/>
        <v>1.5339028351693205E-41</v>
      </c>
    </row>
    <row r="208" spans="2:7">
      <c r="B208">
        <v>206</v>
      </c>
      <c r="G208">
        <f t="shared" si="6"/>
        <v>4.1186408043835665E-42</v>
      </c>
    </row>
    <row r="209" spans="2:7">
      <c r="B209">
        <v>207</v>
      </c>
      <c r="G209">
        <f t="shared" si="6"/>
        <v>1.0968119533412913E-42</v>
      </c>
    </row>
    <row r="210" spans="2:7">
      <c r="B210">
        <v>208</v>
      </c>
      <c r="G210">
        <f t="shared" si="6"/>
        <v>2.8969282060906905E-43</v>
      </c>
    </row>
    <row r="211" spans="2:7">
      <c r="B211">
        <v>209</v>
      </c>
      <c r="G211">
        <f t="shared" si="6"/>
        <v>7.5888430279169231E-44</v>
      </c>
    </row>
    <row r="212" spans="2:7">
      <c r="B212">
        <v>210</v>
      </c>
      <c r="G212">
        <f t="shared" si="6"/>
        <v>1.9717440367176629E-44</v>
      </c>
    </row>
    <row r="213" spans="2:7">
      <c r="B213">
        <v>211</v>
      </c>
      <c r="G213">
        <f t="shared" si="6"/>
        <v>5.0812124168968648E-45</v>
      </c>
    </row>
    <row r="214" spans="2:7">
      <c r="B214">
        <v>212</v>
      </c>
      <c r="G214">
        <f t="shared" si="6"/>
        <v>1.2987650841537692E-45</v>
      </c>
    </row>
    <row r="215" spans="2:7">
      <c r="B215">
        <v>213</v>
      </c>
      <c r="G215">
        <f t="shared" si="6"/>
        <v>3.2926438753195763E-46</v>
      </c>
    </row>
    <row r="216" spans="2:7">
      <c r="B216">
        <v>214</v>
      </c>
      <c r="G216">
        <f t="shared" si="6"/>
        <v>8.2796915205901988E-47</v>
      </c>
    </row>
    <row r="217" spans="2:7">
      <c r="B217">
        <v>215</v>
      </c>
      <c r="G217">
        <f t="shared" si="6"/>
        <v>2.0651091060076184E-47</v>
      </c>
    </row>
    <row r="218" spans="2:7">
      <c r="B218">
        <v>216</v>
      </c>
      <c r="G218">
        <f t="shared" si="6"/>
        <v>5.1089938820500746E-48</v>
      </c>
    </row>
    <row r="219" spans="2:7">
      <c r="B219">
        <v>217</v>
      </c>
      <c r="G219">
        <f t="shared" si="6"/>
        <v>1.2537047199040174E-48</v>
      </c>
    </row>
    <row r="220" spans="2:7">
      <c r="B220">
        <v>218</v>
      </c>
      <c r="G220">
        <f t="shared" si="6"/>
        <v>3.0515920504544345E-49</v>
      </c>
    </row>
    <row r="221" spans="2:7">
      <c r="B221">
        <v>219</v>
      </c>
      <c r="G221">
        <f t="shared" si="6"/>
        <v>7.3677136834603016E-50</v>
      </c>
    </row>
    <row r="222" spans="2:7">
      <c r="B222">
        <v>220</v>
      </c>
      <c r="G222">
        <f t="shared" si="6"/>
        <v>1.76448370316962E-50</v>
      </c>
    </row>
    <row r="223" spans="2:7">
      <c r="B223">
        <v>221</v>
      </c>
      <c r="G223">
        <f t="shared" si="6"/>
        <v>4.1916468061722631E-51</v>
      </c>
    </row>
    <row r="224" spans="2:7">
      <c r="B224">
        <v>222</v>
      </c>
      <c r="G224">
        <f t="shared" si="6"/>
        <v>9.8772758354904341E-52</v>
      </c>
    </row>
    <row r="225" spans="2:7">
      <c r="B225">
        <v>223</v>
      </c>
      <c r="G225">
        <f t="shared" si="6"/>
        <v>2.3087578606498224E-52</v>
      </c>
    </row>
    <row r="226" spans="2:7">
      <c r="B226">
        <v>224</v>
      </c>
      <c r="G226">
        <f t="shared" si="6"/>
        <v>5.3531746155133491E-53</v>
      </c>
    </row>
    <row r="227" spans="2:7">
      <c r="B227">
        <v>225</v>
      </c>
      <c r="G227">
        <f t="shared" si="6"/>
        <v>1.2312301615681038E-53</v>
      </c>
    </row>
    <row r="228" spans="2:7">
      <c r="B228">
        <v>226</v>
      </c>
      <c r="G228">
        <f t="shared" si="6"/>
        <v>2.8090843011440913E-54</v>
      </c>
    </row>
    <row r="229" spans="2:7">
      <c r="B229">
        <v>227</v>
      </c>
      <c r="G229">
        <f t="shared" si="6"/>
        <v>6.3575641397036457E-55</v>
      </c>
    </row>
    <row r="230" spans="2:7">
      <c r="B230">
        <v>228</v>
      </c>
      <c r="G230">
        <f t="shared" si="6"/>
        <v>1.427314975443388E-55</v>
      </c>
    </row>
    <row r="231" spans="2:7">
      <c r="B231">
        <v>229</v>
      </c>
      <c r="G231">
        <f t="shared" si="6"/>
        <v>3.1787364081927986E-56</v>
      </c>
    </row>
    <row r="232" spans="2:7">
      <c r="B232">
        <v>230</v>
      </c>
      <c r="G232">
        <f t="shared" si="6"/>
        <v>7.0225888583170144E-57</v>
      </c>
    </row>
    <row r="233" spans="2:7">
      <c r="B233">
        <v>231</v>
      </c>
      <c r="G233">
        <f t="shared" si="6"/>
        <v>1.5390413894038487E-57</v>
      </c>
    </row>
    <row r="234" spans="2:7">
      <c r="B234">
        <v>232</v>
      </c>
      <c r="G234">
        <f t="shared" si="6"/>
        <v>3.3459224171576864E-58</v>
      </c>
    </row>
    <row r="235" spans="2:7">
      <c r="B235">
        <v>233</v>
      </c>
      <c r="G235">
        <f t="shared" si="6"/>
        <v>7.2159914790629947E-59</v>
      </c>
    </row>
    <row r="236" spans="2:7">
      <c r="B236">
        <v>234</v>
      </c>
      <c r="G236">
        <f t="shared" si="6"/>
        <v>1.5438058693187778E-59</v>
      </c>
    </row>
    <row r="237" spans="2:7">
      <c r="B237">
        <v>235</v>
      </c>
      <c r="G237">
        <f t="shared" si="6"/>
        <v>3.2764816056286625E-60</v>
      </c>
    </row>
    <row r="238" spans="2:7">
      <c r="B238">
        <v>236</v>
      </c>
      <c r="G238">
        <f t="shared" si="6"/>
        <v>6.8983127025289636E-61</v>
      </c>
    </row>
    <row r="239" spans="2:7">
      <c r="B239">
        <v>237</v>
      </c>
      <c r="G239">
        <f t="shared" si="6"/>
        <v>1.4407868302750267E-61</v>
      </c>
    </row>
    <row r="240" spans="2:7">
      <c r="B240">
        <v>238</v>
      </c>
      <c r="G240">
        <f t="shared" si="6"/>
        <v>2.9852437213417526E-62</v>
      </c>
    </row>
    <row r="241" spans="2:7">
      <c r="B241">
        <v>239</v>
      </c>
      <c r="G241">
        <f t="shared" si="6"/>
        <v>6.1359873561052545E-63</v>
      </c>
    </row>
    <row r="242" spans="2:7">
      <c r="B242">
        <v>240</v>
      </c>
      <c r="G242">
        <f t="shared" si="6"/>
        <v>1.2511661718308402E-63</v>
      </c>
    </row>
    <row r="243" spans="2:7">
      <c r="B243">
        <v>241</v>
      </c>
      <c r="G243">
        <f t="shared" si="6"/>
        <v>2.5308859284960057E-64</v>
      </c>
    </row>
    <row r="244" spans="2:7">
      <c r="B244">
        <v>242</v>
      </c>
      <c r="G244">
        <f t="shared" si="6"/>
        <v>5.0787664422559318E-65</v>
      </c>
    </row>
    <row r="245" spans="2:7">
      <c r="B245">
        <v>243</v>
      </c>
      <c r="G245">
        <f t="shared" si="6"/>
        <v>1.0110507269305392E-65</v>
      </c>
    </row>
    <row r="246" spans="2:7">
      <c r="B246">
        <v>244</v>
      </c>
      <c r="G246">
        <f t="shared" si="6"/>
        <v>1.996721594424753E-66</v>
      </c>
    </row>
    <row r="247" spans="2:7">
      <c r="B247">
        <v>245</v>
      </c>
      <c r="G247">
        <f t="shared" si="6"/>
        <v>3.9119443482608228E-67</v>
      </c>
    </row>
    <row r="248" spans="2:7">
      <c r="B248">
        <v>246</v>
      </c>
      <c r="G248">
        <f t="shared" si="6"/>
        <v>7.6032454939518346E-68</v>
      </c>
    </row>
    <row r="249" spans="2:7">
      <c r="B249">
        <v>247</v>
      </c>
      <c r="G249">
        <f t="shared" si="6"/>
        <v>1.4660103912933766E-68</v>
      </c>
    </row>
    <row r="250" spans="2:7">
      <c r="B250">
        <v>248</v>
      </c>
      <c r="G250">
        <f t="shared" si="6"/>
        <v>2.8041882232652579E-69</v>
      </c>
    </row>
    <row r="251" spans="2:7">
      <c r="B251">
        <v>249</v>
      </c>
      <c r="G251">
        <f t="shared" si="6"/>
        <v>5.3212005441479971E-70</v>
      </c>
    </row>
    <row r="252" spans="2:7">
      <c r="B252">
        <v>250</v>
      </c>
      <c r="G252">
        <f t="shared" si="6"/>
        <v>1.0017160024359227E-70</v>
      </c>
    </row>
    <row r="253" spans="2:7">
      <c r="B253">
        <v>251</v>
      </c>
      <c r="G253">
        <f t="shared" si="6"/>
        <v>1.8707345663021001E-71</v>
      </c>
    </row>
    <row r="254" spans="2:7">
      <c r="B254">
        <v>252</v>
      </c>
      <c r="G254">
        <f t="shared" si="6"/>
        <v>3.4658698438185102E-72</v>
      </c>
    </row>
    <row r="255" spans="2:7">
      <c r="B255">
        <v>253</v>
      </c>
      <c r="G255">
        <f t="shared" si="6"/>
        <v>6.3700769856746801E-73</v>
      </c>
    </row>
    <row r="256" spans="2:7">
      <c r="B256">
        <v>254</v>
      </c>
      <c r="G256">
        <f t="shared" si="6"/>
        <v>1.1614731905474268E-73</v>
      </c>
    </row>
    <row r="257" spans="2:7">
      <c r="B257">
        <v>255</v>
      </c>
      <c r="G257">
        <f t="shared" si="6"/>
        <v>2.1009000358431599E-74</v>
      </c>
    </row>
    <row r="258" spans="2:7">
      <c r="B258">
        <v>256</v>
      </c>
      <c r="G258">
        <f t="shared" si="6"/>
        <v>3.7699256014273915E-75</v>
      </c>
    </row>
    <row r="259" spans="2:7">
      <c r="B259">
        <v>257</v>
      </c>
      <c r="G259">
        <f t="shared" ref="G259:G322" si="7">_xlfn.BINOM.DIST(B259,500,A$2,FALSE)</f>
        <v>6.7110543293896694E-76</v>
      </c>
    </row>
    <row r="260" spans="2:7">
      <c r="B260">
        <v>258</v>
      </c>
      <c r="G260">
        <f t="shared" si="7"/>
        <v>1.1851643910185922E-76</v>
      </c>
    </row>
    <row r="261" spans="2:7">
      <c r="B261">
        <v>259</v>
      </c>
      <c r="G261">
        <f t="shared" si="7"/>
        <v>2.076325646427272E-77</v>
      </c>
    </row>
    <row r="262" spans="2:7">
      <c r="B262">
        <v>260</v>
      </c>
      <c r="G262">
        <f t="shared" si="7"/>
        <v>3.6086140441513625E-78</v>
      </c>
    </row>
    <row r="263" spans="2:7">
      <c r="B263">
        <v>261</v>
      </c>
      <c r="G263">
        <f t="shared" si="7"/>
        <v>6.2217483519853238E-79</v>
      </c>
    </row>
    <row r="264" spans="2:7">
      <c r="B264">
        <v>262</v>
      </c>
      <c r="G264">
        <f t="shared" si="7"/>
        <v>1.0641683130661568E-79</v>
      </c>
    </row>
    <row r="265" spans="2:7">
      <c r="B265">
        <v>263</v>
      </c>
      <c r="G265">
        <f t="shared" si="7"/>
        <v>1.8056468049650715E-80</v>
      </c>
    </row>
    <row r="266" spans="2:7">
      <c r="B266">
        <v>264</v>
      </c>
      <c r="G266">
        <f t="shared" si="7"/>
        <v>3.0393344657438111E-81</v>
      </c>
    </row>
    <row r="267" spans="2:7">
      <c r="B267">
        <v>265</v>
      </c>
      <c r="G267">
        <f t="shared" si="7"/>
        <v>5.0751150984586145E-82</v>
      </c>
    </row>
    <row r="268" spans="2:7">
      <c r="B268">
        <v>266</v>
      </c>
      <c r="G268">
        <f t="shared" si="7"/>
        <v>8.4068518430765436E-83</v>
      </c>
    </row>
    <row r="269" spans="2:7">
      <c r="B269">
        <v>267</v>
      </c>
      <c r="G269">
        <f t="shared" si="7"/>
        <v>1.3814630135392646E-83</v>
      </c>
    </row>
    <row r="270" spans="2:7">
      <c r="B270">
        <v>268</v>
      </c>
      <c r="G270">
        <f t="shared" si="7"/>
        <v>2.2519651270147713E-84</v>
      </c>
    </row>
    <row r="271" spans="2:7">
      <c r="B271">
        <v>269</v>
      </c>
      <c r="G271">
        <f t="shared" si="7"/>
        <v>3.641653644057451E-85</v>
      </c>
    </row>
    <row r="272" spans="2:7">
      <c r="B272">
        <v>270</v>
      </c>
      <c r="G272">
        <f t="shared" si="7"/>
        <v>5.8418193873419581E-86</v>
      </c>
    </row>
    <row r="273" spans="2:7">
      <c r="B273">
        <v>271</v>
      </c>
      <c r="G273">
        <f t="shared" si="7"/>
        <v>9.2962531763516144E-87</v>
      </c>
    </row>
    <row r="274" spans="2:7">
      <c r="B274">
        <v>272</v>
      </c>
      <c r="G274">
        <f t="shared" si="7"/>
        <v>1.4674921719103347E-87</v>
      </c>
    </row>
    <row r="275" spans="2:7">
      <c r="B275">
        <v>273</v>
      </c>
      <c r="G275">
        <f t="shared" si="7"/>
        <v>2.297995983485736E-88</v>
      </c>
    </row>
    <row r="276" spans="2:7">
      <c r="B276">
        <v>274</v>
      </c>
      <c r="G276">
        <f t="shared" si="7"/>
        <v>3.5696516075589213E-89</v>
      </c>
    </row>
    <row r="277" spans="2:7">
      <c r="B277">
        <v>275</v>
      </c>
      <c r="G277">
        <f t="shared" si="7"/>
        <v>5.5005086134659781E-90</v>
      </c>
    </row>
    <row r="278" spans="2:7">
      <c r="B278">
        <v>276</v>
      </c>
      <c r="G278">
        <f t="shared" si="7"/>
        <v>8.4077067800940209E-91</v>
      </c>
    </row>
    <row r="279" spans="2:7">
      <c r="B279">
        <v>277</v>
      </c>
      <c r="G279">
        <f t="shared" si="7"/>
        <v>1.2748147464402359E-91</v>
      </c>
    </row>
    <row r="280" spans="2:7">
      <c r="B280">
        <v>278</v>
      </c>
      <c r="G280">
        <f t="shared" si="7"/>
        <v>1.9173809922855415E-92</v>
      </c>
    </row>
    <row r="281" spans="2:7">
      <c r="B281">
        <v>279</v>
      </c>
      <c r="G281">
        <f t="shared" si="7"/>
        <v>2.8606087384902519E-93</v>
      </c>
    </row>
    <row r="282" spans="2:7">
      <c r="B282">
        <v>280</v>
      </c>
      <c r="G282">
        <f t="shared" si="7"/>
        <v>4.2334455214708905E-94</v>
      </c>
    </row>
    <row r="283" spans="2:7">
      <c r="B283">
        <v>281</v>
      </c>
      <c r="G283">
        <f t="shared" si="7"/>
        <v>6.2145775003798054E-95</v>
      </c>
    </row>
    <row r="284" spans="2:7">
      <c r="B284">
        <v>282</v>
      </c>
      <c r="G284">
        <f t="shared" si="7"/>
        <v>9.0491520783459261E-96</v>
      </c>
    </row>
    <row r="285" spans="2:7">
      <c r="B285">
        <v>283</v>
      </c>
      <c r="G285">
        <f t="shared" si="7"/>
        <v>1.3070109229766771E-96</v>
      </c>
    </row>
    <row r="286" spans="2:7">
      <c r="B286">
        <v>284</v>
      </c>
      <c r="G286">
        <f t="shared" si="7"/>
        <v>1.8725002439651925E-97</v>
      </c>
    </row>
    <row r="287" spans="2:7">
      <c r="B287">
        <v>285</v>
      </c>
      <c r="G287">
        <f t="shared" si="7"/>
        <v>2.6609213993191067E-98</v>
      </c>
    </row>
    <row r="288" spans="2:7">
      <c r="B288">
        <v>286</v>
      </c>
      <c r="G288">
        <f t="shared" si="7"/>
        <v>3.7506431437079566E-99</v>
      </c>
    </row>
    <row r="289" spans="2:7">
      <c r="B289">
        <v>287</v>
      </c>
      <c r="G289">
        <f t="shared" si="7"/>
        <v>5.2437127575358311E-100</v>
      </c>
    </row>
    <row r="290" spans="2:7">
      <c r="B290">
        <v>288</v>
      </c>
      <c r="G290">
        <f t="shared" si="7"/>
        <v>7.2715548004893642E-101</v>
      </c>
    </row>
    <row r="291" spans="2:7">
      <c r="B291">
        <v>289</v>
      </c>
      <c r="G291">
        <f t="shared" si="7"/>
        <v>1.0001532986832336E-101</v>
      </c>
    </row>
    <row r="292" spans="2:7">
      <c r="B292">
        <v>290</v>
      </c>
      <c r="G292">
        <f t="shared" si="7"/>
        <v>1.3644332716950346E-102</v>
      </c>
    </row>
    <row r="293" spans="2:7">
      <c r="B293">
        <v>291</v>
      </c>
      <c r="G293">
        <f t="shared" si="7"/>
        <v>1.8462048135049046E-103</v>
      </c>
    </row>
    <row r="294" spans="2:7">
      <c r="B294">
        <v>292</v>
      </c>
      <c r="G294">
        <f t="shared" si="7"/>
        <v>2.4776764085348149E-104</v>
      </c>
    </row>
    <row r="295" spans="2:7">
      <c r="B295">
        <v>293</v>
      </c>
      <c r="G295">
        <f t="shared" si="7"/>
        <v>3.2979310557290093E-105</v>
      </c>
    </row>
    <row r="296" spans="2:7">
      <c r="B296">
        <v>294</v>
      </c>
      <c r="G296">
        <f t="shared" si="7"/>
        <v>4.3537737789279415E-106</v>
      </c>
    </row>
    <row r="297" spans="2:7">
      <c r="B297">
        <v>295</v>
      </c>
      <c r="G297">
        <f t="shared" si="7"/>
        <v>5.7004919393591966E-107</v>
      </c>
    </row>
    <row r="298" spans="2:7">
      <c r="B298">
        <v>296</v>
      </c>
      <c r="G298">
        <f t="shared" si="7"/>
        <v>7.4024546932133597E-108</v>
      </c>
    </row>
    <row r="299" spans="2:7">
      <c r="B299">
        <v>297</v>
      </c>
      <c r="G299">
        <f t="shared" si="7"/>
        <v>9.5334643776233303E-109</v>
      </c>
    </row>
    <row r="300" spans="2:7">
      <c r="B300">
        <v>298</v>
      </c>
      <c r="G300">
        <f t="shared" si="7"/>
        <v>1.2176761338030395E-109</v>
      </c>
    </row>
    <row r="301" spans="2:7">
      <c r="B301">
        <v>299</v>
      </c>
      <c r="G301">
        <f t="shared" si="7"/>
        <v>1.542457644407624E-110</v>
      </c>
    </row>
    <row r="302" spans="2:7">
      <c r="B302">
        <v>300</v>
      </c>
      <c r="G302">
        <f t="shared" si="7"/>
        <v>1.9377124157869955E-111</v>
      </c>
    </row>
    <row r="303" spans="2:7">
      <c r="B303">
        <v>301</v>
      </c>
      <c r="G303">
        <f t="shared" si="7"/>
        <v>2.4140935412628753E-112</v>
      </c>
    </row>
    <row r="304" spans="2:7">
      <c r="B304">
        <v>302</v>
      </c>
      <c r="G304">
        <f t="shared" si="7"/>
        <v>2.9826445449791433E-113</v>
      </c>
    </row>
    <row r="305" spans="2:7">
      <c r="B305">
        <v>303</v>
      </c>
      <c r="G305">
        <f t="shared" si="7"/>
        <v>3.6544778459523837E-114</v>
      </c>
    </row>
    <row r="306" spans="2:7">
      <c r="B306">
        <v>304</v>
      </c>
      <c r="G306">
        <f t="shared" si="7"/>
        <v>4.4403709024629602E-115</v>
      </c>
    </row>
    <row r="307" spans="2:7">
      <c r="B307">
        <v>305</v>
      </c>
      <c r="G307">
        <f t="shared" si="7"/>
        <v>5.3502829726397612E-116</v>
      </c>
    </row>
    <row r="308" spans="2:7">
      <c r="B308">
        <v>306</v>
      </c>
      <c r="G308">
        <f t="shared" si="7"/>
        <v>6.3928013459848914E-117</v>
      </c>
    </row>
    <row r="309" spans="2:7">
      <c r="B309">
        <v>307</v>
      </c>
      <c r="G309">
        <f t="shared" si="7"/>
        <v>7.5745325394193426E-118</v>
      </c>
    </row>
    <row r="310" spans="2:7">
      <c r="B310">
        <v>308</v>
      </c>
      <c r="G310">
        <f t="shared" si="7"/>
        <v>8.8994609178655721E-119</v>
      </c>
    </row>
    <row r="311" spans="2:7">
      <c r="B311">
        <v>309</v>
      </c>
      <c r="G311">
        <f t="shared" si="7"/>
        <v>1.0368303981979745E-119</v>
      </c>
    </row>
    <row r="312" spans="2:7">
      <c r="B312">
        <v>310</v>
      </c>
      <c r="G312">
        <f t="shared" si="7"/>
        <v>1.1977899559826669E-120</v>
      </c>
    </row>
    <row r="313" spans="2:7">
      <c r="B313">
        <v>311</v>
      </c>
      <c r="G313">
        <f t="shared" si="7"/>
        <v>1.3720664688708181E-121</v>
      </c>
    </row>
    <row r="314" spans="2:7">
      <c r="B314">
        <v>312</v>
      </c>
      <c r="G314">
        <f t="shared" si="7"/>
        <v>1.5584168426478679E-122</v>
      </c>
    </row>
    <row r="315" spans="2:7">
      <c r="B315">
        <v>313</v>
      </c>
      <c r="G315">
        <f t="shared" si="7"/>
        <v>1.7550860608094256E-123</v>
      </c>
    </row>
    <row r="316" spans="2:7">
      <c r="B316">
        <v>314</v>
      </c>
      <c r="G316">
        <f t="shared" si="7"/>
        <v>1.9597995225200227E-124</v>
      </c>
    </row>
    <row r="317" spans="2:7">
      <c r="B317">
        <v>315</v>
      </c>
      <c r="G317">
        <f t="shared" si="7"/>
        <v>2.1697780427901673E-125</v>
      </c>
    </row>
    <row r="318" spans="2:7">
      <c r="B318">
        <v>316</v>
      </c>
      <c r="G318">
        <f t="shared" si="7"/>
        <v>2.3817777170659161E-126</v>
      </c>
    </row>
    <row r="319" spans="2:7">
      <c r="B319">
        <v>317</v>
      </c>
      <c r="G319">
        <f t="shared" si="7"/>
        <v>2.5921555595826184E-127</v>
      </c>
    </row>
    <row r="320" spans="2:7">
      <c r="B320">
        <v>318</v>
      </c>
      <c r="G320">
        <f t="shared" si="7"/>
        <v>2.7969603030872389E-128</v>
      </c>
    </row>
    <row r="321" spans="2:7">
      <c r="B321">
        <v>319</v>
      </c>
      <c r="G321">
        <f t="shared" si="7"/>
        <v>2.9920460922525181E-129</v>
      </c>
    </row>
    <row r="322" spans="2:7">
      <c r="B322">
        <v>320</v>
      </c>
      <c r="G322">
        <f t="shared" si="7"/>
        <v>3.1732051329943348E-130</v>
      </c>
    </row>
    <row r="323" spans="2:7">
      <c r="B323">
        <v>321</v>
      </c>
      <c r="G323">
        <f t="shared" ref="G323:G386" si="8">_xlfn.BINOM.DIST(B323,500,A$2,FALSE)</f>
        <v>3.3363138080552211E-131</v>
      </c>
    </row>
    <row r="324" spans="2:7">
      <c r="B324">
        <v>322</v>
      </c>
      <c r="G324">
        <f t="shared" si="8"/>
        <v>3.4774854715168998E-132</v>
      </c>
    </row>
    <row r="325" spans="2:7">
      <c r="B325">
        <v>323</v>
      </c>
      <c r="G325">
        <f t="shared" si="8"/>
        <v>3.5932222170862063E-133</v>
      </c>
    </row>
    <row r="326" spans="2:7">
      <c r="B326">
        <v>324</v>
      </c>
      <c r="G326">
        <f t="shared" si="8"/>
        <v>3.6805574793068078E-134</v>
      </c>
    </row>
    <row r="327" spans="2:7">
      <c r="B327">
        <v>325</v>
      </c>
      <c r="G327">
        <f t="shared" si="8"/>
        <v>3.7371814405268669E-135</v>
      </c>
    </row>
    <row r="328" spans="2:7">
      <c r="B328">
        <v>326</v>
      </c>
      <c r="G328">
        <f t="shared" si="8"/>
        <v>3.7615419023708549E-136</v>
      </c>
    </row>
    <row r="329" spans="2:7">
      <c r="B329">
        <v>327</v>
      </c>
      <c r="G329">
        <f t="shared" si="8"/>
        <v>3.7529145126864466E-137</v>
      </c>
    </row>
    <row r="330" spans="2:7">
      <c r="B330">
        <v>328</v>
      </c>
      <c r="G330">
        <f t="shared" si="8"/>
        <v>3.7114379422337527E-138</v>
      </c>
    </row>
    <row r="331" spans="2:7">
      <c r="B331">
        <v>329</v>
      </c>
      <c r="G331">
        <f t="shared" si="8"/>
        <v>3.6381116607005101E-139</v>
      </c>
    </row>
    <row r="332" spans="2:7">
      <c r="B332">
        <v>330</v>
      </c>
      <c r="G332">
        <f t="shared" si="8"/>
        <v>3.5347562157942127E-140</v>
      </c>
    </row>
    <row r="333" spans="2:7">
      <c r="B333">
        <v>331</v>
      </c>
      <c r="G333">
        <f t="shared" si="8"/>
        <v>3.4039381987441437E-141</v>
      </c>
    </row>
    <row r="334" spans="2:7">
      <c r="B334">
        <v>332</v>
      </c>
      <c r="G334">
        <f t="shared" si="8"/>
        <v>3.2488642070091953E-142</v>
      </c>
    </row>
    <row r="335" spans="2:7">
      <c r="B335">
        <v>333</v>
      </c>
      <c r="G335">
        <f t="shared" si="8"/>
        <v>3.0732499255495351E-143</v>
      </c>
    </row>
    <row r="336" spans="2:7">
      <c r="B336">
        <v>334</v>
      </c>
      <c r="G336">
        <f t="shared" si="8"/>
        <v>2.8811718052024584E-144</v>
      </c>
    </row>
    <row r="337" spans="2:7">
      <c r="B337">
        <v>335</v>
      </c>
      <c r="G337">
        <f t="shared" si="8"/>
        <v>2.6769096249828973E-145</v>
      </c>
    </row>
    <row r="338" spans="2:7">
      <c r="B338">
        <v>336</v>
      </c>
      <c r="G338">
        <f t="shared" si="8"/>
        <v>2.4647884381818973E-146</v>
      </c>
    </row>
    <row r="339" spans="2:7">
      <c r="B339">
        <v>337</v>
      </c>
      <c r="G339">
        <f t="shared" si="8"/>
        <v>2.2490280259375548E-147</v>
      </c>
    </row>
    <row r="340" spans="2:7">
      <c r="B340">
        <v>338</v>
      </c>
      <c r="G340">
        <f t="shared" si="8"/>
        <v>2.0336070722695712E-148</v>
      </c>
    </row>
    <row r="341" spans="2:7">
      <c r="B341">
        <v>339</v>
      </c>
      <c r="G341">
        <f t="shared" si="8"/>
        <v>1.8221479297991148E-149</v>
      </c>
    </row>
    <row r="342" spans="2:7">
      <c r="B342">
        <v>340</v>
      </c>
      <c r="G342">
        <f t="shared" si="8"/>
        <v>1.6178261950238446E-150</v>
      </c>
    </row>
    <row r="343" spans="2:7">
      <c r="B343">
        <v>341</v>
      </c>
      <c r="G343">
        <f t="shared" si="8"/>
        <v>1.4233075029534733E-151</v>
      </c>
    </row>
    <row r="344" spans="2:7">
      <c r="B344">
        <v>342</v>
      </c>
      <c r="G344">
        <f t="shared" si="8"/>
        <v>1.240712132508968E-152</v>
      </c>
    </row>
    <row r="345" spans="2:7">
      <c r="B345">
        <v>343</v>
      </c>
      <c r="G345">
        <f t="shared" si="8"/>
        <v>1.0716063243608153E-153</v>
      </c>
    </row>
    <row r="346" spans="2:7">
      <c r="B346">
        <v>344</v>
      </c>
      <c r="G346">
        <f t="shared" si="8"/>
        <v>9.170177666676889E-155</v>
      </c>
    </row>
    <row r="347" spans="2:7">
      <c r="B347">
        <v>345</v>
      </c>
      <c r="G347">
        <f t="shared" si="8"/>
        <v>7.7747158478354775E-156</v>
      </c>
    </row>
    <row r="348" spans="2:7">
      <c r="B348">
        <v>346</v>
      </c>
      <c r="G348">
        <f t="shared" si="8"/>
        <v>6.5304242580259986E-157</v>
      </c>
    </row>
    <row r="349" spans="2:7">
      <c r="B349">
        <v>347</v>
      </c>
      <c r="G349">
        <f t="shared" si="8"/>
        <v>5.434178687334566E-158</v>
      </c>
    </row>
    <row r="350" spans="2:7">
      <c r="B350">
        <v>348</v>
      </c>
      <c r="G350">
        <f t="shared" si="8"/>
        <v>4.4796839394517552E-159</v>
      </c>
    </row>
    <row r="351" spans="2:7">
      <c r="B351">
        <v>349</v>
      </c>
      <c r="G351">
        <f t="shared" si="8"/>
        <v>3.6581946210420386E-160</v>
      </c>
    </row>
    <row r="352" spans="2:7">
      <c r="B352">
        <v>350</v>
      </c>
      <c r="G352">
        <f t="shared" si="8"/>
        <v>2.9592181488073183E-161</v>
      </c>
    </row>
    <row r="353" spans="2:7">
      <c r="B353">
        <v>351</v>
      </c>
      <c r="G353">
        <f t="shared" si="8"/>
        <v>2.3711683884675381E-162</v>
      </c>
    </row>
    <row r="354" spans="2:7">
      <c r="B354">
        <v>352</v>
      </c>
      <c r="G354">
        <f t="shared" si="8"/>
        <v>1.8819465015003753E-163</v>
      </c>
    </row>
    <row r="355" spans="2:7">
      <c r="B355">
        <v>353</v>
      </c>
      <c r="G355">
        <f t="shared" si="8"/>
        <v>1.4794338644937587E-164</v>
      </c>
    </row>
    <row r="356" spans="2:7">
      <c r="B356">
        <v>354</v>
      </c>
      <c r="G356">
        <f t="shared" si="8"/>
        <v>1.1518897144098471E-165</v>
      </c>
    </row>
    <row r="357" spans="2:7">
      <c r="B357">
        <v>355</v>
      </c>
      <c r="G357">
        <f t="shared" si="8"/>
        <v>8.8825298399919008E-167</v>
      </c>
    </row>
    <row r="358" spans="2:7">
      <c r="B358">
        <v>356</v>
      </c>
      <c r="G358">
        <f t="shared" si="8"/>
        <v>6.783533146763166E-168</v>
      </c>
    </row>
    <row r="359" spans="2:7">
      <c r="B359">
        <v>357</v>
      </c>
      <c r="G359">
        <f t="shared" si="8"/>
        <v>5.1304032202408466E-169</v>
      </c>
    </row>
    <row r="360" spans="2:7">
      <c r="B360">
        <v>358</v>
      </c>
      <c r="G360">
        <f t="shared" si="8"/>
        <v>3.8424283894614352E-170</v>
      </c>
    </row>
    <row r="361" spans="2:7">
      <c r="B361">
        <v>359</v>
      </c>
      <c r="G361">
        <f t="shared" si="8"/>
        <v>2.8497118626574484E-171</v>
      </c>
    </row>
    <row r="362" spans="2:7">
      <c r="B362">
        <v>360</v>
      </c>
      <c r="G362">
        <f t="shared" si="8"/>
        <v>2.0927571491390401E-172</v>
      </c>
    </row>
    <row r="363" spans="2:7">
      <c r="B363">
        <v>361</v>
      </c>
      <c r="G363">
        <f t="shared" si="8"/>
        <v>1.5217416943185012E-173</v>
      </c>
    </row>
    <row r="364" spans="2:7">
      <c r="B364">
        <v>362</v>
      </c>
      <c r="G364">
        <f t="shared" si="8"/>
        <v>1.0955909643143703E-174</v>
      </c>
    </row>
    <row r="365" spans="2:7">
      <c r="B365">
        <v>363</v>
      </c>
      <c r="G365">
        <f t="shared" si="8"/>
        <v>7.8094810472815643E-176</v>
      </c>
    </row>
    <row r="366" spans="2:7">
      <c r="B366">
        <v>364</v>
      </c>
      <c r="G366">
        <f t="shared" si="8"/>
        <v>5.5111550659900128E-177</v>
      </c>
    </row>
    <row r="367" spans="2:7">
      <c r="B367">
        <v>365</v>
      </c>
      <c r="G367">
        <f t="shared" si="8"/>
        <v>3.8502590187059189E-178</v>
      </c>
    </row>
    <row r="368" spans="2:7">
      <c r="B368">
        <v>366</v>
      </c>
      <c r="G368">
        <f t="shared" si="8"/>
        <v>2.6628328254368827E-179</v>
      </c>
    </row>
    <row r="369" spans="2:7">
      <c r="B369">
        <v>367</v>
      </c>
      <c r="G369">
        <f t="shared" si="8"/>
        <v>1.8229884125096742E-180</v>
      </c>
    </row>
    <row r="370" spans="2:7">
      <c r="B370">
        <v>368</v>
      </c>
      <c r="G370">
        <f t="shared" si="8"/>
        <v>1.2353471069825891E-181</v>
      </c>
    </row>
    <row r="371" spans="2:7">
      <c r="B371">
        <v>369</v>
      </c>
      <c r="G371">
        <f t="shared" si="8"/>
        <v>8.2858647419556831E-183</v>
      </c>
    </row>
    <row r="372" spans="2:7">
      <c r="B372">
        <v>370</v>
      </c>
      <c r="G372">
        <f t="shared" si="8"/>
        <v>5.500582506062054E-184</v>
      </c>
    </row>
    <row r="373" spans="2:7">
      <c r="B373">
        <v>371</v>
      </c>
      <c r="G373">
        <f t="shared" si="8"/>
        <v>3.6139271855866943E-185</v>
      </c>
    </row>
    <row r="374" spans="2:7">
      <c r="B374">
        <v>372</v>
      </c>
      <c r="G374">
        <f t="shared" si="8"/>
        <v>2.3497812849833553E-186</v>
      </c>
    </row>
    <row r="375" spans="2:7">
      <c r="B375">
        <v>373</v>
      </c>
      <c r="G375">
        <f t="shared" si="8"/>
        <v>1.5119236150025404E-187</v>
      </c>
    </row>
    <row r="376" spans="2:7">
      <c r="B376">
        <v>374</v>
      </c>
      <c r="G376">
        <f t="shared" si="8"/>
        <v>9.6263853161087136E-189</v>
      </c>
    </row>
    <row r="377" spans="2:7">
      <c r="B377">
        <v>375</v>
      </c>
      <c r="G377">
        <f t="shared" si="8"/>
        <v>6.0646227491488017E-190</v>
      </c>
    </row>
    <row r="378" spans="2:7">
      <c r="B378">
        <v>376</v>
      </c>
      <c r="G378">
        <f t="shared" si="8"/>
        <v>3.7803083958291654E-191</v>
      </c>
    </row>
    <row r="379" spans="2:7">
      <c r="B379">
        <v>377</v>
      </c>
      <c r="G379">
        <f t="shared" si="8"/>
        <v>2.3313572998152396E-192</v>
      </c>
    </row>
    <row r="380" spans="2:7">
      <c r="B380">
        <v>378</v>
      </c>
      <c r="G380">
        <f t="shared" si="8"/>
        <v>1.422405495422913E-193</v>
      </c>
    </row>
    <row r="381" spans="2:7">
      <c r="B381">
        <v>379</v>
      </c>
      <c r="G381">
        <f t="shared" si="8"/>
        <v>8.5850991313457928E-195</v>
      </c>
    </row>
    <row r="382" spans="2:7">
      <c r="B382">
        <v>380</v>
      </c>
      <c r="G382">
        <f t="shared" si="8"/>
        <v>5.125643066904972E-196</v>
      </c>
    </row>
    <row r="383" spans="2:7">
      <c r="B383">
        <v>381</v>
      </c>
      <c r="G383">
        <f t="shared" si="8"/>
        <v>3.0269545670701029E-197</v>
      </c>
    </row>
    <row r="384" spans="2:7">
      <c r="B384">
        <v>382</v>
      </c>
      <c r="G384">
        <f t="shared" si="8"/>
        <v>1.768034653867918E-198</v>
      </c>
    </row>
    <row r="385" spans="2:7">
      <c r="B385">
        <v>383</v>
      </c>
      <c r="G385">
        <f t="shared" si="8"/>
        <v>1.0213516114053008E-199</v>
      </c>
    </row>
    <row r="386" spans="2:7">
      <c r="B386">
        <v>384</v>
      </c>
      <c r="G386">
        <f t="shared" si="8"/>
        <v>5.8348700456257225E-201</v>
      </c>
    </row>
    <row r="387" spans="2:7">
      <c r="B387">
        <v>385</v>
      </c>
      <c r="G387">
        <f t="shared" ref="G387:G450" si="9">_xlfn.BINOM.DIST(B387,500,A$2,FALSE)</f>
        <v>3.2963226881138263E-202</v>
      </c>
    </row>
    <row r="388" spans="2:7">
      <c r="B388">
        <v>386</v>
      </c>
      <c r="G388">
        <f t="shared" si="9"/>
        <v>1.841371967939173E-203</v>
      </c>
    </row>
    <row r="389" spans="2:7">
      <c r="B389">
        <v>387</v>
      </c>
      <c r="G389">
        <f t="shared" si="9"/>
        <v>1.0170368427570602E-204</v>
      </c>
    </row>
    <row r="390" spans="2:7">
      <c r="B390">
        <v>388</v>
      </c>
      <c r="G390">
        <f t="shared" si="9"/>
        <v>5.5537288932768094E-206</v>
      </c>
    </row>
    <row r="391" spans="2:7">
      <c r="B391">
        <v>389</v>
      </c>
      <c r="G391">
        <f t="shared" si="9"/>
        <v>2.9981569860876273E-207</v>
      </c>
    </row>
    <row r="392" spans="2:7">
      <c r="B392">
        <v>390</v>
      </c>
      <c r="G392">
        <f t="shared" si="9"/>
        <v>1.5999780069986928E-208</v>
      </c>
    </row>
    <row r="393" spans="2:7">
      <c r="B393">
        <v>391</v>
      </c>
      <c r="G393">
        <f t="shared" si="9"/>
        <v>8.4397816865353395E-210</v>
      </c>
    </row>
    <row r="394" spans="2:7">
      <c r="B394">
        <v>392</v>
      </c>
      <c r="G394">
        <f t="shared" si="9"/>
        <v>4.4002050565954348E-211</v>
      </c>
    </row>
    <row r="395" spans="2:7">
      <c r="B395">
        <v>393</v>
      </c>
      <c r="G395">
        <f t="shared" si="9"/>
        <v>2.2672812314520611E-212</v>
      </c>
    </row>
    <row r="396" spans="2:7">
      <c r="B396">
        <v>394</v>
      </c>
      <c r="G396">
        <f t="shared" si="9"/>
        <v>1.1545007539593867E-213</v>
      </c>
    </row>
    <row r="397" spans="2:7">
      <c r="B397">
        <v>395</v>
      </c>
      <c r="G397">
        <f t="shared" si="9"/>
        <v>5.8090386037829494E-215</v>
      </c>
    </row>
    <row r="398" spans="2:7">
      <c r="B398">
        <v>396</v>
      </c>
      <c r="G398">
        <f t="shared" si="9"/>
        <v>2.8880163513129679E-216</v>
      </c>
    </row>
    <row r="399" spans="2:7">
      <c r="B399">
        <v>397</v>
      </c>
      <c r="G399">
        <f t="shared" si="9"/>
        <v>1.4185470743223619E-217</v>
      </c>
    </row>
    <row r="400" spans="2:7">
      <c r="B400">
        <v>398</v>
      </c>
      <c r="G400">
        <f t="shared" si="9"/>
        <v>6.883339289661324E-219</v>
      </c>
    </row>
    <row r="401" spans="2:7">
      <c r="B401">
        <v>399</v>
      </c>
      <c r="G401">
        <f t="shared" si="9"/>
        <v>3.2993449602702493E-220</v>
      </c>
    </row>
    <row r="402" spans="2:7">
      <c r="B402">
        <v>400</v>
      </c>
      <c r="G402">
        <f t="shared" si="9"/>
        <v>1.562033629627971E-221</v>
      </c>
    </row>
    <row r="403" spans="2:7">
      <c r="B403">
        <v>401</v>
      </c>
      <c r="G403">
        <f t="shared" si="9"/>
        <v>7.3037732058658982E-223</v>
      </c>
    </row>
    <row r="404" spans="2:7">
      <c r="B404">
        <v>402</v>
      </c>
      <c r="G404">
        <f t="shared" si="9"/>
        <v>3.3725445306935297E-224</v>
      </c>
    </row>
    <row r="405" spans="2:7">
      <c r="B405">
        <v>403</v>
      </c>
      <c r="G405">
        <f t="shared" si="9"/>
        <v>1.5377296712529518E-225</v>
      </c>
    </row>
    <row r="406" spans="2:7">
      <c r="B406">
        <v>404</v>
      </c>
      <c r="G406">
        <f t="shared" si="9"/>
        <v>6.9226382168109354E-227</v>
      </c>
    </row>
    <row r="407" spans="2:7">
      <c r="B407">
        <v>405</v>
      </c>
      <c r="G407">
        <f t="shared" si="9"/>
        <v>3.0767280963602675E-228</v>
      </c>
    </row>
    <row r="408" spans="2:7">
      <c r="B408">
        <v>406</v>
      </c>
      <c r="G408">
        <f t="shared" si="9"/>
        <v>1.3498576161680904E-229</v>
      </c>
    </row>
    <row r="409" spans="2:7">
      <c r="B409">
        <v>407</v>
      </c>
      <c r="G409">
        <f t="shared" si="9"/>
        <v>5.8455136326681331E-231</v>
      </c>
    </row>
    <row r="410" spans="2:7">
      <c r="B410">
        <v>408</v>
      </c>
      <c r="G410">
        <f t="shared" si="9"/>
        <v>2.4983123521973935E-232</v>
      </c>
    </row>
    <row r="411" spans="2:7">
      <c r="B411">
        <v>409</v>
      </c>
      <c r="G411">
        <f t="shared" si="9"/>
        <v>1.053689194997646E-233</v>
      </c>
    </row>
    <row r="412" spans="2:7">
      <c r="B412">
        <v>410</v>
      </c>
      <c r="G412">
        <f t="shared" si="9"/>
        <v>4.3850175340606213E-235</v>
      </c>
    </row>
    <row r="413" spans="2:7">
      <c r="B413">
        <v>411</v>
      </c>
      <c r="G413">
        <f t="shared" si="9"/>
        <v>1.8004177831452174E-236</v>
      </c>
    </row>
    <row r="414" spans="2:7">
      <c r="B414">
        <v>412</v>
      </c>
      <c r="G414">
        <f t="shared" si="9"/>
        <v>7.2923475136493447E-238</v>
      </c>
    </row>
    <row r="415" spans="2:7">
      <c r="B415">
        <v>413</v>
      </c>
      <c r="G415">
        <f t="shared" si="9"/>
        <v>2.9134076023056556E-239</v>
      </c>
    </row>
    <row r="416" spans="2:7">
      <c r="B416">
        <v>414</v>
      </c>
      <c r="G416">
        <f t="shared" si="9"/>
        <v>1.1479459302563188E-240</v>
      </c>
    </row>
    <row r="417" spans="2:7">
      <c r="B417">
        <v>415</v>
      </c>
      <c r="G417">
        <f t="shared" si="9"/>
        <v>4.4603923193687399E-242</v>
      </c>
    </row>
    <row r="418" spans="2:7">
      <c r="B418">
        <v>416</v>
      </c>
      <c r="G418">
        <f t="shared" si="9"/>
        <v>1.7088341968734865E-243</v>
      </c>
    </row>
    <row r="419" spans="2:7">
      <c r="B419">
        <v>417</v>
      </c>
      <c r="G419">
        <f t="shared" si="9"/>
        <v>6.4542298802777577E-245</v>
      </c>
    </row>
    <row r="420" spans="2:7">
      <c r="B420">
        <v>418</v>
      </c>
      <c r="G420">
        <f t="shared" si="9"/>
        <v>2.4029653710964587E-246</v>
      </c>
    </row>
    <row r="421" spans="2:7">
      <c r="B421">
        <v>419</v>
      </c>
      <c r="G421">
        <f t="shared" si="9"/>
        <v>8.817563861720614E-248</v>
      </c>
    </row>
    <row r="422" spans="2:7">
      <c r="B422">
        <v>420</v>
      </c>
      <c r="G422">
        <f t="shared" si="9"/>
        <v>3.1884940749964954E-249</v>
      </c>
    </row>
    <row r="423" spans="2:7">
      <c r="B423">
        <v>421</v>
      </c>
      <c r="G423">
        <f t="shared" si="9"/>
        <v>1.1360430195950929E-250</v>
      </c>
    </row>
    <row r="424" spans="2:7">
      <c r="B424">
        <v>422</v>
      </c>
      <c r="G424">
        <f t="shared" si="9"/>
        <v>3.9875917601310155E-252</v>
      </c>
    </row>
    <row r="425" spans="2:7">
      <c r="B425">
        <v>423</v>
      </c>
      <c r="G425">
        <f t="shared" si="9"/>
        <v>1.3786886404708486E-253</v>
      </c>
    </row>
    <row r="426" spans="2:7">
      <c r="B426">
        <v>424</v>
      </c>
      <c r="G426">
        <f t="shared" si="9"/>
        <v>4.6945323695278262E-255</v>
      </c>
    </row>
    <row r="427" spans="2:7">
      <c r="B427">
        <v>425</v>
      </c>
      <c r="G427">
        <f t="shared" si="9"/>
        <v>1.5740490886062777E-256</v>
      </c>
    </row>
    <row r="428" spans="2:7">
      <c r="B428">
        <v>426</v>
      </c>
      <c r="G428">
        <f t="shared" si="9"/>
        <v>5.1960247203112532E-258</v>
      </c>
    </row>
    <row r="429" spans="2:7">
      <c r="B429">
        <v>427</v>
      </c>
      <c r="G429">
        <f t="shared" si="9"/>
        <v>1.688403817197125E-259</v>
      </c>
    </row>
    <row r="430" spans="2:7">
      <c r="B430">
        <v>428</v>
      </c>
      <c r="G430">
        <f t="shared" si="9"/>
        <v>5.3995390766092541E-261</v>
      </c>
    </row>
    <row r="431" spans="2:7">
      <c r="B431">
        <v>429</v>
      </c>
      <c r="G431">
        <f t="shared" si="9"/>
        <v>1.6991556534783957E-262</v>
      </c>
    </row>
    <row r="432" spans="2:7">
      <c r="B432">
        <v>430</v>
      </c>
      <c r="G432">
        <f t="shared" si="9"/>
        <v>5.2604673574256346E-264</v>
      </c>
    </row>
    <row r="433" spans="2:7">
      <c r="B433">
        <v>431</v>
      </c>
      <c r="G433">
        <f t="shared" si="9"/>
        <v>1.6019404655734737E-265</v>
      </c>
    </row>
    <row r="434" spans="2:7">
      <c r="B434">
        <v>432</v>
      </c>
      <c r="G434">
        <f t="shared" si="9"/>
        <v>4.7974779567956929E-267</v>
      </c>
    </row>
    <row r="435" spans="2:7">
      <c r="B435">
        <v>433</v>
      </c>
      <c r="G435">
        <f t="shared" si="9"/>
        <v>1.4126522851995016E-268</v>
      </c>
    </row>
    <row r="436" spans="2:7">
      <c r="B436">
        <v>434</v>
      </c>
      <c r="G436">
        <f t="shared" si="9"/>
        <v>4.0890424729996453E-270</v>
      </c>
    </row>
    <row r="437" spans="2:7">
      <c r="B437">
        <v>435</v>
      </c>
      <c r="G437">
        <f t="shared" si="9"/>
        <v>1.1632620828362289E-271</v>
      </c>
    </row>
    <row r="438" spans="2:7">
      <c r="B438">
        <v>436</v>
      </c>
      <c r="G438">
        <f t="shared" si="9"/>
        <v>3.2516643657259501E-273</v>
      </c>
    </row>
    <row r="439" spans="2:7">
      <c r="B439">
        <v>437</v>
      </c>
      <c r="G439">
        <f t="shared" si="9"/>
        <v>8.9290554665252834E-275</v>
      </c>
    </row>
    <row r="440" spans="2:7">
      <c r="B440">
        <v>438</v>
      </c>
      <c r="G440">
        <f t="shared" si="9"/>
        <v>2.408092869824841E-276</v>
      </c>
    </row>
    <row r="441" spans="2:7">
      <c r="B441">
        <v>439</v>
      </c>
      <c r="G441">
        <f t="shared" si="9"/>
        <v>6.3767835106401842E-278</v>
      </c>
    </row>
    <row r="442" spans="2:7">
      <c r="B442">
        <v>440</v>
      </c>
      <c r="G442">
        <f t="shared" si="9"/>
        <v>1.6576013955219188E-279</v>
      </c>
    </row>
    <row r="443" spans="2:7">
      <c r="B443">
        <v>441</v>
      </c>
      <c r="G443">
        <f t="shared" si="9"/>
        <v>4.2285749885752463E-281</v>
      </c>
    </row>
    <row r="444" spans="2:7">
      <c r="B444">
        <v>442</v>
      </c>
      <c r="G444">
        <f t="shared" si="9"/>
        <v>1.0583396111113461E-282</v>
      </c>
    </row>
    <row r="445" spans="2:7">
      <c r="B445">
        <v>443</v>
      </c>
      <c r="G445">
        <f t="shared" si="9"/>
        <v>2.5980684584275853E-284</v>
      </c>
    </row>
    <row r="446" spans="2:7">
      <c r="B446">
        <v>444</v>
      </c>
      <c r="G446">
        <f t="shared" si="9"/>
        <v>6.2537965426689466E-286</v>
      </c>
    </row>
    <row r="447" spans="2:7">
      <c r="B447">
        <v>445</v>
      </c>
      <c r="G447">
        <f t="shared" si="9"/>
        <v>1.4756149145620893E-287</v>
      </c>
    </row>
    <row r="448" spans="2:7">
      <c r="B448">
        <v>446</v>
      </c>
      <c r="G448">
        <f t="shared" si="9"/>
        <v>3.4119459207225747E-289</v>
      </c>
    </row>
    <row r="449" spans="2:7">
      <c r="B449">
        <v>447</v>
      </c>
      <c r="G449">
        <f t="shared" si="9"/>
        <v>7.7284009949252449E-291</v>
      </c>
    </row>
    <row r="450" spans="2:7">
      <c r="B450">
        <v>448</v>
      </c>
      <c r="G450">
        <f t="shared" si="9"/>
        <v>1.7143076983719752E-292</v>
      </c>
    </row>
    <row r="451" spans="2:7">
      <c r="B451">
        <v>449</v>
      </c>
      <c r="G451">
        <f t="shared" ref="G451:G502" si="10">_xlfn.BINOM.DIST(B451,500,A$2,FALSE)</f>
        <v>3.7226058038141712E-294</v>
      </c>
    </row>
    <row r="452" spans="2:7">
      <c r="B452">
        <v>450</v>
      </c>
      <c r="G452">
        <f t="shared" si="10"/>
        <v>7.9105373331055935E-296</v>
      </c>
    </row>
    <row r="453" spans="2:7">
      <c r="B453">
        <v>451</v>
      </c>
      <c r="G453">
        <f t="shared" si="10"/>
        <v>1.6443744456290395E-297</v>
      </c>
    </row>
    <row r="454" spans="2:7">
      <c r="B454">
        <v>452</v>
      </c>
      <c r="G454">
        <f t="shared" si="10"/>
        <v>3.3424093405347489E-299</v>
      </c>
    </row>
    <row r="455" spans="2:7">
      <c r="B455">
        <v>453</v>
      </c>
      <c r="G455">
        <f t="shared" si="10"/>
        <v>6.6405483586777522E-301</v>
      </c>
    </row>
    <row r="456" spans="2:7">
      <c r="B456">
        <v>454</v>
      </c>
      <c r="G456">
        <f t="shared" si="10"/>
        <v>1.2889830927502184E-302</v>
      </c>
    </row>
    <row r="457" spans="2:7">
      <c r="B457">
        <v>455</v>
      </c>
      <c r="G457">
        <f t="shared" si="10"/>
        <v>2.4434020164763231E-304</v>
      </c>
    </row>
    <row r="458" spans="2:7">
      <c r="B458">
        <v>456</v>
      </c>
      <c r="G458">
        <f t="shared" si="10"/>
        <v>4.5210974811453211E-306</v>
      </c>
    </row>
    <row r="459" spans="2:7">
      <c r="B459">
        <v>457</v>
      </c>
      <c r="G459">
        <f t="shared" si="10"/>
        <v>8.161718647581996E-308</v>
      </c>
    </row>
    <row r="460" spans="2:7">
      <c r="B460">
        <v>458</v>
      </c>
      <c r="G460">
        <f t="shared" si="10"/>
        <v>0</v>
      </c>
    </row>
    <row r="461" spans="2:7">
      <c r="B461">
        <v>459</v>
      </c>
      <c r="G461">
        <f t="shared" si="10"/>
        <v>0</v>
      </c>
    </row>
    <row r="462" spans="2:7">
      <c r="B462">
        <v>460</v>
      </c>
      <c r="G462">
        <f t="shared" si="10"/>
        <v>0</v>
      </c>
    </row>
    <row r="463" spans="2:7">
      <c r="B463">
        <v>461</v>
      </c>
      <c r="G463">
        <f t="shared" si="10"/>
        <v>0</v>
      </c>
    </row>
    <row r="464" spans="2:7">
      <c r="B464">
        <v>462</v>
      </c>
      <c r="G464">
        <f t="shared" si="10"/>
        <v>0</v>
      </c>
    </row>
    <row r="465" spans="2:7">
      <c r="B465">
        <v>463</v>
      </c>
      <c r="G465">
        <f t="shared" si="10"/>
        <v>0</v>
      </c>
    </row>
    <row r="466" spans="2:7">
      <c r="B466">
        <v>464</v>
      </c>
      <c r="G466">
        <f t="shared" si="10"/>
        <v>0</v>
      </c>
    </row>
    <row r="467" spans="2:7">
      <c r="B467">
        <v>465</v>
      </c>
      <c r="G467">
        <f t="shared" si="10"/>
        <v>0</v>
      </c>
    </row>
    <row r="468" spans="2:7">
      <c r="B468">
        <v>466</v>
      </c>
      <c r="G468">
        <f t="shared" si="10"/>
        <v>0</v>
      </c>
    </row>
    <row r="469" spans="2:7">
      <c r="B469">
        <v>467</v>
      </c>
      <c r="G469">
        <f t="shared" si="10"/>
        <v>0</v>
      </c>
    </row>
    <row r="470" spans="2:7">
      <c r="B470">
        <v>468</v>
      </c>
      <c r="G470">
        <f t="shared" si="10"/>
        <v>0</v>
      </c>
    </row>
    <row r="471" spans="2:7">
      <c r="B471">
        <v>469</v>
      </c>
      <c r="G471">
        <f t="shared" si="10"/>
        <v>0</v>
      </c>
    </row>
    <row r="472" spans="2:7">
      <c r="B472">
        <v>470</v>
      </c>
      <c r="G472">
        <f t="shared" si="10"/>
        <v>0</v>
      </c>
    </row>
    <row r="473" spans="2:7">
      <c r="B473">
        <v>471</v>
      </c>
      <c r="G473">
        <f t="shared" si="10"/>
        <v>0</v>
      </c>
    </row>
    <row r="474" spans="2:7">
      <c r="B474">
        <v>472</v>
      </c>
      <c r="G474">
        <f t="shared" si="10"/>
        <v>0</v>
      </c>
    </row>
    <row r="475" spans="2:7">
      <c r="B475">
        <v>473</v>
      </c>
      <c r="G475">
        <f t="shared" si="10"/>
        <v>0</v>
      </c>
    </row>
    <row r="476" spans="2:7">
      <c r="B476">
        <v>474</v>
      </c>
      <c r="G476">
        <f t="shared" si="10"/>
        <v>0</v>
      </c>
    </row>
    <row r="477" spans="2:7">
      <c r="B477">
        <v>475</v>
      </c>
      <c r="G477">
        <f t="shared" si="10"/>
        <v>0</v>
      </c>
    </row>
    <row r="478" spans="2:7">
      <c r="B478">
        <v>476</v>
      </c>
      <c r="G478">
        <f t="shared" si="10"/>
        <v>0</v>
      </c>
    </row>
    <row r="479" spans="2:7">
      <c r="B479">
        <v>477</v>
      </c>
      <c r="G479">
        <f t="shared" si="10"/>
        <v>0</v>
      </c>
    </row>
    <row r="480" spans="2:7">
      <c r="B480">
        <v>478</v>
      </c>
      <c r="G480">
        <f t="shared" si="10"/>
        <v>0</v>
      </c>
    </row>
    <row r="481" spans="2:7">
      <c r="B481">
        <v>479</v>
      </c>
      <c r="G481">
        <f t="shared" si="10"/>
        <v>0</v>
      </c>
    </row>
    <row r="482" spans="2:7">
      <c r="B482">
        <v>480</v>
      </c>
      <c r="G482">
        <f t="shared" si="10"/>
        <v>0</v>
      </c>
    </row>
    <row r="483" spans="2:7">
      <c r="B483">
        <v>481</v>
      </c>
      <c r="G483">
        <f t="shared" si="10"/>
        <v>0</v>
      </c>
    </row>
    <row r="484" spans="2:7">
      <c r="B484">
        <v>482</v>
      </c>
      <c r="G484">
        <f t="shared" si="10"/>
        <v>0</v>
      </c>
    </row>
    <row r="485" spans="2:7">
      <c r="B485">
        <v>483</v>
      </c>
      <c r="G485">
        <f t="shared" si="10"/>
        <v>0</v>
      </c>
    </row>
    <row r="486" spans="2:7">
      <c r="B486">
        <v>484</v>
      </c>
      <c r="G486">
        <f t="shared" si="10"/>
        <v>0</v>
      </c>
    </row>
    <row r="487" spans="2:7">
      <c r="B487">
        <v>485</v>
      </c>
      <c r="G487">
        <f t="shared" si="10"/>
        <v>0</v>
      </c>
    </row>
    <row r="488" spans="2:7">
      <c r="B488">
        <v>486</v>
      </c>
      <c r="G488">
        <f t="shared" si="10"/>
        <v>0</v>
      </c>
    </row>
    <row r="489" spans="2:7">
      <c r="B489">
        <v>487</v>
      </c>
      <c r="G489">
        <f t="shared" si="10"/>
        <v>0</v>
      </c>
    </row>
    <row r="490" spans="2:7">
      <c r="B490">
        <v>488</v>
      </c>
      <c r="G490">
        <f t="shared" si="10"/>
        <v>0</v>
      </c>
    </row>
    <row r="491" spans="2:7">
      <c r="B491">
        <v>489</v>
      </c>
      <c r="G491">
        <f t="shared" si="10"/>
        <v>0</v>
      </c>
    </row>
    <row r="492" spans="2:7">
      <c r="B492">
        <v>490</v>
      </c>
      <c r="G492">
        <f t="shared" si="10"/>
        <v>0</v>
      </c>
    </row>
    <row r="493" spans="2:7">
      <c r="B493">
        <v>491</v>
      </c>
      <c r="G493">
        <f t="shared" si="10"/>
        <v>0</v>
      </c>
    </row>
    <row r="494" spans="2:7">
      <c r="B494">
        <v>492</v>
      </c>
      <c r="G494">
        <f t="shared" si="10"/>
        <v>0</v>
      </c>
    </row>
    <row r="495" spans="2:7">
      <c r="B495">
        <v>493</v>
      </c>
      <c r="G495">
        <f t="shared" si="10"/>
        <v>0</v>
      </c>
    </row>
    <row r="496" spans="2:7">
      <c r="B496">
        <v>494</v>
      </c>
      <c r="G496">
        <f t="shared" si="10"/>
        <v>0</v>
      </c>
    </row>
    <row r="497" spans="2:7">
      <c r="B497">
        <v>495</v>
      </c>
      <c r="G497">
        <f t="shared" si="10"/>
        <v>0</v>
      </c>
    </row>
    <row r="498" spans="2:7">
      <c r="B498">
        <v>496</v>
      </c>
      <c r="G498">
        <f t="shared" si="10"/>
        <v>0</v>
      </c>
    </row>
    <row r="499" spans="2:7">
      <c r="B499">
        <v>497</v>
      </c>
      <c r="G499">
        <f t="shared" si="10"/>
        <v>0</v>
      </c>
    </row>
    <row r="500" spans="2:7">
      <c r="B500">
        <v>498</v>
      </c>
      <c r="G500">
        <f t="shared" si="10"/>
        <v>0</v>
      </c>
    </row>
    <row r="501" spans="2:7">
      <c r="B501">
        <v>499</v>
      </c>
      <c r="G501">
        <f t="shared" si="10"/>
        <v>0</v>
      </c>
    </row>
    <row r="502" spans="2:7">
      <c r="B502">
        <v>500</v>
      </c>
      <c r="G502">
        <f t="shared" si="10"/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D3474-548A-4F7C-B2F8-F9F316A04E82}">
  <sheetPr>
    <pageSetUpPr fitToPage="1"/>
  </sheetPr>
  <dimension ref="A1:X144"/>
  <sheetViews>
    <sheetView tabSelected="1" workbookViewId="0">
      <selection activeCell="X8" sqref="X8"/>
    </sheetView>
  </sheetViews>
  <sheetFormatPr defaultColWidth="7.75" defaultRowHeight="12.75" customHeight="1"/>
  <cols>
    <col min="1" max="1" width="12.875" style="18" customWidth="1"/>
    <col min="2" max="2" width="10.625" style="18" bestFit="1" customWidth="1"/>
    <col min="3" max="3" width="6.375" style="18" bestFit="1" customWidth="1"/>
    <col min="4" max="4" width="8.375" style="18" bestFit="1" customWidth="1"/>
    <col min="5" max="5" width="9" style="18" bestFit="1" customWidth="1"/>
    <col min="6" max="6" width="7.625" style="18" customWidth="1"/>
    <col min="7" max="7" width="9.625" style="18" bestFit="1" customWidth="1"/>
    <col min="8" max="13" width="7.625" style="18" customWidth="1"/>
    <col min="14" max="14" width="11.5" style="18" customWidth="1"/>
    <col min="15" max="15" width="9.5" style="18" customWidth="1"/>
    <col min="16" max="16" width="9.25" style="18" customWidth="1"/>
    <col min="17" max="17" width="10.75" style="18" customWidth="1"/>
    <col min="18" max="18" width="11.625" style="18" customWidth="1"/>
    <col min="19" max="19" width="10.75" style="18" customWidth="1"/>
    <col min="20" max="20" width="9" style="18" customWidth="1"/>
    <col min="21" max="21" width="10.5" style="18" customWidth="1"/>
    <col min="22" max="22" width="11.5" style="18" customWidth="1"/>
    <col min="23" max="23" width="11.25" style="18" customWidth="1"/>
    <col min="24" max="24" width="12" style="18" customWidth="1"/>
    <col min="25" max="16384" width="7.75" style="18"/>
  </cols>
  <sheetData>
    <row r="1" spans="1:24" ht="25.15" customHeight="1">
      <c r="A1" s="15"/>
      <c r="B1" s="16" t="s">
        <v>26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/>
    </row>
    <row r="2" spans="1:24" ht="12.75" customHeight="1" thickBot="1">
      <c r="A2" s="15"/>
      <c r="B2" s="15"/>
      <c r="L2" s="19"/>
      <c r="M2"/>
    </row>
    <row r="3" spans="1:24" ht="14.65" customHeight="1">
      <c r="A3" s="20" t="s">
        <v>27</v>
      </c>
      <c r="B3" s="21" t="s">
        <v>28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/>
      <c r="N3" s="41" t="s">
        <v>40</v>
      </c>
      <c r="O3" s="42"/>
      <c r="P3" s="42"/>
      <c r="Q3" s="42"/>
      <c r="R3" s="42"/>
      <c r="S3" s="42"/>
      <c r="T3" s="42"/>
      <c r="U3" s="42"/>
      <c r="V3" s="42"/>
      <c r="W3" s="42"/>
      <c r="X3" s="43"/>
    </row>
    <row r="4" spans="1:24" ht="30.75" customHeight="1">
      <c r="A4" s="22"/>
      <c r="B4" s="23" t="s">
        <v>29</v>
      </c>
      <c r="C4" s="23" t="s">
        <v>30</v>
      </c>
      <c r="D4" s="23" t="s">
        <v>31</v>
      </c>
      <c r="E4" s="23" t="s">
        <v>32</v>
      </c>
      <c r="F4" s="23" t="s">
        <v>33</v>
      </c>
      <c r="G4" s="23" t="s">
        <v>34</v>
      </c>
      <c r="H4" s="23" t="s">
        <v>35</v>
      </c>
      <c r="I4" s="23" t="s">
        <v>36</v>
      </c>
      <c r="J4" s="23" t="s">
        <v>37</v>
      </c>
      <c r="K4" s="23" t="s">
        <v>38</v>
      </c>
      <c r="L4" s="23" t="s">
        <v>39</v>
      </c>
      <c r="M4"/>
      <c r="N4" s="30" t="s">
        <v>29</v>
      </c>
      <c r="O4" s="23" t="s">
        <v>30</v>
      </c>
      <c r="P4" s="23" t="s">
        <v>31</v>
      </c>
      <c r="Q4" s="23" t="s">
        <v>32</v>
      </c>
      <c r="R4" s="23" t="s">
        <v>33</v>
      </c>
      <c r="S4" s="23" t="s">
        <v>34</v>
      </c>
      <c r="T4" s="23" t="s">
        <v>35</v>
      </c>
      <c r="U4" s="23" t="s">
        <v>36</v>
      </c>
      <c r="V4" s="23" t="s">
        <v>37</v>
      </c>
      <c r="W4" s="23" t="s">
        <v>38</v>
      </c>
      <c r="X4" s="31" t="s">
        <v>39</v>
      </c>
    </row>
    <row r="5" spans="1:24" ht="16.5">
      <c r="A5" s="24">
        <v>40544</v>
      </c>
      <c r="B5" s="25">
        <v>14</v>
      </c>
      <c r="C5" s="25">
        <v>11</v>
      </c>
      <c r="D5" s="25">
        <v>15</v>
      </c>
      <c r="E5" s="25">
        <v>17</v>
      </c>
      <c r="F5" s="25">
        <v>16</v>
      </c>
      <c r="G5" s="25">
        <v>21</v>
      </c>
      <c r="H5" s="25">
        <v>8</v>
      </c>
      <c r="I5" s="25">
        <v>7</v>
      </c>
      <c r="J5" s="25">
        <v>4</v>
      </c>
      <c r="K5" s="25">
        <v>7</v>
      </c>
      <c r="L5" s="25">
        <v>1</v>
      </c>
      <c r="M5"/>
      <c r="N5" s="32">
        <f>AVERAGE(B5:B139)</f>
        <v>11.666666666666666</v>
      </c>
      <c r="O5" s="33">
        <f t="shared" ref="O5:X5" si="0">AVERAGE(C5:C139)</f>
        <v>6.4370370370370367</v>
      </c>
      <c r="P5" s="33">
        <f t="shared" si="0"/>
        <v>10.888888888888889</v>
      </c>
      <c r="Q5" s="33">
        <f t="shared" si="0"/>
        <v>12.807407407407407</v>
      </c>
      <c r="R5" s="33">
        <f t="shared" si="0"/>
        <v>14.762962962962963</v>
      </c>
      <c r="S5" s="33">
        <f t="shared" si="0"/>
        <v>16.348148148148148</v>
      </c>
      <c r="T5" s="33">
        <f t="shared" si="0"/>
        <v>4.4814814814814818</v>
      </c>
      <c r="U5" s="33">
        <f t="shared" si="0"/>
        <v>7.5555555555555554</v>
      </c>
      <c r="V5" s="33">
        <f t="shared" si="0"/>
        <v>4.6296296296296298</v>
      </c>
      <c r="W5" s="33">
        <f t="shared" si="0"/>
        <v>3.9925925925925925</v>
      </c>
      <c r="X5" s="34">
        <f t="shared" si="0"/>
        <v>1.3333333333333333</v>
      </c>
    </row>
    <row r="6" spans="1:24" ht="16.5">
      <c r="A6" s="24">
        <v>40575</v>
      </c>
      <c r="B6" s="25">
        <v>9</v>
      </c>
      <c r="C6" s="25">
        <v>7</v>
      </c>
      <c r="D6" s="25">
        <v>4</v>
      </c>
      <c r="E6" s="25">
        <v>14</v>
      </c>
      <c r="F6" s="25">
        <v>16</v>
      </c>
      <c r="G6" s="25">
        <v>21</v>
      </c>
      <c r="H6" s="25">
        <v>5</v>
      </c>
      <c r="I6" s="25">
        <v>9</v>
      </c>
      <c r="J6" s="25">
        <v>5</v>
      </c>
      <c r="K6" s="25">
        <v>3</v>
      </c>
      <c r="L6" s="25">
        <v>3</v>
      </c>
      <c r="M6"/>
      <c r="N6" s="38" t="s">
        <v>41</v>
      </c>
      <c r="O6" s="39"/>
      <c r="P6" s="39"/>
      <c r="Q6" s="39"/>
      <c r="R6" s="39"/>
      <c r="S6" s="39"/>
      <c r="T6" s="39"/>
      <c r="U6" s="39"/>
      <c r="V6" s="39"/>
      <c r="W6" s="39"/>
      <c r="X6" s="40"/>
    </row>
    <row r="7" spans="1:24" ht="27">
      <c r="A7" s="24">
        <v>40603</v>
      </c>
      <c r="B7" s="25">
        <v>16</v>
      </c>
      <c r="C7" s="25">
        <v>8</v>
      </c>
      <c r="D7" s="25">
        <v>11</v>
      </c>
      <c r="E7" s="25">
        <v>16</v>
      </c>
      <c r="F7" s="25">
        <v>20</v>
      </c>
      <c r="G7" s="25">
        <v>14</v>
      </c>
      <c r="H7" s="25">
        <v>4</v>
      </c>
      <c r="I7" s="25">
        <v>7</v>
      </c>
      <c r="J7" s="25">
        <v>9</v>
      </c>
      <c r="K7" s="25">
        <v>3</v>
      </c>
      <c r="L7" s="26">
        <v>0</v>
      </c>
      <c r="M7" s="29"/>
      <c r="N7" s="30" t="s">
        <v>29</v>
      </c>
      <c r="O7" s="23" t="s">
        <v>30</v>
      </c>
      <c r="P7" s="23" t="s">
        <v>31</v>
      </c>
      <c r="Q7" s="23" t="s">
        <v>32</v>
      </c>
      <c r="R7" s="23" t="s">
        <v>33</v>
      </c>
      <c r="S7" s="23" t="s">
        <v>34</v>
      </c>
      <c r="T7" s="23" t="s">
        <v>35</v>
      </c>
      <c r="U7" s="23" t="s">
        <v>36</v>
      </c>
      <c r="V7" s="23" t="s">
        <v>37</v>
      </c>
      <c r="W7" s="23" t="s">
        <v>38</v>
      </c>
      <c r="X7" s="31" t="s">
        <v>39</v>
      </c>
    </row>
    <row r="8" spans="1:24" ht="14.25" thickBot="1">
      <c r="A8" s="24">
        <v>40634</v>
      </c>
      <c r="B8" s="25">
        <v>11</v>
      </c>
      <c r="C8" s="25">
        <v>6</v>
      </c>
      <c r="D8" s="25">
        <v>7</v>
      </c>
      <c r="E8" s="25">
        <v>23</v>
      </c>
      <c r="F8" s="25">
        <v>24</v>
      </c>
      <c r="G8" s="25">
        <v>21</v>
      </c>
      <c r="H8" s="25">
        <v>10</v>
      </c>
      <c r="I8" s="25">
        <v>7</v>
      </c>
      <c r="J8" s="25">
        <v>5</v>
      </c>
      <c r="K8" s="25">
        <v>5</v>
      </c>
      <c r="L8" s="25">
        <v>1</v>
      </c>
      <c r="M8" s="28"/>
      <c r="N8" s="35">
        <f>_xlfn.VAR.S(B5:B139)</f>
        <v>16.791044776119403</v>
      </c>
      <c r="O8" s="36">
        <f t="shared" ref="O8:X8" si="1">_xlfn.VAR.S(C5:C139)</f>
        <v>5.4717523493642863</v>
      </c>
      <c r="P8" s="36">
        <f t="shared" si="1"/>
        <v>12.442786069651746</v>
      </c>
      <c r="Q8" s="36">
        <f t="shared" si="1"/>
        <v>27.067108899944721</v>
      </c>
      <c r="R8" s="36">
        <f t="shared" si="1"/>
        <v>15.98817025981206</v>
      </c>
      <c r="S8" s="36">
        <f t="shared" si="1"/>
        <v>27.333112216694293</v>
      </c>
      <c r="T8" s="36">
        <f t="shared" si="1"/>
        <v>5.8037589828634619</v>
      </c>
      <c r="U8" s="36">
        <f t="shared" si="1"/>
        <v>11.383084577114426</v>
      </c>
      <c r="V8" s="36">
        <f t="shared" si="1"/>
        <v>5.9065782200110544</v>
      </c>
      <c r="W8" s="36">
        <f t="shared" si="1"/>
        <v>4.7088999447208408</v>
      </c>
      <c r="X8" s="37">
        <f t="shared" si="1"/>
        <v>1.4776119402985075</v>
      </c>
    </row>
    <row r="9" spans="1:24" ht="13.5">
      <c r="A9" s="24">
        <v>40664</v>
      </c>
      <c r="B9" s="25">
        <v>7</v>
      </c>
      <c r="C9" s="25">
        <v>4</v>
      </c>
      <c r="D9" s="25">
        <v>8</v>
      </c>
      <c r="E9" s="25">
        <v>16</v>
      </c>
      <c r="F9" s="25">
        <v>13</v>
      </c>
      <c r="G9" s="25">
        <v>26</v>
      </c>
      <c r="H9" s="25">
        <v>5</v>
      </c>
      <c r="I9" s="25">
        <v>9</v>
      </c>
      <c r="J9" s="25">
        <v>4</v>
      </c>
      <c r="K9" s="25">
        <v>2</v>
      </c>
      <c r="L9" s="25">
        <v>3</v>
      </c>
      <c r="M9" s="28"/>
    </row>
    <row r="10" spans="1:24" ht="13.5">
      <c r="A10" s="24">
        <v>40695</v>
      </c>
      <c r="B10" s="25">
        <v>10</v>
      </c>
      <c r="C10" s="25">
        <v>7</v>
      </c>
      <c r="D10" s="25">
        <v>12</v>
      </c>
      <c r="E10" s="25">
        <v>10</v>
      </c>
      <c r="F10" s="25">
        <v>16</v>
      </c>
      <c r="G10" s="25">
        <v>21</v>
      </c>
      <c r="H10" s="25">
        <v>11</v>
      </c>
      <c r="I10" s="25">
        <v>10</v>
      </c>
      <c r="J10" s="25">
        <v>5</v>
      </c>
      <c r="K10" s="25">
        <v>3</v>
      </c>
      <c r="L10" s="25">
        <v>2</v>
      </c>
      <c r="M10" s="28"/>
      <c r="N10" s="17" t="s">
        <v>42</v>
      </c>
      <c r="O10" s="17"/>
      <c r="P10" s="17"/>
      <c r="Q10" s="17"/>
      <c r="R10" s="17"/>
      <c r="S10" s="17"/>
      <c r="T10" s="17"/>
      <c r="U10" s="17"/>
      <c r="V10" s="17"/>
      <c r="W10" s="17"/>
      <c r="X10" s="17"/>
    </row>
    <row r="11" spans="1:24" ht="13.5">
      <c r="A11" s="24">
        <v>40725</v>
      </c>
      <c r="B11" s="25">
        <v>14</v>
      </c>
      <c r="C11" s="25">
        <v>4</v>
      </c>
      <c r="D11" s="25">
        <v>7</v>
      </c>
      <c r="E11" s="25">
        <v>21</v>
      </c>
      <c r="F11" s="25">
        <v>13</v>
      </c>
      <c r="G11" s="25">
        <v>17</v>
      </c>
      <c r="H11" s="25">
        <v>5</v>
      </c>
      <c r="I11" s="25">
        <v>12</v>
      </c>
      <c r="J11" s="25">
        <v>3</v>
      </c>
      <c r="K11" s="25">
        <v>4</v>
      </c>
      <c r="L11" s="26">
        <v>0</v>
      </c>
      <c r="M11" s="29"/>
      <c r="N11" s="18">
        <f>N8/N5</f>
        <v>1.4392324093816631</v>
      </c>
      <c r="O11" s="18">
        <f t="shared" ref="O11:X11" si="2">O8/O5</f>
        <v>0.85004207959053935</v>
      </c>
      <c r="P11" s="18">
        <f t="shared" si="2"/>
        <v>1.1427048431312827</v>
      </c>
      <c r="Q11" s="18">
        <f t="shared" si="2"/>
        <v>2.1133948533791425</v>
      </c>
      <c r="R11" s="18">
        <f t="shared" si="2"/>
        <v>1.0829919644127588</v>
      </c>
      <c r="S11" s="18">
        <f t="shared" si="2"/>
        <v>1.6719393517234842</v>
      </c>
      <c r="T11" s="18">
        <f t="shared" si="2"/>
        <v>1.295053657333169</v>
      </c>
      <c r="U11" s="18">
        <f t="shared" si="2"/>
        <v>1.5065847234416152</v>
      </c>
      <c r="V11" s="18">
        <f t="shared" si="2"/>
        <v>1.2758208955223878</v>
      </c>
      <c r="W11" s="18">
        <f t="shared" si="2"/>
        <v>1.1794090770636614</v>
      </c>
      <c r="X11" s="18">
        <f t="shared" si="2"/>
        <v>1.1082089552238807</v>
      </c>
    </row>
    <row r="12" spans="1:24" ht="13.5">
      <c r="A12" s="24">
        <v>40756</v>
      </c>
      <c r="B12" s="25">
        <v>12</v>
      </c>
      <c r="C12" s="25">
        <v>6</v>
      </c>
      <c r="D12" s="25">
        <v>11</v>
      </c>
      <c r="E12" s="25">
        <v>18</v>
      </c>
      <c r="F12" s="25">
        <v>10</v>
      </c>
      <c r="G12" s="25">
        <v>20</v>
      </c>
      <c r="H12" s="25">
        <v>7</v>
      </c>
      <c r="I12" s="25">
        <v>16</v>
      </c>
      <c r="J12" s="25">
        <v>9</v>
      </c>
      <c r="K12" s="25">
        <v>6</v>
      </c>
      <c r="L12" s="25">
        <v>4</v>
      </c>
      <c r="M12" s="28"/>
      <c r="N12" s="17" t="s">
        <v>13</v>
      </c>
      <c r="O12" s="17"/>
      <c r="P12" s="17"/>
      <c r="Q12" s="17"/>
      <c r="R12" s="17"/>
      <c r="S12" s="17"/>
      <c r="T12" s="17"/>
      <c r="U12" s="17"/>
      <c r="V12" s="17"/>
      <c r="W12" s="17"/>
      <c r="X12" s="17"/>
    </row>
    <row r="13" spans="1:24" ht="13.5">
      <c r="A13" s="24">
        <v>40787</v>
      </c>
      <c r="B13" s="25">
        <v>18</v>
      </c>
      <c r="C13" s="25">
        <v>8</v>
      </c>
      <c r="D13" s="25">
        <v>7</v>
      </c>
      <c r="E13" s="25">
        <v>18</v>
      </c>
      <c r="F13" s="25">
        <v>17</v>
      </c>
      <c r="G13" s="25">
        <v>27</v>
      </c>
      <c r="H13" s="25">
        <v>5</v>
      </c>
      <c r="I13" s="25">
        <v>13</v>
      </c>
      <c r="J13" s="25">
        <v>2</v>
      </c>
      <c r="K13" s="25">
        <v>4</v>
      </c>
      <c r="L13" s="25">
        <v>1</v>
      </c>
      <c r="M13" s="28"/>
      <c r="N13" s="18">
        <f>1-N11</f>
        <v>-0.43923240938166308</v>
      </c>
      <c r="O13" s="18">
        <f t="shared" ref="O13:X13" si="3">1-O11</f>
        <v>0.14995792040946065</v>
      </c>
      <c r="P13" s="18">
        <f t="shared" si="3"/>
        <v>-0.14270484313128273</v>
      </c>
      <c r="Q13" s="18">
        <f t="shared" si="3"/>
        <v>-1.1133948533791425</v>
      </c>
      <c r="R13" s="18">
        <f t="shared" si="3"/>
        <v>-8.2991964412758801E-2</v>
      </c>
      <c r="S13" s="18">
        <f t="shared" si="3"/>
        <v>-0.67193935172348418</v>
      </c>
      <c r="T13" s="18">
        <f t="shared" si="3"/>
        <v>-0.29505365733316902</v>
      </c>
      <c r="U13" s="18">
        <f t="shared" si="3"/>
        <v>-0.5065847234416152</v>
      </c>
      <c r="V13" s="18">
        <f t="shared" si="3"/>
        <v>-0.27582089552238775</v>
      </c>
      <c r="W13" s="18">
        <f t="shared" si="3"/>
        <v>-0.17940907706366138</v>
      </c>
      <c r="X13" s="18">
        <f t="shared" si="3"/>
        <v>-0.10820895522388074</v>
      </c>
    </row>
    <row r="14" spans="1:24" ht="13.5">
      <c r="A14" s="24">
        <v>40817</v>
      </c>
      <c r="B14" s="25">
        <v>19</v>
      </c>
      <c r="C14" s="25">
        <v>6</v>
      </c>
      <c r="D14" s="25">
        <v>13</v>
      </c>
      <c r="E14" s="25">
        <v>21</v>
      </c>
      <c r="F14" s="25">
        <v>22</v>
      </c>
      <c r="G14" s="25">
        <v>15</v>
      </c>
      <c r="H14" s="25">
        <v>5</v>
      </c>
      <c r="I14" s="25">
        <v>9</v>
      </c>
      <c r="J14" s="25">
        <v>4</v>
      </c>
      <c r="K14" s="25">
        <v>7</v>
      </c>
      <c r="L14" s="25">
        <v>2</v>
      </c>
      <c r="M14" s="28"/>
    </row>
    <row r="15" spans="1:24" ht="13.5">
      <c r="A15" s="24">
        <v>40848</v>
      </c>
      <c r="B15" s="25">
        <v>25</v>
      </c>
      <c r="C15" s="25">
        <v>9</v>
      </c>
      <c r="D15" s="25">
        <v>17</v>
      </c>
      <c r="E15" s="25">
        <v>20</v>
      </c>
      <c r="F15" s="25">
        <v>17</v>
      </c>
      <c r="G15" s="25">
        <v>24</v>
      </c>
      <c r="H15" s="25">
        <v>9</v>
      </c>
      <c r="I15" s="25">
        <v>9</v>
      </c>
      <c r="J15" s="25">
        <v>4</v>
      </c>
      <c r="K15" s="25">
        <v>4</v>
      </c>
      <c r="L15" s="25">
        <v>1</v>
      </c>
      <c r="M15" s="28"/>
    </row>
    <row r="16" spans="1:24" ht="13.5">
      <c r="A16" s="24">
        <v>40878</v>
      </c>
      <c r="B16" s="25">
        <v>17</v>
      </c>
      <c r="C16" s="25">
        <v>5</v>
      </c>
      <c r="D16" s="25">
        <v>13</v>
      </c>
      <c r="E16" s="25">
        <v>16</v>
      </c>
      <c r="F16" s="25">
        <v>21</v>
      </c>
      <c r="G16" s="25">
        <v>24</v>
      </c>
      <c r="H16" s="25">
        <v>3</v>
      </c>
      <c r="I16" s="25">
        <v>7</v>
      </c>
      <c r="J16" s="25">
        <v>4</v>
      </c>
      <c r="K16" s="25">
        <v>4</v>
      </c>
      <c r="L16" s="25">
        <v>1</v>
      </c>
      <c r="M16" s="28"/>
    </row>
    <row r="17" spans="1:13" ht="13.5">
      <c r="A17" s="24">
        <v>40909</v>
      </c>
      <c r="B17" s="25">
        <v>13</v>
      </c>
      <c r="C17" s="25">
        <v>5</v>
      </c>
      <c r="D17" s="25">
        <v>7</v>
      </c>
      <c r="E17" s="25">
        <v>17</v>
      </c>
      <c r="F17" s="25">
        <v>14</v>
      </c>
      <c r="G17" s="25">
        <v>19</v>
      </c>
      <c r="H17" s="25">
        <v>6</v>
      </c>
      <c r="I17" s="25">
        <v>11</v>
      </c>
      <c r="J17" s="25">
        <v>3</v>
      </c>
      <c r="K17" s="25">
        <v>6</v>
      </c>
      <c r="L17" s="25">
        <v>1</v>
      </c>
      <c r="M17" s="28"/>
    </row>
    <row r="18" spans="1:13" ht="13.5">
      <c r="A18" s="24">
        <v>40940</v>
      </c>
      <c r="B18" s="25">
        <v>18</v>
      </c>
      <c r="C18" s="25">
        <v>9</v>
      </c>
      <c r="D18" s="25">
        <v>5</v>
      </c>
      <c r="E18" s="25">
        <v>17</v>
      </c>
      <c r="F18" s="25">
        <v>15</v>
      </c>
      <c r="G18" s="25">
        <v>19</v>
      </c>
      <c r="H18" s="25">
        <v>4</v>
      </c>
      <c r="I18" s="25">
        <v>11</v>
      </c>
      <c r="J18" s="25">
        <v>4</v>
      </c>
      <c r="K18" s="25">
        <v>3</v>
      </c>
      <c r="L18" s="25">
        <v>3</v>
      </c>
      <c r="M18" s="28"/>
    </row>
    <row r="19" spans="1:13" ht="13.5">
      <c r="A19" s="24">
        <v>40969</v>
      </c>
      <c r="B19" s="25">
        <v>12</v>
      </c>
      <c r="C19" s="25">
        <v>7</v>
      </c>
      <c r="D19" s="25">
        <v>12</v>
      </c>
      <c r="E19" s="25">
        <v>18</v>
      </c>
      <c r="F19" s="25">
        <v>16</v>
      </c>
      <c r="G19" s="25">
        <v>24</v>
      </c>
      <c r="H19" s="25">
        <v>5</v>
      </c>
      <c r="I19" s="25">
        <v>5</v>
      </c>
      <c r="J19" s="25">
        <v>9</v>
      </c>
      <c r="K19" s="25">
        <v>5</v>
      </c>
      <c r="L19" s="26">
        <v>0</v>
      </c>
      <c r="M19" s="29"/>
    </row>
    <row r="20" spans="1:13" ht="13.5">
      <c r="A20" s="24">
        <v>41000</v>
      </c>
      <c r="B20" s="25">
        <v>12</v>
      </c>
      <c r="C20" s="25">
        <v>1</v>
      </c>
      <c r="D20" s="25">
        <v>14</v>
      </c>
      <c r="E20" s="25">
        <v>8</v>
      </c>
      <c r="F20" s="25">
        <v>12</v>
      </c>
      <c r="G20" s="25">
        <v>24</v>
      </c>
      <c r="H20" s="25">
        <v>6</v>
      </c>
      <c r="I20" s="25">
        <v>2</v>
      </c>
      <c r="J20" s="25">
        <v>4</v>
      </c>
      <c r="K20" s="25">
        <v>3</v>
      </c>
      <c r="L20" s="25">
        <v>1</v>
      </c>
      <c r="M20" s="28"/>
    </row>
    <row r="21" spans="1:13" ht="13.5">
      <c r="A21" s="24">
        <v>41030</v>
      </c>
      <c r="B21" s="25">
        <v>17</v>
      </c>
      <c r="C21" s="25">
        <v>5</v>
      </c>
      <c r="D21" s="25">
        <v>9</v>
      </c>
      <c r="E21" s="25">
        <v>12</v>
      </c>
      <c r="F21" s="25">
        <v>16</v>
      </c>
      <c r="G21" s="25">
        <v>22</v>
      </c>
      <c r="H21" s="25">
        <v>4</v>
      </c>
      <c r="I21" s="25">
        <v>16</v>
      </c>
      <c r="J21" s="25">
        <v>5</v>
      </c>
      <c r="K21" s="25">
        <v>1</v>
      </c>
      <c r="L21" s="26">
        <v>0</v>
      </c>
      <c r="M21" s="29"/>
    </row>
    <row r="22" spans="1:13" ht="13.5">
      <c r="A22" s="24">
        <v>41061</v>
      </c>
      <c r="B22" s="25">
        <v>11</v>
      </c>
      <c r="C22" s="25">
        <v>7</v>
      </c>
      <c r="D22" s="25">
        <v>10</v>
      </c>
      <c r="E22" s="25">
        <v>15</v>
      </c>
      <c r="F22" s="25">
        <v>20</v>
      </c>
      <c r="G22" s="25">
        <v>22</v>
      </c>
      <c r="H22" s="25">
        <v>6</v>
      </c>
      <c r="I22" s="25">
        <v>10</v>
      </c>
      <c r="J22" s="25">
        <v>5</v>
      </c>
      <c r="K22" s="25">
        <v>5</v>
      </c>
      <c r="L22" s="26">
        <v>0</v>
      </c>
      <c r="M22" s="29"/>
    </row>
    <row r="23" spans="1:13" ht="13.5">
      <c r="A23" s="24">
        <v>41091</v>
      </c>
      <c r="B23" s="25">
        <v>7</v>
      </c>
      <c r="C23" s="25">
        <v>6</v>
      </c>
      <c r="D23" s="25">
        <v>6</v>
      </c>
      <c r="E23" s="25">
        <v>22</v>
      </c>
      <c r="F23" s="25">
        <v>8</v>
      </c>
      <c r="G23" s="25">
        <v>19</v>
      </c>
      <c r="H23" s="25">
        <v>6</v>
      </c>
      <c r="I23" s="25">
        <v>9</v>
      </c>
      <c r="J23" s="25">
        <v>4</v>
      </c>
      <c r="K23" s="25">
        <v>6</v>
      </c>
      <c r="L23" s="25">
        <v>1</v>
      </c>
      <c r="M23" s="28"/>
    </row>
    <row r="24" spans="1:13" ht="13.5">
      <c r="A24" s="24">
        <v>41122</v>
      </c>
      <c r="B24" s="25">
        <v>19</v>
      </c>
      <c r="C24" s="25">
        <v>5</v>
      </c>
      <c r="D24" s="25">
        <v>15</v>
      </c>
      <c r="E24" s="25">
        <v>20</v>
      </c>
      <c r="F24" s="25">
        <v>16</v>
      </c>
      <c r="G24" s="25">
        <v>23</v>
      </c>
      <c r="H24" s="25">
        <v>5</v>
      </c>
      <c r="I24" s="25">
        <v>6</v>
      </c>
      <c r="J24" s="25">
        <v>8</v>
      </c>
      <c r="K24" s="25">
        <v>3</v>
      </c>
      <c r="L24" s="25">
        <v>1</v>
      </c>
      <c r="M24" s="28"/>
    </row>
    <row r="25" spans="1:13" ht="13.5">
      <c r="A25" s="24">
        <v>41153</v>
      </c>
      <c r="B25" s="25">
        <v>12</v>
      </c>
      <c r="C25" s="25">
        <v>5</v>
      </c>
      <c r="D25" s="25">
        <v>6</v>
      </c>
      <c r="E25" s="25">
        <v>16</v>
      </c>
      <c r="F25" s="25">
        <v>12</v>
      </c>
      <c r="G25" s="25">
        <v>25</v>
      </c>
      <c r="H25" s="25">
        <v>6</v>
      </c>
      <c r="I25" s="25">
        <v>10</v>
      </c>
      <c r="J25" s="25">
        <v>9</v>
      </c>
      <c r="K25" s="25">
        <v>3</v>
      </c>
      <c r="L25" s="25">
        <v>2</v>
      </c>
      <c r="M25" s="28"/>
    </row>
    <row r="26" spans="1:13" ht="13.5">
      <c r="A26" s="24">
        <v>41183</v>
      </c>
      <c r="B26" s="25">
        <v>16</v>
      </c>
      <c r="C26" s="25">
        <v>9</v>
      </c>
      <c r="D26" s="25">
        <v>11</v>
      </c>
      <c r="E26" s="25">
        <v>19</v>
      </c>
      <c r="F26" s="25">
        <v>18</v>
      </c>
      <c r="G26" s="25">
        <v>19</v>
      </c>
      <c r="H26" s="25">
        <v>4</v>
      </c>
      <c r="I26" s="25">
        <v>8</v>
      </c>
      <c r="J26" s="25">
        <v>3</v>
      </c>
      <c r="K26" s="25">
        <v>3</v>
      </c>
      <c r="L26" s="25">
        <v>1</v>
      </c>
      <c r="M26" s="28"/>
    </row>
    <row r="27" spans="1:13" ht="13.5">
      <c r="A27" s="24">
        <v>41214</v>
      </c>
      <c r="B27" s="25">
        <v>17</v>
      </c>
      <c r="C27" s="25">
        <v>10</v>
      </c>
      <c r="D27" s="25">
        <v>10</v>
      </c>
      <c r="E27" s="25">
        <v>17</v>
      </c>
      <c r="F27" s="25">
        <v>13</v>
      </c>
      <c r="G27" s="25">
        <v>16</v>
      </c>
      <c r="H27" s="25">
        <v>3</v>
      </c>
      <c r="I27" s="25">
        <v>8</v>
      </c>
      <c r="J27" s="25">
        <v>5</v>
      </c>
      <c r="K27" s="25">
        <v>4</v>
      </c>
      <c r="L27" s="25">
        <v>2</v>
      </c>
      <c r="M27" s="28"/>
    </row>
    <row r="28" spans="1:13" ht="13.5">
      <c r="A28" s="24">
        <v>41244</v>
      </c>
      <c r="B28" s="25">
        <v>12</v>
      </c>
      <c r="C28" s="25">
        <v>8</v>
      </c>
      <c r="D28" s="25">
        <v>14</v>
      </c>
      <c r="E28" s="25">
        <v>22</v>
      </c>
      <c r="F28" s="25">
        <v>18</v>
      </c>
      <c r="G28" s="25">
        <v>19</v>
      </c>
      <c r="H28" s="25">
        <v>7</v>
      </c>
      <c r="I28" s="25">
        <v>24</v>
      </c>
      <c r="J28" s="25">
        <v>8</v>
      </c>
      <c r="K28" s="25">
        <v>5</v>
      </c>
      <c r="L28" s="25">
        <v>1</v>
      </c>
      <c r="M28" s="28"/>
    </row>
    <row r="29" spans="1:13" ht="13.5">
      <c r="A29" s="24">
        <v>41275</v>
      </c>
      <c r="B29" s="25">
        <v>8</v>
      </c>
      <c r="C29" s="25">
        <v>8</v>
      </c>
      <c r="D29" s="25">
        <v>14</v>
      </c>
      <c r="E29" s="25">
        <v>16</v>
      </c>
      <c r="F29" s="25">
        <v>23</v>
      </c>
      <c r="G29" s="25">
        <v>20</v>
      </c>
      <c r="H29" s="25">
        <v>6</v>
      </c>
      <c r="I29" s="25">
        <v>10</v>
      </c>
      <c r="J29" s="25">
        <v>7</v>
      </c>
      <c r="K29" s="25">
        <v>2</v>
      </c>
      <c r="L29" s="25">
        <v>1</v>
      </c>
      <c r="M29" s="28"/>
    </row>
    <row r="30" spans="1:13" ht="13.5">
      <c r="A30" s="24">
        <v>41306</v>
      </c>
      <c r="B30" s="25">
        <v>11</v>
      </c>
      <c r="C30" s="25">
        <v>4</v>
      </c>
      <c r="D30" s="25">
        <v>10</v>
      </c>
      <c r="E30" s="25">
        <v>11</v>
      </c>
      <c r="F30" s="25">
        <v>21</v>
      </c>
      <c r="G30" s="25">
        <v>23</v>
      </c>
      <c r="H30" s="25">
        <v>8</v>
      </c>
      <c r="I30" s="25">
        <v>10</v>
      </c>
      <c r="J30" s="25">
        <v>2</v>
      </c>
      <c r="K30" s="25">
        <v>6</v>
      </c>
      <c r="L30" s="26">
        <v>0</v>
      </c>
      <c r="M30" s="29"/>
    </row>
    <row r="31" spans="1:13" ht="13.5">
      <c r="A31" s="24">
        <v>41334</v>
      </c>
      <c r="B31" s="25">
        <v>21</v>
      </c>
      <c r="C31" s="25">
        <v>5</v>
      </c>
      <c r="D31" s="25">
        <v>7</v>
      </c>
      <c r="E31" s="25">
        <v>12</v>
      </c>
      <c r="F31" s="25">
        <v>14</v>
      </c>
      <c r="G31" s="25">
        <v>17</v>
      </c>
      <c r="H31" s="25">
        <v>11</v>
      </c>
      <c r="I31" s="25">
        <v>7</v>
      </c>
      <c r="J31" s="25">
        <v>6</v>
      </c>
      <c r="K31" s="25">
        <v>4</v>
      </c>
      <c r="L31" s="26">
        <v>0</v>
      </c>
      <c r="M31" s="29"/>
    </row>
    <row r="32" spans="1:13" ht="13.5">
      <c r="A32" s="24">
        <v>41365</v>
      </c>
      <c r="B32" s="25">
        <v>9</v>
      </c>
      <c r="C32" s="25">
        <v>8</v>
      </c>
      <c r="D32" s="25">
        <v>12</v>
      </c>
      <c r="E32" s="25">
        <v>14</v>
      </c>
      <c r="F32" s="25">
        <v>9</v>
      </c>
      <c r="G32" s="25">
        <v>17</v>
      </c>
      <c r="H32" s="25">
        <v>4</v>
      </c>
      <c r="I32" s="25">
        <v>6</v>
      </c>
      <c r="J32" s="25">
        <v>7</v>
      </c>
      <c r="K32" s="25">
        <v>8</v>
      </c>
      <c r="L32" s="26">
        <v>0</v>
      </c>
      <c r="M32" s="29"/>
    </row>
    <row r="33" spans="1:13" ht="13.5">
      <c r="A33" s="24">
        <v>41395</v>
      </c>
      <c r="B33" s="25">
        <v>12</v>
      </c>
      <c r="C33" s="25">
        <v>5</v>
      </c>
      <c r="D33" s="25">
        <v>7</v>
      </c>
      <c r="E33" s="25">
        <v>8</v>
      </c>
      <c r="F33" s="25">
        <v>13</v>
      </c>
      <c r="G33" s="25">
        <v>17</v>
      </c>
      <c r="H33" s="25">
        <v>4</v>
      </c>
      <c r="I33" s="25">
        <v>4</v>
      </c>
      <c r="J33" s="25">
        <v>4</v>
      </c>
      <c r="K33" s="26">
        <v>0</v>
      </c>
      <c r="L33" s="26">
        <v>0</v>
      </c>
      <c r="M33" s="29"/>
    </row>
    <row r="34" spans="1:13" ht="13.5">
      <c r="A34" s="24">
        <v>41426</v>
      </c>
      <c r="B34" s="25">
        <v>9</v>
      </c>
      <c r="C34" s="25">
        <v>5</v>
      </c>
      <c r="D34" s="25">
        <v>10</v>
      </c>
      <c r="E34" s="25">
        <v>12</v>
      </c>
      <c r="F34" s="25">
        <v>12</v>
      </c>
      <c r="G34" s="25">
        <v>16</v>
      </c>
      <c r="H34" s="25">
        <v>6</v>
      </c>
      <c r="I34" s="25">
        <v>4</v>
      </c>
      <c r="J34" s="25">
        <v>5</v>
      </c>
      <c r="K34" s="25">
        <v>5</v>
      </c>
      <c r="L34" s="25">
        <v>1</v>
      </c>
      <c r="M34" s="28"/>
    </row>
    <row r="35" spans="1:13" ht="13.5">
      <c r="A35" s="24">
        <v>41456</v>
      </c>
      <c r="B35" s="25">
        <v>5</v>
      </c>
      <c r="C35" s="25">
        <v>8</v>
      </c>
      <c r="D35" s="25">
        <v>12</v>
      </c>
      <c r="E35" s="25">
        <v>13</v>
      </c>
      <c r="F35" s="25">
        <v>16</v>
      </c>
      <c r="G35" s="25">
        <v>20</v>
      </c>
      <c r="H35" s="25">
        <v>4</v>
      </c>
      <c r="I35" s="25">
        <v>11</v>
      </c>
      <c r="J35" s="25">
        <v>2</v>
      </c>
      <c r="K35" s="25">
        <v>5</v>
      </c>
      <c r="L35" s="26">
        <v>0</v>
      </c>
      <c r="M35" s="29"/>
    </row>
    <row r="36" spans="1:13" ht="13.5">
      <c r="A36" s="24">
        <v>41487</v>
      </c>
      <c r="B36" s="25">
        <v>10</v>
      </c>
      <c r="C36" s="25">
        <v>9</v>
      </c>
      <c r="D36" s="25">
        <v>9</v>
      </c>
      <c r="E36" s="25">
        <v>15</v>
      </c>
      <c r="F36" s="25">
        <v>11</v>
      </c>
      <c r="G36" s="25">
        <v>14</v>
      </c>
      <c r="H36" s="25">
        <v>1</v>
      </c>
      <c r="I36" s="25">
        <v>10</v>
      </c>
      <c r="J36" s="25">
        <v>1</v>
      </c>
      <c r="K36" s="25">
        <v>3</v>
      </c>
      <c r="L36" s="25">
        <v>1</v>
      </c>
      <c r="M36" s="28"/>
    </row>
    <row r="37" spans="1:13" ht="13.5">
      <c r="A37" s="24">
        <v>41518</v>
      </c>
      <c r="B37" s="25">
        <v>11</v>
      </c>
      <c r="C37" s="25">
        <v>7</v>
      </c>
      <c r="D37" s="25">
        <v>13</v>
      </c>
      <c r="E37" s="25">
        <v>12</v>
      </c>
      <c r="F37" s="25">
        <v>13</v>
      </c>
      <c r="G37" s="25">
        <v>24</v>
      </c>
      <c r="H37" s="25">
        <v>3</v>
      </c>
      <c r="I37" s="25">
        <v>15</v>
      </c>
      <c r="J37" s="25">
        <v>7</v>
      </c>
      <c r="K37" s="25">
        <v>2</v>
      </c>
      <c r="L37" s="25">
        <v>2</v>
      </c>
      <c r="M37" s="28"/>
    </row>
    <row r="38" spans="1:13" ht="13.5">
      <c r="A38" s="24">
        <v>41548</v>
      </c>
      <c r="B38" s="25">
        <v>13</v>
      </c>
      <c r="C38" s="25">
        <v>5</v>
      </c>
      <c r="D38" s="25">
        <v>6</v>
      </c>
      <c r="E38" s="25">
        <v>14</v>
      </c>
      <c r="F38" s="25">
        <v>23</v>
      </c>
      <c r="G38" s="25">
        <v>20</v>
      </c>
      <c r="H38" s="25">
        <v>2</v>
      </c>
      <c r="I38" s="25">
        <v>5</v>
      </c>
      <c r="J38" s="25">
        <v>9</v>
      </c>
      <c r="K38" s="25">
        <v>3</v>
      </c>
      <c r="L38" s="25">
        <v>1</v>
      </c>
      <c r="M38" s="28"/>
    </row>
    <row r="39" spans="1:13" ht="13.5">
      <c r="A39" s="24">
        <v>41579</v>
      </c>
      <c r="B39" s="25">
        <v>21</v>
      </c>
      <c r="C39" s="25">
        <v>10</v>
      </c>
      <c r="D39" s="25">
        <v>10</v>
      </c>
      <c r="E39" s="25">
        <v>14</v>
      </c>
      <c r="F39" s="25">
        <v>17</v>
      </c>
      <c r="G39" s="25">
        <v>20</v>
      </c>
      <c r="H39" s="25">
        <v>3</v>
      </c>
      <c r="I39" s="25">
        <v>8</v>
      </c>
      <c r="J39" s="25">
        <v>4</v>
      </c>
      <c r="K39" s="25">
        <v>3</v>
      </c>
      <c r="L39" s="25">
        <v>3</v>
      </c>
      <c r="M39" s="28"/>
    </row>
    <row r="40" spans="1:13" ht="13.5">
      <c r="A40" s="24">
        <v>41609</v>
      </c>
      <c r="B40" s="25">
        <v>18</v>
      </c>
      <c r="C40" s="25">
        <v>9</v>
      </c>
      <c r="D40" s="25">
        <v>8</v>
      </c>
      <c r="E40" s="25">
        <v>16</v>
      </c>
      <c r="F40" s="25">
        <v>19</v>
      </c>
      <c r="G40" s="25">
        <v>20</v>
      </c>
      <c r="H40" s="25">
        <v>4</v>
      </c>
      <c r="I40" s="25">
        <v>4</v>
      </c>
      <c r="J40" s="25">
        <v>4</v>
      </c>
      <c r="K40" s="25">
        <v>6</v>
      </c>
      <c r="L40" s="25">
        <v>3</v>
      </c>
      <c r="M40" s="28"/>
    </row>
    <row r="41" spans="1:13" ht="13.5">
      <c r="A41" s="24">
        <v>41640</v>
      </c>
      <c r="B41" s="25">
        <v>19</v>
      </c>
      <c r="C41" s="25">
        <v>7</v>
      </c>
      <c r="D41" s="25">
        <v>9</v>
      </c>
      <c r="E41" s="25">
        <v>13</v>
      </c>
      <c r="F41" s="25">
        <v>19</v>
      </c>
      <c r="G41" s="25">
        <v>24</v>
      </c>
      <c r="H41" s="25">
        <v>9</v>
      </c>
      <c r="I41" s="25">
        <v>11</v>
      </c>
      <c r="J41" s="25">
        <v>9</v>
      </c>
      <c r="K41" s="25">
        <v>8</v>
      </c>
      <c r="L41" s="25">
        <v>5</v>
      </c>
      <c r="M41" s="28"/>
    </row>
    <row r="42" spans="1:13" ht="13.5">
      <c r="A42" s="24">
        <v>41671</v>
      </c>
      <c r="B42" s="25">
        <v>10</v>
      </c>
      <c r="C42" s="25">
        <v>4</v>
      </c>
      <c r="D42" s="25">
        <v>7</v>
      </c>
      <c r="E42" s="25">
        <v>12</v>
      </c>
      <c r="F42" s="25">
        <v>13</v>
      </c>
      <c r="G42" s="25">
        <v>8</v>
      </c>
      <c r="H42" s="25">
        <v>2</v>
      </c>
      <c r="I42" s="25">
        <v>9</v>
      </c>
      <c r="J42" s="25">
        <v>2</v>
      </c>
      <c r="K42" s="25">
        <v>7</v>
      </c>
      <c r="L42" s="26">
        <v>0</v>
      </c>
      <c r="M42" s="29"/>
    </row>
    <row r="43" spans="1:13" ht="13.5">
      <c r="A43" s="24">
        <v>41699</v>
      </c>
      <c r="B43" s="25">
        <v>10</v>
      </c>
      <c r="C43" s="25">
        <v>6</v>
      </c>
      <c r="D43" s="25">
        <v>11</v>
      </c>
      <c r="E43" s="25">
        <v>11</v>
      </c>
      <c r="F43" s="25">
        <v>10</v>
      </c>
      <c r="G43" s="25">
        <v>20</v>
      </c>
      <c r="H43" s="25">
        <v>5</v>
      </c>
      <c r="I43" s="25">
        <v>14</v>
      </c>
      <c r="J43" s="25">
        <v>1</v>
      </c>
      <c r="K43" s="25">
        <v>2</v>
      </c>
      <c r="L43" s="25">
        <v>2</v>
      </c>
      <c r="M43" s="28"/>
    </row>
    <row r="44" spans="1:13" ht="13.5">
      <c r="A44" s="24">
        <v>41730</v>
      </c>
      <c r="B44" s="25">
        <v>15</v>
      </c>
      <c r="C44" s="25">
        <v>5</v>
      </c>
      <c r="D44" s="25">
        <v>14</v>
      </c>
      <c r="E44" s="25">
        <v>10</v>
      </c>
      <c r="F44" s="25">
        <v>17</v>
      </c>
      <c r="G44" s="25">
        <v>14</v>
      </c>
      <c r="H44" s="25">
        <v>3</v>
      </c>
      <c r="I44" s="25">
        <v>4</v>
      </c>
      <c r="J44" s="25">
        <v>9</v>
      </c>
      <c r="K44" s="26">
        <v>0</v>
      </c>
      <c r="L44" s="25">
        <v>1</v>
      </c>
      <c r="M44" s="28"/>
    </row>
    <row r="45" spans="1:13" ht="13.5">
      <c r="A45" s="24">
        <v>41760</v>
      </c>
      <c r="B45" s="25">
        <v>7</v>
      </c>
      <c r="C45" s="25">
        <v>5</v>
      </c>
      <c r="D45" s="25">
        <v>12</v>
      </c>
      <c r="E45" s="25">
        <v>6</v>
      </c>
      <c r="F45" s="25">
        <v>13</v>
      </c>
      <c r="G45" s="25">
        <v>18</v>
      </c>
      <c r="H45" s="25">
        <v>7</v>
      </c>
      <c r="I45" s="25">
        <v>2</v>
      </c>
      <c r="J45" s="25">
        <v>5</v>
      </c>
      <c r="K45" s="25">
        <v>3</v>
      </c>
      <c r="L45" s="25">
        <v>2</v>
      </c>
      <c r="M45" s="28"/>
    </row>
    <row r="46" spans="1:13" ht="13.5">
      <c r="A46" s="24">
        <v>41791</v>
      </c>
      <c r="B46" s="25">
        <v>10</v>
      </c>
      <c r="C46" s="25">
        <v>8</v>
      </c>
      <c r="D46" s="25">
        <v>10</v>
      </c>
      <c r="E46" s="25">
        <v>7</v>
      </c>
      <c r="F46" s="25">
        <v>14</v>
      </c>
      <c r="G46" s="25">
        <v>26</v>
      </c>
      <c r="H46" s="25">
        <v>3</v>
      </c>
      <c r="I46" s="26">
        <v>4</v>
      </c>
      <c r="J46" s="25">
        <v>4</v>
      </c>
      <c r="K46" s="25">
        <v>6</v>
      </c>
      <c r="L46" s="25">
        <v>1</v>
      </c>
      <c r="M46" s="28"/>
    </row>
    <row r="47" spans="1:13" ht="13.5">
      <c r="A47" s="24">
        <v>41821</v>
      </c>
      <c r="B47" s="25">
        <v>7</v>
      </c>
      <c r="C47" s="25">
        <v>5</v>
      </c>
      <c r="D47" s="25">
        <v>9</v>
      </c>
      <c r="E47" s="25">
        <v>18</v>
      </c>
      <c r="F47" s="25">
        <v>22</v>
      </c>
      <c r="G47" s="25">
        <v>19</v>
      </c>
      <c r="H47" s="25">
        <v>4</v>
      </c>
      <c r="I47" s="25">
        <v>6</v>
      </c>
      <c r="J47" s="25">
        <v>1</v>
      </c>
      <c r="K47" s="25">
        <v>7</v>
      </c>
      <c r="L47" s="25">
        <v>1</v>
      </c>
      <c r="M47" s="28"/>
    </row>
    <row r="48" spans="1:13" ht="13.5">
      <c r="A48" s="24">
        <v>41852</v>
      </c>
      <c r="B48" s="25">
        <v>11</v>
      </c>
      <c r="C48" s="25">
        <v>11</v>
      </c>
      <c r="D48" s="25">
        <v>9</v>
      </c>
      <c r="E48" s="25">
        <v>8</v>
      </c>
      <c r="F48" s="25">
        <v>16</v>
      </c>
      <c r="G48" s="25">
        <v>14</v>
      </c>
      <c r="H48" s="25">
        <v>3</v>
      </c>
      <c r="I48" s="25">
        <v>8</v>
      </c>
      <c r="J48" s="25">
        <v>7</v>
      </c>
      <c r="K48" s="25">
        <v>6</v>
      </c>
      <c r="L48" s="25">
        <v>1</v>
      </c>
      <c r="M48" s="28"/>
    </row>
    <row r="49" spans="1:13" ht="13.5">
      <c r="A49" s="24">
        <v>41883</v>
      </c>
      <c r="B49" s="25">
        <v>6</v>
      </c>
      <c r="C49" s="25">
        <v>6</v>
      </c>
      <c r="D49" s="25">
        <v>6</v>
      </c>
      <c r="E49" s="25">
        <v>11</v>
      </c>
      <c r="F49" s="25">
        <v>18</v>
      </c>
      <c r="G49" s="25">
        <v>27</v>
      </c>
      <c r="H49" s="25">
        <v>3</v>
      </c>
      <c r="I49" s="25">
        <v>8</v>
      </c>
      <c r="J49" s="25">
        <v>3</v>
      </c>
      <c r="K49" s="25">
        <v>5</v>
      </c>
      <c r="L49" s="26">
        <v>0</v>
      </c>
      <c r="M49" s="29"/>
    </row>
    <row r="50" spans="1:13" ht="13.5">
      <c r="A50" s="24">
        <v>41913</v>
      </c>
      <c r="B50" s="25">
        <v>16</v>
      </c>
      <c r="C50" s="25">
        <v>3</v>
      </c>
      <c r="D50" s="25">
        <v>11</v>
      </c>
      <c r="E50" s="25">
        <v>11</v>
      </c>
      <c r="F50" s="25">
        <v>9</v>
      </c>
      <c r="G50" s="25">
        <v>24</v>
      </c>
      <c r="H50" s="25">
        <v>5</v>
      </c>
      <c r="I50" s="25">
        <v>10</v>
      </c>
      <c r="J50" s="25">
        <v>8</v>
      </c>
      <c r="K50" s="25">
        <v>5</v>
      </c>
      <c r="L50" s="25">
        <v>1</v>
      </c>
      <c r="M50" s="28"/>
    </row>
    <row r="51" spans="1:13" ht="13.5">
      <c r="A51" s="24">
        <v>41944</v>
      </c>
      <c r="B51" s="25">
        <v>12</v>
      </c>
      <c r="C51" s="25">
        <v>14</v>
      </c>
      <c r="D51" s="25">
        <v>16</v>
      </c>
      <c r="E51" s="25">
        <v>2</v>
      </c>
      <c r="F51" s="25">
        <v>17</v>
      </c>
      <c r="G51" s="25">
        <v>10</v>
      </c>
      <c r="H51" s="25">
        <v>4</v>
      </c>
      <c r="I51" s="25">
        <v>9</v>
      </c>
      <c r="J51" s="25">
        <v>3</v>
      </c>
      <c r="K51" s="25">
        <v>2</v>
      </c>
      <c r="L51" s="25">
        <v>4</v>
      </c>
      <c r="M51" s="28"/>
    </row>
    <row r="52" spans="1:13" ht="13.5">
      <c r="A52" s="24">
        <v>41974</v>
      </c>
      <c r="B52" s="25">
        <v>9</v>
      </c>
      <c r="C52" s="25">
        <v>9</v>
      </c>
      <c r="D52" s="25">
        <v>9</v>
      </c>
      <c r="E52" s="25">
        <v>13</v>
      </c>
      <c r="F52" s="25">
        <v>11</v>
      </c>
      <c r="G52" s="25">
        <v>22</v>
      </c>
      <c r="H52" s="25">
        <v>5</v>
      </c>
      <c r="I52" s="25">
        <v>10</v>
      </c>
      <c r="J52" s="25">
        <v>9</v>
      </c>
      <c r="K52" s="25">
        <v>12</v>
      </c>
      <c r="L52" s="25">
        <v>3</v>
      </c>
      <c r="M52" s="28"/>
    </row>
    <row r="53" spans="1:13" ht="13.5">
      <c r="A53" s="24">
        <v>42005</v>
      </c>
      <c r="B53" s="25">
        <v>14</v>
      </c>
      <c r="C53" s="25">
        <v>9</v>
      </c>
      <c r="D53" s="25">
        <v>12</v>
      </c>
      <c r="E53" s="25">
        <v>15</v>
      </c>
      <c r="F53" s="25">
        <v>11</v>
      </c>
      <c r="G53" s="25">
        <v>12</v>
      </c>
      <c r="H53" s="25">
        <v>4</v>
      </c>
      <c r="I53" s="25">
        <v>9</v>
      </c>
      <c r="J53" s="25">
        <v>4</v>
      </c>
      <c r="K53" s="25">
        <v>3</v>
      </c>
      <c r="L53" s="25">
        <v>1</v>
      </c>
      <c r="M53" s="28"/>
    </row>
    <row r="54" spans="1:13" ht="13.5">
      <c r="A54" s="24">
        <v>42036</v>
      </c>
      <c r="B54" s="25">
        <v>6</v>
      </c>
      <c r="C54" s="25">
        <v>6</v>
      </c>
      <c r="D54" s="25">
        <v>11</v>
      </c>
      <c r="E54" s="25">
        <v>10</v>
      </c>
      <c r="F54" s="25">
        <v>12</v>
      </c>
      <c r="G54" s="25">
        <v>13</v>
      </c>
      <c r="H54" s="25">
        <v>4</v>
      </c>
      <c r="I54" s="25">
        <v>7</v>
      </c>
      <c r="J54" s="25">
        <v>4</v>
      </c>
      <c r="K54" s="25">
        <v>8</v>
      </c>
      <c r="L54" s="25">
        <v>2</v>
      </c>
      <c r="M54" s="28"/>
    </row>
    <row r="55" spans="1:13" ht="13.5">
      <c r="A55" s="24">
        <v>42064</v>
      </c>
      <c r="B55" s="25">
        <v>14</v>
      </c>
      <c r="C55" s="25">
        <v>9</v>
      </c>
      <c r="D55" s="25">
        <v>8</v>
      </c>
      <c r="E55" s="25">
        <v>13</v>
      </c>
      <c r="F55" s="25">
        <v>18</v>
      </c>
      <c r="G55" s="25">
        <v>14</v>
      </c>
      <c r="H55" s="25">
        <v>4</v>
      </c>
      <c r="I55" s="25">
        <v>8</v>
      </c>
      <c r="J55" s="25">
        <v>4</v>
      </c>
      <c r="K55" s="25">
        <v>2</v>
      </c>
      <c r="L55" s="26">
        <v>0</v>
      </c>
      <c r="M55" s="29"/>
    </row>
    <row r="56" spans="1:13" ht="13.5">
      <c r="A56" s="24">
        <v>42095</v>
      </c>
      <c r="B56" s="25">
        <v>12</v>
      </c>
      <c r="C56" s="25">
        <v>5</v>
      </c>
      <c r="D56" s="25">
        <v>10</v>
      </c>
      <c r="E56" s="25">
        <v>7</v>
      </c>
      <c r="F56" s="25">
        <v>11</v>
      </c>
      <c r="G56" s="25">
        <v>17</v>
      </c>
      <c r="H56" s="25">
        <v>6</v>
      </c>
      <c r="I56" s="25">
        <v>5</v>
      </c>
      <c r="J56" s="25">
        <v>1</v>
      </c>
      <c r="K56" s="25">
        <v>4</v>
      </c>
      <c r="L56" s="25">
        <v>1</v>
      </c>
      <c r="M56" s="28"/>
    </row>
    <row r="57" spans="1:13" ht="13.5">
      <c r="A57" s="24">
        <v>42125</v>
      </c>
      <c r="B57" s="25">
        <v>8</v>
      </c>
      <c r="C57" s="25">
        <v>6</v>
      </c>
      <c r="D57" s="25">
        <v>9</v>
      </c>
      <c r="E57" s="25">
        <v>10</v>
      </c>
      <c r="F57" s="25">
        <v>9</v>
      </c>
      <c r="G57" s="25">
        <v>14</v>
      </c>
      <c r="H57" s="25">
        <v>5</v>
      </c>
      <c r="I57" s="25">
        <v>8</v>
      </c>
      <c r="J57" s="25">
        <v>3</v>
      </c>
      <c r="K57" s="25">
        <v>4</v>
      </c>
      <c r="L57" s="25">
        <v>3</v>
      </c>
      <c r="M57" s="28"/>
    </row>
    <row r="58" spans="1:13" ht="13.5">
      <c r="A58" s="24">
        <v>42156</v>
      </c>
      <c r="B58" s="25">
        <v>7</v>
      </c>
      <c r="C58" s="25">
        <v>5</v>
      </c>
      <c r="D58" s="25">
        <v>8</v>
      </c>
      <c r="E58" s="25">
        <v>8</v>
      </c>
      <c r="F58" s="25">
        <v>11</v>
      </c>
      <c r="G58" s="25">
        <v>14</v>
      </c>
      <c r="H58" s="25">
        <v>2</v>
      </c>
      <c r="I58" s="25">
        <v>5</v>
      </c>
      <c r="J58" s="25">
        <v>6</v>
      </c>
      <c r="K58" s="25">
        <v>5</v>
      </c>
      <c r="L58" s="25">
        <v>1</v>
      </c>
      <c r="M58" s="28"/>
    </row>
    <row r="59" spans="1:13" ht="13.5">
      <c r="A59" s="24">
        <v>42186</v>
      </c>
      <c r="B59" s="25">
        <v>7</v>
      </c>
      <c r="C59" s="25">
        <v>8</v>
      </c>
      <c r="D59" s="25">
        <v>6</v>
      </c>
      <c r="E59" s="25">
        <v>8</v>
      </c>
      <c r="F59" s="25">
        <v>12</v>
      </c>
      <c r="G59" s="25">
        <v>17</v>
      </c>
      <c r="H59" s="25">
        <v>2</v>
      </c>
      <c r="I59" s="25">
        <v>6</v>
      </c>
      <c r="J59" s="25">
        <v>4</v>
      </c>
      <c r="K59" s="25">
        <v>2</v>
      </c>
      <c r="L59" s="25">
        <v>5</v>
      </c>
      <c r="M59" s="28"/>
    </row>
    <row r="60" spans="1:13" ht="13.5">
      <c r="A60" s="24">
        <v>42217</v>
      </c>
      <c r="B60" s="25">
        <v>6</v>
      </c>
      <c r="C60" s="25">
        <v>6</v>
      </c>
      <c r="D60" s="25">
        <v>8</v>
      </c>
      <c r="E60" s="25">
        <v>8</v>
      </c>
      <c r="F60" s="25">
        <v>22</v>
      </c>
      <c r="G60" s="25">
        <v>15</v>
      </c>
      <c r="H60" s="25">
        <v>4</v>
      </c>
      <c r="I60" s="25">
        <v>6</v>
      </c>
      <c r="J60" s="25">
        <v>5</v>
      </c>
      <c r="K60" s="25">
        <v>5</v>
      </c>
      <c r="L60" s="25">
        <v>2</v>
      </c>
      <c r="M60" s="28"/>
    </row>
    <row r="61" spans="1:13" ht="13.5">
      <c r="A61" s="24">
        <v>42248</v>
      </c>
      <c r="B61" s="25">
        <v>11</v>
      </c>
      <c r="C61" s="25">
        <v>5</v>
      </c>
      <c r="D61" s="25">
        <v>7</v>
      </c>
      <c r="E61" s="25">
        <v>10</v>
      </c>
      <c r="F61" s="25">
        <v>12</v>
      </c>
      <c r="G61" s="25">
        <v>14</v>
      </c>
      <c r="H61" s="25">
        <v>6</v>
      </c>
      <c r="I61" s="25">
        <v>7</v>
      </c>
      <c r="J61" s="25">
        <v>5</v>
      </c>
      <c r="K61" s="25">
        <v>1</v>
      </c>
      <c r="L61" s="25">
        <v>2</v>
      </c>
      <c r="M61" s="28"/>
    </row>
    <row r="62" spans="1:13" ht="13.5">
      <c r="A62" s="24">
        <v>42278</v>
      </c>
      <c r="B62" s="25">
        <v>7</v>
      </c>
      <c r="C62" s="25">
        <v>9</v>
      </c>
      <c r="D62" s="25">
        <v>12</v>
      </c>
      <c r="E62" s="25">
        <v>5</v>
      </c>
      <c r="F62" s="25">
        <v>12</v>
      </c>
      <c r="G62" s="25">
        <v>19</v>
      </c>
      <c r="H62" s="25">
        <v>5</v>
      </c>
      <c r="I62" s="25">
        <v>5</v>
      </c>
      <c r="J62" s="25">
        <v>4</v>
      </c>
      <c r="K62" s="25">
        <v>4</v>
      </c>
      <c r="L62" s="26">
        <v>0</v>
      </c>
      <c r="M62" s="29"/>
    </row>
    <row r="63" spans="1:13" ht="13.5">
      <c r="A63" s="24">
        <v>42309</v>
      </c>
      <c r="B63" s="25">
        <v>14</v>
      </c>
      <c r="C63" s="25">
        <v>6</v>
      </c>
      <c r="D63" s="25">
        <v>15</v>
      </c>
      <c r="E63" s="25">
        <v>12</v>
      </c>
      <c r="F63" s="25">
        <v>20</v>
      </c>
      <c r="G63" s="25">
        <v>9</v>
      </c>
      <c r="H63" s="25">
        <v>4</v>
      </c>
      <c r="I63" s="25">
        <v>13</v>
      </c>
      <c r="J63" s="25">
        <v>2</v>
      </c>
      <c r="K63" s="25">
        <v>1</v>
      </c>
      <c r="L63" s="25">
        <v>3</v>
      </c>
      <c r="M63" s="28"/>
    </row>
    <row r="64" spans="1:13" ht="13.5">
      <c r="A64" s="24">
        <v>42339</v>
      </c>
      <c r="B64" s="25">
        <v>11</v>
      </c>
      <c r="C64" s="25">
        <v>10</v>
      </c>
      <c r="D64" s="25">
        <v>12</v>
      </c>
      <c r="E64" s="25">
        <v>14</v>
      </c>
      <c r="F64" s="25">
        <v>13</v>
      </c>
      <c r="G64" s="25">
        <v>17</v>
      </c>
      <c r="H64" s="25">
        <v>4</v>
      </c>
      <c r="I64" s="25">
        <v>9</v>
      </c>
      <c r="J64" s="25">
        <v>4</v>
      </c>
      <c r="K64" s="25">
        <v>4</v>
      </c>
      <c r="L64" s="25">
        <v>1</v>
      </c>
      <c r="M64" s="28"/>
    </row>
    <row r="65" spans="1:13" ht="13.5">
      <c r="A65" s="24">
        <v>42370</v>
      </c>
      <c r="B65" s="25">
        <v>16</v>
      </c>
      <c r="C65" s="25">
        <v>9</v>
      </c>
      <c r="D65" s="25">
        <v>8</v>
      </c>
      <c r="E65" s="25">
        <v>17</v>
      </c>
      <c r="F65" s="25">
        <v>17</v>
      </c>
      <c r="G65" s="25">
        <v>15</v>
      </c>
      <c r="H65" s="25">
        <v>4</v>
      </c>
      <c r="I65" s="25">
        <v>6</v>
      </c>
      <c r="J65" s="25">
        <v>4</v>
      </c>
      <c r="K65" s="25">
        <v>7</v>
      </c>
      <c r="L65" s="25">
        <v>1</v>
      </c>
      <c r="M65" s="28"/>
    </row>
    <row r="66" spans="1:13" ht="13.5">
      <c r="A66" s="24">
        <v>42401</v>
      </c>
      <c r="B66" s="25">
        <v>6</v>
      </c>
      <c r="C66" s="25">
        <v>6</v>
      </c>
      <c r="D66" s="25">
        <v>13</v>
      </c>
      <c r="E66" s="25">
        <v>7</v>
      </c>
      <c r="F66" s="25">
        <v>16</v>
      </c>
      <c r="G66" s="25">
        <v>15</v>
      </c>
      <c r="H66" s="25">
        <v>2</v>
      </c>
      <c r="I66" s="25">
        <v>5</v>
      </c>
      <c r="J66" s="25">
        <v>6</v>
      </c>
      <c r="K66" s="25">
        <v>2</v>
      </c>
      <c r="L66" s="25">
        <v>2</v>
      </c>
      <c r="M66" s="28"/>
    </row>
    <row r="67" spans="1:13" ht="13.5">
      <c r="A67" s="24">
        <v>42430</v>
      </c>
      <c r="B67" s="25">
        <v>8</v>
      </c>
      <c r="C67" s="25">
        <v>8</v>
      </c>
      <c r="D67" s="25">
        <v>9</v>
      </c>
      <c r="E67" s="25">
        <v>5</v>
      </c>
      <c r="F67" s="25">
        <v>20</v>
      </c>
      <c r="G67" s="25">
        <v>11</v>
      </c>
      <c r="H67" s="25">
        <v>8</v>
      </c>
      <c r="I67" s="25">
        <v>2</v>
      </c>
      <c r="J67" s="25">
        <v>1</v>
      </c>
      <c r="K67" s="25">
        <v>4</v>
      </c>
      <c r="L67" s="25">
        <v>3</v>
      </c>
      <c r="M67" s="28"/>
    </row>
    <row r="68" spans="1:13" ht="13.5">
      <c r="A68" s="24">
        <v>42461</v>
      </c>
      <c r="B68" s="25">
        <v>14</v>
      </c>
      <c r="C68" s="25">
        <v>5</v>
      </c>
      <c r="D68" s="25">
        <v>6</v>
      </c>
      <c r="E68" s="25">
        <v>9</v>
      </c>
      <c r="F68" s="25">
        <v>20</v>
      </c>
      <c r="G68" s="25">
        <v>18</v>
      </c>
      <c r="H68" s="25">
        <v>1</v>
      </c>
      <c r="I68" s="25">
        <v>5</v>
      </c>
      <c r="J68" s="25">
        <v>4</v>
      </c>
      <c r="K68" s="25">
        <v>5</v>
      </c>
      <c r="L68" s="26">
        <v>0</v>
      </c>
      <c r="M68" s="29"/>
    </row>
    <row r="69" spans="1:13" ht="13.5">
      <c r="A69" s="24">
        <v>42491</v>
      </c>
      <c r="B69" s="25">
        <v>6</v>
      </c>
      <c r="C69" s="25">
        <v>7</v>
      </c>
      <c r="D69" s="25">
        <v>6</v>
      </c>
      <c r="E69" s="25">
        <v>8</v>
      </c>
      <c r="F69" s="25">
        <v>11</v>
      </c>
      <c r="G69" s="25">
        <v>16</v>
      </c>
      <c r="H69" s="25">
        <v>3</v>
      </c>
      <c r="I69" s="25">
        <v>5</v>
      </c>
      <c r="J69" s="25">
        <v>5</v>
      </c>
      <c r="K69" s="25">
        <v>7</v>
      </c>
      <c r="L69" s="25">
        <v>1</v>
      </c>
      <c r="M69" s="28"/>
    </row>
    <row r="70" spans="1:13" ht="13.5">
      <c r="A70" s="24">
        <v>42522</v>
      </c>
      <c r="B70" s="25">
        <v>7</v>
      </c>
      <c r="C70" s="25">
        <v>5</v>
      </c>
      <c r="D70" s="25">
        <v>10</v>
      </c>
      <c r="E70" s="25">
        <v>5</v>
      </c>
      <c r="F70" s="25">
        <v>8</v>
      </c>
      <c r="G70" s="25">
        <v>17</v>
      </c>
      <c r="H70" s="25">
        <v>4</v>
      </c>
      <c r="I70" s="25">
        <v>10</v>
      </c>
      <c r="J70" s="25">
        <v>5</v>
      </c>
      <c r="K70" s="25">
        <v>5</v>
      </c>
      <c r="L70" s="25">
        <v>1</v>
      </c>
      <c r="M70" s="28"/>
    </row>
    <row r="71" spans="1:13" ht="13.5">
      <c r="A71" s="24">
        <v>42552</v>
      </c>
      <c r="B71" s="25">
        <v>9</v>
      </c>
      <c r="C71" s="25">
        <v>7</v>
      </c>
      <c r="D71" s="25">
        <v>14</v>
      </c>
      <c r="E71" s="25">
        <v>8</v>
      </c>
      <c r="F71" s="25">
        <v>14</v>
      </c>
      <c r="G71" s="25">
        <v>8</v>
      </c>
      <c r="H71" s="25">
        <v>5</v>
      </c>
      <c r="I71" s="25">
        <v>4</v>
      </c>
      <c r="J71" s="25">
        <v>5</v>
      </c>
      <c r="K71" s="25">
        <v>5</v>
      </c>
      <c r="L71" s="26">
        <v>0</v>
      </c>
      <c r="M71" s="29"/>
    </row>
    <row r="72" spans="1:13" ht="13.5">
      <c r="A72" s="24">
        <v>42583</v>
      </c>
      <c r="B72" s="25">
        <v>9</v>
      </c>
      <c r="C72" s="25">
        <v>7</v>
      </c>
      <c r="D72" s="25">
        <v>9</v>
      </c>
      <c r="E72" s="25">
        <v>10</v>
      </c>
      <c r="F72" s="25">
        <v>15</v>
      </c>
      <c r="G72" s="25">
        <v>14</v>
      </c>
      <c r="H72" s="25">
        <v>8</v>
      </c>
      <c r="I72" s="25">
        <v>8</v>
      </c>
      <c r="J72" s="25">
        <v>7</v>
      </c>
      <c r="K72" s="25">
        <v>3</v>
      </c>
      <c r="L72" s="25">
        <v>1</v>
      </c>
      <c r="M72" s="28"/>
    </row>
    <row r="73" spans="1:13" ht="13.5">
      <c r="A73" s="24">
        <v>42614</v>
      </c>
      <c r="B73" s="25">
        <v>13</v>
      </c>
      <c r="C73" s="25">
        <v>11</v>
      </c>
      <c r="D73" s="25">
        <v>6</v>
      </c>
      <c r="E73" s="25">
        <v>6</v>
      </c>
      <c r="F73" s="25">
        <v>15</v>
      </c>
      <c r="G73" s="25">
        <v>8</v>
      </c>
      <c r="H73" s="25">
        <v>2</v>
      </c>
      <c r="I73" s="25">
        <v>5</v>
      </c>
      <c r="J73" s="25">
        <v>4</v>
      </c>
      <c r="K73" s="25">
        <v>2</v>
      </c>
      <c r="L73" s="25">
        <v>2</v>
      </c>
      <c r="M73" s="28"/>
    </row>
    <row r="74" spans="1:13" ht="13.5">
      <c r="A74" s="24">
        <v>42644</v>
      </c>
      <c r="B74" s="25">
        <v>7</v>
      </c>
      <c r="C74" s="25">
        <v>5</v>
      </c>
      <c r="D74" s="25">
        <v>6</v>
      </c>
      <c r="E74" s="25">
        <v>11</v>
      </c>
      <c r="F74" s="25">
        <v>15</v>
      </c>
      <c r="G74" s="25">
        <v>16</v>
      </c>
      <c r="H74" s="25">
        <v>2</v>
      </c>
      <c r="I74" s="25">
        <v>10</v>
      </c>
      <c r="J74" s="25">
        <v>3</v>
      </c>
      <c r="K74" s="25">
        <v>3</v>
      </c>
      <c r="L74" s="25">
        <v>1</v>
      </c>
      <c r="M74" s="28"/>
    </row>
    <row r="75" spans="1:13" ht="13.5">
      <c r="A75" s="24">
        <v>42675</v>
      </c>
      <c r="B75" s="25">
        <v>16</v>
      </c>
      <c r="C75" s="25">
        <v>9</v>
      </c>
      <c r="D75" s="25">
        <v>12</v>
      </c>
      <c r="E75" s="25">
        <v>9</v>
      </c>
      <c r="F75" s="25">
        <v>14</v>
      </c>
      <c r="G75" s="25">
        <v>16</v>
      </c>
      <c r="H75" s="25">
        <v>8</v>
      </c>
      <c r="I75" s="25">
        <v>5</v>
      </c>
      <c r="J75" s="25">
        <v>1</v>
      </c>
      <c r="K75" s="25">
        <v>1</v>
      </c>
      <c r="L75" s="25">
        <v>1</v>
      </c>
      <c r="M75" s="28"/>
    </row>
    <row r="76" spans="1:13" ht="13.5">
      <c r="A76" s="24">
        <v>42705</v>
      </c>
      <c r="B76" s="25">
        <v>7</v>
      </c>
      <c r="C76" s="25">
        <v>10</v>
      </c>
      <c r="D76" s="25">
        <v>15</v>
      </c>
      <c r="E76" s="25">
        <v>7</v>
      </c>
      <c r="F76" s="25">
        <v>12</v>
      </c>
      <c r="G76" s="25">
        <v>10</v>
      </c>
      <c r="H76" s="25">
        <v>1</v>
      </c>
      <c r="I76" s="25">
        <v>7</v>
      </c>
      <c r="J76" s="26">
        <v>0</v>
      </c>
      <c r="K76" s="25">
        <v>7</v>
      </c>
      <c r="L76" s="25">
        <v>3</v>
      </c>
      <c r="M76" s="28"/>
    </row>
    <row r="77" spans="1:13" ht="13.5">
      <c r="A77" s="24">
        <v>42736</v>
      </c>
      <c r="B77" s="25">
        <v>12</v>
      </c>
      <c r="C77" s="25">
        <v>6</v>
      </c>
      <c r="D77" s="25">
        <v>5</v>
      </c>
      <c r="E77" s="25">
        <v>7</v>
      </c>
      <c r="F77" s="25">
        <v>12</v>
      </c>
      <c r="G77" s="25">
        <v>7</v>
      </c>
      <c r="H77" s="25">
        <v>3</v>
      </c>
      <c r="I77" s="25">
        <v>7</v>
      </c>
      <c r="J77" s="26">
        <v>0</v>
      </c>
      <c r="K77" s="25">
        <v>5</v>
      </c>
      <c r="L77" s="26">
        <v>0</v>
      </c>
      <c r="M77" s="29"/>
    </row>
    <row r="78" spans="1:13" ht="13.5">
      <c r="A78" s="24">
        <v>42767</v>
      </c>
      <c r="B78" s="25">
        <v>5</v>
      </c>
      <c r="C78" s="25">
        <v>4</v>
      </c>
      <c r="D78" s="25">
        <v>10</v>
      </c>
      <c r="E78" s="25">
        <v>5</v>
      </c>
      <c r="F78" s="25">
        <v>16</v>
      </c>
      <c r="G78" s="25">
        <v>9</v>
      </c>
      <c r="H78" s="26">
        <v>0</v>
      </c>
      <c r="I78" s="25">
        <v>3</v>
      </c>
      <c r="J78" s="25">
        <v>2</v>
      </c>
      <c r="K78" s="25">
        <v>6</v>
      </c>
      <c r="L78" s="25">
        <v>4</v>
      </c>
      <c r="M78" s="28"/>
    </row>
    <row r="79" spans="1:13" ht="13.5">
      <c r="A79" s="24">
        <v>42795</v>
      </c>
      <c r="B79" s="25">
        <v>6</v>
      </c>
      <c r="C79" s="25">
        <v>6</v>
      </c>
      <c r="D79" s="25">
        <v>5</v>
      </c>
      <c r="E79" s="25">
        <v>6</v>
      </c>
      <c r="F79" s="25">
        <v>12</v>
      </c>
      <c r="G79" s="25">
        <v>13</v>
      </c>
      <c r="H79" s="25">
        <v>3</v>
      </c>
      <c r="I79" s="25">
        <v>9</v>
      </c>
      <c r="J79" s="25">
        <v>1</v>
      </c>
      <c r="K79" s="25">
        <v>8</v>
      </c>
      <c r="L79" s="25">
        <v>1</v>
      </c>
      <c r="M79" s="28"/>
    </row>
    <row r="80" spans="1:13" ht="13.5">
      <c r="A80" s="24">
        <v>42826</v>
      </c>
      <c r="B80" s="25">
        <v>15</v>
      </c>
      <c r="C80" s="25">
        <v>7</v>
      </c>
      <c r="D80" s="25">
        <v>7</v>
      </c>
      <c r="E80" s="25">
        <v>7</v>
      </c>
      <c r="F80" s="25">
        <v>11</v>
      </c>
      <c r="G80" s="25">
        <v>14</v>
      </c>
      <c r="H80" s="25">
        <v>5</v>
      </c>
      <c r="I80" s="25">
        <v>5</v>
      </c>
      <c r="J80" s="25">
        <v>5</v>
      </c>
      <c r="K80" s="25">
        <v>2</v>
      </c>
      <c r="L80" s="25">
        <v>3</v>
      </c>
      <c r="M80" s="28"/>
    </row>
    <row r="81" spans="1:13" ht="13.5">
      <c r="A81" s="24">
        <v>42856</v>
      </c>
      <c r="B81" s="25">
        <v>5</v>
      </c>
      <c r="C81" s="25">
        <v>3</v>
      </c>
      <c r="D81" s="25">
        <v>10</v>
      </c>
      <c r="E81" s="25">
        <v>7</v>
      </c>
      <c r="F81" s="25">
        <v>17</v>
      </c>
      <c r="G81" s="25">
        <v>9</v>
      </c>
      <c r="H81" s="25">
        <v>3</v>
      </c>
      <c r="I81" s="25">
        <v>8</v>
      </c>
      <c r="J81" s="25">
        <v>5</v>
      </c>
      <c r="K81" s="25">
        <v>1</v>
      </c>
      <c r="L81" s="25">
        <v>2</v>
      </c>
      <c r="M81" s="28"/>
    </row>
    <row r="82" spans="1:13" ht="13.5">
      <c r="A82" s="24">
        <v>42887</v>
      </c>
      <c r="B82" s="25">
        <v>7</v>
      </c>
      <c r="C82" s="25">
        <v>4</v>
      </c>
      <c r="D82" s="25">
        <v>9</v>
      </c>
      <c r="E82" s="25">
        <v>11</v>
      </c>
      <c r="F82" s="25">
        <v>14</v>
      </c>
      <c r="G82" s="25">
        <v>12</v>
      </c>
      <c r="H82" s="25">
        <v>1</v>
      </c>
      <c r="I82" s="25">
        <v>3</v>
      </c>
      <c r="J82" s="25">
        <v>3</v>
      </c>
      <c r="K82" s="25">
        <v>3</v>
      </c>
      <c r="L82" s="25">
        <v>1</v>
      </c>
      <c r="M82" s="28"/>
    </row>
    <row r="83" spans="1:13" ht="13.5">
      <c r="A83" s="24">
        <v>42917</v>
      </c>
      <c r="B83" s="25">
        <v>8</v>
      </c>
      <c r="C83" s="25">
        <v>12</v>
      </c>
      <c r="D83" s="25">
        <v>10</v>
      </c>
      <c r="E83" s="25">
        <v>8</v>
      </c>
      <c r="F83" s="25">
        <v>10</v>
      </c>
      <c r="G83" s="25">
        <v>14</v>
      </c>
      <c r="H83" s="25">
        <v>2</v>
      </c>
      <c r="I83" s="25">
        <v>6</v>
      </c>
      <c r="J83" s="25">
        <v>1</v>
      </c>
      <c r="K83" s="25">
        <v>6</v>
      </c>
      <c r="L83" s="25">
        <v>2</v>
      </c>
      <c r="M83" s="28"/>
    </row>
    <row r="84" spans="1:13" ht="13.5">
      <c r="A84" s="24">
        <v>42948</v>
      </c>
      <c r="B84" s="25">
        <v>10</v>
      </c>
      <c r="C84" s="25">
        <v>2</v>
      </c>
      <c r="D84" s="25">
        <v>13</v>
      </c>
      <c r="E84" s="25">
        <v>5</v>
      </c>
      <c r="F84" s="25">
        <v>18</v>
      </c>
      <c r="G84" s="25">
        <v>15</v>
      </c>
      <c r="H84" s="25">
        <v>6</v>
      </c>
      <c r="I84" s="25">
        <v>4</v>
      </c>
      <c r="J84" s="25">
        <v>3</v>
      </c>
      <c r="K84" s="25">
        <v>7</v>
      </c>
      <c r="L84" s="25">
        <v>1</v>
      </c>
      <c r="M84" s="28"/>
    </row>
    <row r="85" spans="1:13" ht="13.5">
      <c r="A85" s="24">
        <v>42979</v>
      </c>
      <c r="B85" s="25">
        <v>12</v>
      </c>
      <c r="C85" s="25">
        <v>5</v>
      </c>
      <c r="D85" s="25">
        <v>11</v>
      </c>
      <c r="E85" s="25">
        <v>11</v>
      </c>
      <c r="F85" s="25">
        <v>14</v>
      </c>
      <c r="G85" s="25">
        <v>9</v>
      </c>
      <c r="H85" s="25">
        <v>2</v>
      </c>
      <c r="I85" s="25">
        <v>7</v>
      </c>
      <c r="J85" s="25">
        <v>2</v>
      </c>
      <c r="K85" s="25">
        <v>2</v>
      </c>
      <c r="L85" s="25">
        <v>1</v>
      </c>
      <c r="M85" s="28"/>
    </row>
    <row r="86" spans="1:13" ht="13.5">
      <c r="A86" s="24">
        <v>43009</v>
      </c>
      <c r="B86" s="25">
        <v>10</v>
      </c>
      <c r="C86" s="25">
        <v>6</v>
      </c>
      <c r="D86" s="25">
        <v>10</v>
      </c>
      <c r="E86" s="25">
        <v>7</v>
      </c>
      <c r="F86" s="25">
        <v>12</v>
      </c>
      <c r="G86" s="25">
        <v>15</v>
      </c>
      <c r="H86" s="25">
        <v>1</v>
      </c>
      <c r="I86" s="25">
        <v>11</v>
      </c>
      <c r="J86" s="25">
        <v>7</v>
      </c>
      <c r="K86" s="25">
        <v>2</v>
      </c>
      <c r="L86" s="26">
        <v>0</v>
      </c>
      <c r="M86" s="29"/>
    </row>
    <row r="87" spans="1:13" ht="13.5">
      <c r="A87" s="24">
        <v>43040</v>
      </c>
      <c r="B87" s="25">
        <v>10</v>
      </c>
      <c r="C87" s="25">
        <v>4</v>
      </c>
      <c r="D87" s="25">
        <v>10</v>
      </c>
      <c r="E87" s="25">
        <v>7</v>
      </c>
      <c r="F87" s="25">
        <v>15</v>
      </c>
      <c r="G87" s="25">
        <v>13</v>
      </c>
      <c r="H87" s="25">
        <v>5</v>
      </c>
      <c r="I87" s="25">
        <v>4</v>
      </c>
      <c r="J87" s="25">
        <v>4</v>
      </c>
      <c r="K87" s="25">
        <v>1</v>
      </c>
      <c r="L87" s="25">
        <v>1</v>
      </c>
      <c r="M87" s="28"/>
    </row>
    <row r="88" spans="1:13" ht="13.5">
      <c r="A88" s="24">
        <v>43070</v>
      </c>
      <c r="B88" s="25">
        <v>14</v>
      </c>
      <c r="C88" s="25">
        <v>6</v>
      </c>
      <c r="D88" s="25">
        <v>11</v>
      </c>
      <c r="E88" s="25">
        <v>13</v>
      </c>
      <c r="F88" s="25">
        <v>20</v>
      </c>
      <c r="G88" s="25">
        <v>7</v>
      </c>
      <c r="H88" s="25">
        <v>3</v>
      </c>
      <c r="I88" s="25">
        <v>9</v>
      </c>
      <c r="J88" s="25">
        <v>3</v>
      </c>
      <c r="K88" s="25">
        <v>4</v>
      </c>
      <c r="L88" s="25">
        <v>2</v>
      </c>
      <c r="M88" s="28"/>
    </row>
    <row r="89" spans="1:13" ht="13.5">
      <c r="A89" s="24">
        <v>43101</v>
      </c>
      <c r="B89" s="25">
        <v>8</v>
      </c>
      <c r="C89" s="25">
        <v>4</v>
      </c>
      <c r="D89" s="25">
        <v>8</v>
      </c>
      <c r="E89" s="25">
        <v>7</v>
      </c>
      <c r="F89" s="25">
        <v>15</v>
      </c>
      <c r="G89" s="25">
        <v>14</v>
      </c>
      <c r="H89" s="25">
        <v>4</v>
      </c>
      <c r="I89" s="25">
        <v>2</v>
      </c>
      <c r="J89" s="25">
        <v>6</v>
      </c>
      <c r="K89" s="25">
        <v>3</v>
      </c>
      <c r="L89" s="25">
        <v>1</v>
      </c>
      <c r="M89" s="28"/>
    </row>
    <row r="90" spans="1:13" ht="13.5">
      <c r="A90" s="24">
        <v>43132</v>
      </c>
      <c r="B90" s="25">
        <v>5</v>
      </c>
      <c r="C90" s="25">
        <v>3</v>
      </c>
      <c r="D90" s="25">
        <v>7</v>
      </c>
      <c r="E90" s="25">
        <v>7</v>
      </c>
      <c r="F90" s="25">
        <v>9</v>
      </c>
      <c r="G90" s="25">
        <v>5</v>
      </c>
      <c r="H90" s="25">
        <v>2</v>
      </c>
      <c r="I90" s="25">
        <v>4</v>
      </c>
      <c r="J90" s="25">
        <v>2</v>
      </c>
      <c r="K90" s="25">
        <v>3</v>
      </c>
      <c r="L90" s="25">
        <v>1</v>
      </c>
      <c r="M90" s="28"/>
    </row>
    <row r="91" spans="1:13" ht="13.5">
      <c r="A91" s="24">
        <v>43160</v>
      </c>
      <c r="B91" s="25">
        <v>8</v>
      </c>
      <c r="C91" s="25">
        <v>4</v>
      </c>
      <c r="D91" s="25">
        <v>6</v>
      </c>
      <c r="E91" s="25">
        <v>5</v>
      </c>
      <c r="F91" s="25">
        <v>16</v>
      </c>
      <c r="G91" s="25">
        <v>11</v>
      </c>
      <c r="H91" s="25">
        <v>2</v>
      </c>
      <c r="I91" s="25">
        <v>4</v>
      </c>
      <c r="J91" s="25">
        <v>3</v>
      </c>
      <c r="K91" s="25">
        <v>7</v>
      </c>
      <c r="L91" s="25">
        <v>1</v>
      </c>
      <c r="M91" s="28"/>
    </row>
    <row r="92" spans="1:13" ht="13.5">
      <c r="A92" s="24">
        <v>43191</v>
      </c>
      <c r="B92" s="25">
        <v>11</v>
      </c>
      <c r="C92" s="25">
        <v>4</v>
      </c>
      <c r="D92" s="25">
        <v>10</v>
      </c>
      <c r="E92" s="25">
        <v>4</v>
      </c>
      <c r="F92" s="25">
        <v>11</v>
      </c>
      <c r="G92" s="25">
        <v>9</v>
      </c>
      <c r="H92" s="25">
        <v>4</v>
      </c>
      <c r="I92" s="25">
        <v>7</v>
      </c>
      <c r="J92" s="25">
        <v>2</v>
      </c>
      <c r="K92" s="25">
        <v>3</v>
      </c>
      <c r="L92" s="25">
        <v>1</v>
      </c>
      <c r="M92" s="28"/>
    </row>
    <row r="93" spans="1:13" ht="13.5">
      <c r="A93" s="24">
        <v>43221</v>
      </c>
      <c r="B93" s="25">
        <v>9</v>
      </c>
      <c r="C93" s="25">
        <v>8</v>
      </c>
      <c r="D93" s="25">
        <v>11</v>
      </c>
      <c r="E93" s="25">
        <v>9</v>
      </c>
      <c r="F93" s="25">
        <v>14</v>
      </c>
      <c r="G93" s="25">
        <v>7</v>
      </c>
      <c r="H93" s="25">
        <v>3</v>
      </c>
      <c r="I93" s="25">
        <v>7</v>
      </c>
      <c r="J93" s="25">
        <v>3</v>
      </c>
      <c r="K93" s="25">
        <v>3</v>
      </c>
      <c r="L93" s="26">
        <v>0</v>
      </c>
      <c r="M93" s="29"/>
    </row>
    <row r="94" spans="1:13" ht="13.5">
      <c r="A94" s="24">
        <v>43252</v>
      </c>
      <c r="B94" s="25">
        <v>8</v>
      </c>
      <c r="C94" s="25">
        <v>5</v>
      </c>
      <c r="D94" s="25">
        <v>8</v>
      </c>
      <c r="E94" s="25">
        <v>7</v>
      </c>
      <c r="F94" s="25">
        <v>14</v>
      </c>
      <c r="G94" s="25">
        <v>7</v>
      </c>
      <c r="H94" s="25">
        <v>2</v>
      </c>
      <c r="I94" s="25">
        <v>6</v>
      </c>
      <c r="J94" s="25">
        <v>3</v>
      </c>
      <c r="K94" s="25">
        <v>4</v>
      </c>
      <c r="L94" s="25">
        <v>4</v>
      </c>
      <c r="M94" s="28"/>
    </row>
    <row r="95" spans="1:13" ht="13.5">
      <c r="A95" s="24">
        <v>43282</v>
      </c>
      <c r="B95" s="25">
        <v>8</v>
      </c>
      <c r="C95" s="25">
        <v>8</v>
      </c>
      <c r="D95" s="25">
        <v>9</v>
      </c>
      <c r="E95" s="25">
        <v>10</v>
      </c>
      <c r="F95" s="25">
        <v>9</v>
      </c>
      <c r="G95" s="25">
        <v>12</v>
      </c>
      <c r="H95" s="25">
        <v>5</v>
      </c>
      <c r="I95" s="25">
        <v>6</v>
      </c>
      <c r="J95" s="25">
        <v>5</v>
      </c>
      <c r="K95" s="25">
        <v>5</v>
      </c>
      <c r="L95" s="25">
        <v>1</v>
      </c>
      <c r="M95" s="28"/>
    </row>
    <row r="96" spans="1:13" ht="13.5">
      <c r="A96" s="24">
        <v>43313</v>
      </c>
      <c r="B96" s="25">
        <v>14</v>
      </c>
      <c r="C96" s="25">
        <v>11</v>
      </c>
      <c r="D96" s="25">
        <v>16</v>
      </c>
      <c r="E96" s="25">
        <v>6</v>
      </c>
      <c r="F96" s="25">
        <v>9</v>
      </c>
      <c r="G96" s="25">
        <v>10</v>
      </c>
      <c r="H96" s="25">
        <v>10</v>
      </c>
      <c r="I96" s="25">
        <v>5</v>
      </c>
      <c r="J96" s="25">
        <v>3</v>
      </c>
      <c r="K96" s="25">
        <v>3</v>
      </c>
      <c r="L96" s="25">
        <v>2</v>
      </c>
      <c r="M96" s="28"/>
    </row>
    <row r="97" spans="1:13" ht="13.5">
      <c r="A97" s="24">
        <v>43344</v>
      </c>
      <c r="B97" s="25">
        <v>10</v>
      </c>
      <c r="C97" s="25">
        <v>6</v>
      </c>
      <c r="D97" s="25">
        <v>9</v>
      </c>
      <c r="E97" s="25">
        <v>14</v>
      </c>
      <c r="F97" s="25">
        <v>14</v>
      </c>
      <c r="G97" s="25">
        <v>13</v>
      </c>
      <c r="H97" s="25">
        <v>5</v>
      </c>
      <c r="I97" s="25">
        <v>14</v>
      </c>
      <c r="J97" s="25">
        <v>2</v>
      </c>
      <c r="K97" s="25">
        <v>2</v>
      </c>
      <c r="L97" s="25">
        <v>2</v>
      </c>
      <c r="M97" s="28"/>
    </row>
    <row r="98" spans="1:13" ht="13.5">
      <c r="A98" s="24">
        <v>43374</v>
      </c>
      <c r="B98" s="25">
        <v>12</v>
      </c>
      <c r="C98" s="25">
        <v>6</v>
      </c>
      <c r="D98" s="25">
        <v>8</v>
      </c>
      <c r="E98" s="25">
        <v>6</v>
      </c>
      <c r="F98" s="25">
        <v>13</v>
      </c>
      <c r="G98" s="25">
        <v>12</v>
      </c>
      <c r="H98" s="25">
        <v>2</v>
      </c>
      <c r="I98" s="25">
        <v>8</v>
      </c>
      <c r="J98" s="25">
        <v>1</v>
      </c>
      <c r="K98" s="25">
        <v>2</v>
      </c>
      <c r="L98" s="25">
        <v>2</v>
      </c>
      <c r="M98" s="28"/>
    </row>
    <row r="99" spans="1:13" ht="13.5">
      <c r="A99" s="24">
        <v>43405</v>
      </c>
      <c r="B99" s="25">
        <v>13</v>
      </c>
      <c r="C99" s="25">
        <v>10</v>
      </c>
      <c r="D99" s="25">
        <v>14</v>
      </c>
      <c r="E99" s="25">
        <v>13</v>
      </c>
      <c r="F99" s="25">
        <v>10</v>
      </c>
      <c r="G99" s="25">
        <v>14</v>
      </c>
      <c r="H99" s="25">
        <v>5</v>
      </c>
      <c r="I99" s="25">
        <v>6</v>
      </c>
      <c r="J99" s="25">
        <v>1</v>
      </c>
      <c r="K99" s="25">
        <v>4</v>
      </c>
      <c r="L99" s="25">
        <v>2</v>
      </c>
      <c r="M99" s="28"/>
    </row>
    <row r="100" spans="1:13" ht="13.5">
      <c r="A100" s="24">
        <v>43435</v>
      </c>
      <c r="B100" s="25">
        <v>15</v>
      </c>
      <c r="C100" s="25">
        <v>7</v>
      </c>
      <c r="D100" s="25">
        <v>15</v>
      </c>
      <c r="E100" s="25">
        <v>5</v>
      </c>
      <c r="F100" s="25">
        <v>15</v>
      </c>
      <c r="G100" s="25">
        <v>16</v>
      </c>
      <c r="H100" s="25">
        <v>4</v>
      </c>
      <c r="I100" s="25">
        <v>4</v>
      </c>
      <c r="J100" s="25">
        <v>7</v>
      </c>
      <c r="K100" s="25">
        <v>2</v>
      </c>
      <c r="L100" s="26">
        <v>0</v>
      </c>
      <c r="M100" s="29"/>
    </row>
    <row r="101" spans="1:13" ht="13.5">
      <c r="A101" s="24">
        <v>43466</v>
      </c>
      <c r="B101" s="25">
        <v>18</v>
      </c>
      <c r="C101" s="25">
        <v>12</v>
      </c>
      <c r="D101" s="25">
        <v>16</v>
      </c>
      <c r="E101" s="25">
        <v>21</v>
      </c>
      <c r="F101" s="25">
        <v>19</v>
      </c>
      <c r="G101" s="25">
        <v>21</v>
      </c>
      <c r="H101" s="25">
        <v>7</v>
      </c>
      <c r="I101" s="25">
        <v>5</v>
      </c>
      <c r="J101" s="25">
        <v>10</v>
      </c>
      <c r="K101" s="25">
        <v>6</v>
      </c>
      <c r="L101" s="25">
        <v>3</v>
      </c>
      <c r="M101" s="28"/>
    </row>
    <row r="102" spans="1:13" ht="13.5">
      <c r="A102" s="24">
        <v>43497</v>
      </c>
      <c r="B102" s="25">
        <v>9</v>
      </c>
      <c r="C102" s="25">
        <v>7</v>
      </c>
      <c r="D102" s="25">
        <v>11</v>
      </c>
      <c r="E102" s="25">
        <v>13</v>
      </c>
      <c r="F102" s="25">
        <v>12</v>
      </c>
      <c r="G102" s="25">
        <v>20</v>
      </c>
      <c r="H102" s="25">
        <v>5</v>
      </c>
      <c r="I102" s="25">
        <v>8</v>
      </c>
      <c r="J102" s="25">
        <v>8</v>
      </c>
      <c r="K102" s="25">
        <v>1</v>
      </c>
      <c r="L102" s="25">
        <v>4</v>
      </c>
      <c r="M102" s="28"/>
    </row>
    <row r="103" spans="1:13" ht="13.5">
      <c r="A103" s="24">
        <v>43525</v>
      </c>
      <c r="B103" s="25">
        <v>10</v>
      </c>
      <c r="C103" s="25">
        <v>5</v>
      </c>
      <c r="D103" s="25">
        <v>13</v>
      </c>
      <c r="E103" s="25">
        <v>13</v>
      </c>
      <c r="F103" s="25">
        <v>12</v>
      </c>
      <c r="G103" s="25">
        <v>23</v>
      </c>
      <c r="H103" s="25">
        <v>8</v>
      </c>
      <c r="I103" s="25">
        <v>5</v>
      </c>
      <c r="J103" s="25">
        <v>3</v>
      </c>
      <c r="K103" s="25">
        <v>2</v>
      </c>
      <c r="L103" s="26">
        <v>0</v>
      </c>
      <c r="M103" s="29"/>
    </row>
    <row r="104" spans="1:13" ht="13.5">
      <c r="A104" s="24">
        <v>43556</v>
      </c>
      <c r="B104" s="25">
        <v>16</v>
      </c>
      <c r="C104" s="25">
        <v>10</v>
      </c>
      <c r="D104" s="25">
        <v>10</v>
      </c>
      <c r="E104" s="25">
        <v>11</v>
      </c>
      <c r="F104" s="25">
        <v>15</v>
      </c>
      <c r="G104" s="25">
        <v>18</v>
      </c>
      <c r="H104" s="25">
        <v>3</v>
      </c>
      <c r="I104" s="25">
        <v>5</v>
      </c>
      <c r="J104" s="25">
        <v>4</v>
      </c>
      <c r="K104" s="25">
        <v>3</v>
      </c>
      <c r="L104" s="25">
        <v>2</v>
      </c>
      <c r="M104" s="28"/>
    </row>
    <row r="105" spans="1:13" ht="13.5">
      <c r="A105" s="24">
        <v>43586</v>
      </c>
      <c r="B105" s="25">
        <v>18</v>
      </c>
      <c r="C105" s="25">
        <v>6</v>
      </c>
      <c r="D105" s="25">
        <v>9</v>
      </c>
      <c r="E105" s="25">
        <v>22</v>
      </c>
      <c r="F105" s="25">
        <v>9</v>
      </c>
      <c r="G105" s="25">
        <v>14</v>
      </c>
      <c r="H105" s="25">
        <v>3</v>
      </c>
      <c r="I105" s="25">
        <v>7</v>
      </c>
      <c r="J105" s="25">
        <v>5</v>
      </c>
      <c r="K105" s="25">
        <v>1</v>
      </c>
      <c r="L105" s="26">
        <v>0</v>
      </c>
      <c r="M105" s="29"/>
    </row>
    <row r="106" spans="1:13" ht="13.5">
      <c r="A106" s="24">
        <v>43617</v>
      </c>
      <c r="B106" s="25">
        <v>16</v>
      </c>
      <c r="C106" s="25">
        <v>6</v>
      </c>
      <c r="D106" s="25">
        <v>13</v>
      </c>
      <c r="E106" s="25">
        <v>17</v>
      </c>
      <c r="F106" s="25">
        <v>15</v>
      </c>
      <c r="G106" s="25">
        <v>18</v>
      </c>
      <c r="H106" s="25">
        <v>6</v>
      </c>
      <c r="I106" s="25">
        <v>5</v>
      </c>
      <c r="J106" s="25">
        <v>5</v>
      </c>
      <c r="K106" s="25">
        <v>3</v>
      </c>
      <c r="L106" s="25">
        <v>1</v>
      </c>
      <c r="M106" s="28"/>
    </row>
    <row r="107" spans="1:13" ht="13.5">
      <c r="A107" s="24">
        <v>43647</v>
      </c>
      <c r="B107" s="25">
        <v>10</v>
      </c>
      <c r="C107" s="25">
        <v>9</v>
      </c>
      <c r="D107" s="25">
        <v>12</v>
      </c>
      <c r="E107" s="25">
        <v>9</v>
      </c>
      <c r="F107" s="25">
        <v>14</v>
      </c>
      <c r="G107" s="25">
        <v>11</v>
      </c>
      <c r="H107" s="25">
        <v>4</v>
      </c>
      <c r="I107" s="25">
        <v>4</v>
      </c>
      <c r="J107" s="25">
        <v>7</v>
      </c>
      <c r="K107" s="25">
        <v>1</v>
      </c>
      <c r="L107" s="26">
        <v>0</v>
      </c>
      <c r="M107" s="29"/>
    </row>
    <row r="108" spans="1:13" ht="13.5">
      <c r="A108" s="24">
        <v>43678</v>
      </c>
      <c r="B108" s="25">
        <v>10</v>
      </c>
      <c r="C108" s="25">
        <v>5</v>
      </c>
      <c r="D108" s="25">
        <v>17</v>
      </c>
      <c r="E108" s="25">
        <v>16</v>
      </c>
      <c r="F108" s="25">
        <v>9</v>
      </c>
      <c r="G108" s="25">
        <v>10</v>
      </c>
      <c r="H108" s="25">
        <v>5</v>
      </c>
      <c r="I108" s="25">
        <v>5</v>
      </c>
      <c r="J108" s="25">
        <v>6</v>
      </c>
      <c r="K108" s="25">
        <v>7</v>
      </c>
      <c r="L108" s="25">
        <v>1</v>
      </c>
      <c r="M108" s="28"/>
    </row>
    <row r="109" spans="1:13" ht="13.5">
      <c r="A109" s="24">
        <v>43709</v>
      </c>
      <c r="B109" s="25">
        <v>13</v>
      </c>
      <c r="C109" s="25">
        <v>5</v>
      </c>
      <c r="D109" s="25">
        <v>9</v>
      </c>
      <c r="E109" s="25">
        <v>22</v>
      </c>
      <c r="F109" s="25">
        <v>12</v>
      </c>
      <c r="G109" s="25">
        <v>17</v>
      </c>
      <c r="H109" s="25">
        <v>1</v>
      </c>
      <c r="I109" s="25">
        <v>6</v>
      </c>
      <c r="J109" s="25">
        <v>2</v>
      </c>
      <c r="K109" s="25">
        <v>4</v>
      </c>
      <c r="L109" s="26">
        <v>0</v>
      </c>
      <c r="M109" s="29"/>
    </row>
    <row r="110" spans="1:13" ht="13.5">
      <c r="A110" s="24">
        <v>43739</v>
      </c>
      <c r="B110" s="25">
        <v>16</v>
      </c>
      <c r="C110" s="25">
        <v>6</v>
      </c>
      <c r="D110" s="25">
        <v>12</v>
      </c>
      <c r="E110" s="25">
        <v>16</v>
      </c>
      <c r="F110" s="25">
        <v>24</v>
      </c>
      <c r="G110" s="25">
        <v>17</v>
      </c>
      <c r="H110" s="25">
        <v>4</v>
      </c>
      <c r="I110" s="25">
        <v>13</v>
      </c>
      <c r="J110" s="25">
        <v>3</v>
      </c>
      <c r="K110" s="25">
        <v>4</v>
      </c>
      <c r="L110" s="25">
        <v>1</v>
      </c>
      <c r="M110" s="28"/>
    </row>
    <row r="111" spans="1:13" ht="13.5">
      <c r="A111" s="24">
        <v>43770</v>
      </c>
      <c r="B111" s="25">
        <v>15</v>
      </c>
      <c r="C111" s="25">
        <v>8</v>
      </c>
      <c r="D111" s="25">
        <v>13</v>
      </c>
      <c r="E111" s="25">
        <v>11</v>
      </c>
      <c r="F111" s="25">
        <v>21</v>
      </c>
      <c r="G111" s="25">
        <v>11</v>
      </c>
      <c r="H111" s="25">
        <v>2</v>
      </c>
      <c r="I111" s="25">
        <v>5</v>
      </c>
      <c r="J111" s="25">
        <v>4</v>
      </c>
      <c r="K111" s="25">
        <v>3</v>
      </c>
      <c r="L111" s="25">
        <v>1</v>
      </c>
      <c r="M111" s="28"/>
    </row>
    <row r="112" spans="1:13" ht="13.5">
      <c r="A112" s="24">
        <v>43800</v>
      </c>
      <c r="B112" s="25">
        <v>10</v>
      </c>
      <c r="C112" s="25">
        <v>4</v>
      </c>
      <c r="D112" s="25">
        <v>14</v>
      </c>
      <c r="E112" s="25">
        <v>17</v>
      </c>
      <c r="F112" s="25">
        <v>19</v>
      </c>
      <c r="G112" s="25">
        <v>20</v>
      </c>
      <c r="H112" s="25">
        <v>8</v>
      </c>
      <c r="I112" s="25">
        <v>8</v>
      </c>
      <c r="J112" s="25">
        <v>8</v>
      </c>
      <c r="K112" s="25">
        <v>2</v>
      </c>
      <c r="L112" s="26">
        <v>0</v>
      </c>
      <c r="M112" s="29"/>
    </row>
    <row r="113" spans="1:13" ht="13.5">
      <c r="A113" s="24">
        <v>43831</v>
      </c>
      <c r="B113" s="25">
        <v>15</v>
      </c>
      <c r="C113" s="25">
        <v>5</v>
      </c>
      <c r="D113" s="25">
        <v>16</v>
      </c>
      <c r="E113" s="25">
        <v>21</v>
      </c>
      <c r="F113" s="25">
        <v>25</v>
      </c>
      <c r="G113" s="25">
        <v>22</v>
      </c>
      <c r="H113" s="25">
        <v>3</v>
      </c>
      <c r="I113" s="25">
        <v>7</v>
      </c>
      <c r="J113" s="25">
        <v>3</v>
      </c>
      <c r="K113" s="25">
        <v>2</v>
      </c>
      <c r="L113" s="26">
        <v>0</v>
      </c>
      <c r="M113" s="29"/>
    </row>
    <row r="114" spans="1:13" ht="13.5">
      <c r="A114" s="24">
        <v>43862</v>
      </c>
      <c r="B114" s="25">
        <v>13</v>
      </c>
      <c r="C114" s="25">
        <v>6</v>
      </c>
      <c r="D114" s="25">
        <v>21</v>
      </c>
      <c r="E114" s="25">
        <v>24</v>
      </c>
      <c r="F114" s="25">
        <v>11</v>
      </c>
      <c r="G114" s="25">
        <v>26</v>
      </c>
      <c r="H114" s="25">
        <v>5</v>
      </c>
      <c r="I114" s="25">
        <v>8</v>
      </c>
      <c r="J114" s="25">
        <v>4</v>
      </c>
      <c r="K114" s="25">
        <v>4</v>
      </c>
      <c r="L114" s="25">
        <v>1</v>
      </c>
      <c r="M114" s="28"/>
    </row>
    <row r="115" spans="1:13" ht="13.5">
      <c r="A115" s="24">
        <v>43891</v>
      </c>
      <c r="B115" s="25">
        <v>14</v>
      </c>
      <c r="C115" s="25">
        <v>4</v>
      </c>
      <c r="D115" s="25">
        <v>12</v>
      </c>
      <c r="E115" s="25">
        <v>18</v>
      </c>
      <c r="F115" s="25">
        <v>17</v>
      </c>
      <c r="G115" s="25">
        <v>19</v>
      </c>
      <c r="H115" s="25">
        <v>7</v>
      </c>
      <c r="I115" s="25">
        <v>5</v>
      </c>
      <c r="J115" s="25">
        <v>5</v>
      </c>
      <c r="K115" s="25">
        <v>4</v>
      </c>
      <c r="L115" s="26">
        <v>0</v>
      </c>
      <c r="M115" s="29"/>
    </row>
    <row r="116" spans="1:13" ht="13.5">
      <c r="A116" s="24">
        <v>43922</v>
      </c>
      <c r="B116" s="25">
        <v>7</v>
      </c>
      <c r="C116" s="25">
        <v>3</v>
      </c>
      <c r="D116" s="25">
        <v>10</v>
      </c>
      <c r="E116" s="25">
        <v>16</v>
      </c>
      <c r="F116" s="25">
        <v>12</v>
      </c>
      <c r="G116" s="25">
        <v>18</v>
      </c>
      <c r="H116" s="25">
        <v>5</v>
      </c>
      <c r="I116" s="25">
        <v>9</v>
      </c>
      <c r="J116" s="25">
        <v>4</v>
      </c>
      <c r="K116" s="25">
        <v>4</v>
      </c>
      <c r="L116" s="25">
        <v>1</v>
      </c>
      <c r="M116" s="28"/>
    </row>
    <row r="117" spans="1:13" ht="13.5">
      <c r="A117" s="24">
        <v>43952</v>
      </c>
      <c r="B117" s="25">
        <v>9</v>
      </c>
      <c r="C117" s="25">
        <v>9</v>
      </c>
      <c r="D117" s="25">
        <v>17</v>
      </c>
      <c r="E117" s="25">
        <v>18</v>
      </c>
      <c r="F117" s="25">
        <v>15</v>
      </c>
      <c r="G117" s="25">
        <v>9</v>
      </c>
      <c r="H117" s="25">
        <v>2</v>
      </c>
      <c r="I117" s="25">
        <v>4</v>
      </c>
      <c r="J117" s="25">
        <v>5</v>
      </c>
      <c r="K117" s="25">
        <v>2</v>
      </c>
      <c r="L117" s="26">
        <v>0</v>
      </c>
      <c r="M117" s="29"/>
    </row>
    <row r="118" spans="1:13" ht="13.5">
      <c r="A118" s="24">
        <v>43983</v>
      </c>
      <c r="B118" s="25">
        <v>12</v>
      </c>
      <c r="C118" s="25">
        <v>6</v>
      </c>
      <c r="D118" s="25">
        <v>20</v>
      </c>
      <c r="E118" s="25">
        <v>7</v>
      </c>
      <c r="F118" s="25">
        <v>13</v>
      </c>
      <c r="G118" s="25">
        <v>21</v>
      </c>
      <c r="H118" s="25">
        <v>2</v>
      </c>
      <c r="I118" s="25">
        <v>11</v>
      </c>
      <c r="J118" s="25">
        <v>7</v>
      </c>
      <c r="K118" s="25">
        <v>10</v>
      </c>
      <c r="L118" s="25">
        <v>1</v>
      </c>
      <c r="M118" s="28"/>
    </row>
    <row r="119" spans="1:13" ht="13.5">
      <c r="A119" s="24">
        <v>44013</v>
      </c>
      <c r="B119" s="25">
        <v>10</v>
      </c>
      <c r="C119" s="25">
        <v>6</v>
      </c>
      <c r="D119" s="25">
        <v>10</v>
      </c>
      <c r="E119" s="25">
        <v>15</v>
      </c>
      <c r="F119" s="25">
        <v>9</v>
      </c>
      <c r="G119" s="25">
        <v>12</v>
      </c>
      <c r="H119" s="25">
        <v>10</v>
      </c>
      <c r="I119" s="25">
        <v>7</v>
      </c>
      <c r="J119" s="25">
        <v>5</v>
      </c>
      <c r="K119" s="25">
        <v>4</v>
      </c>
      <c r="L119" s="25">
        <v>1</v>
      </c>
      <c r="M119" s="28"/>
    </row>
    <row r="120" spans="1:13" ht="13.5">
      <c r="A120" s="24">
        <v>44044</v>
      </c>
      <c r="B120" s="25">
        <v>13</v>
      </c>
      <c r="C120" s="25">
        <v>1</v>
      </c>
      <c r="D120" s="25">
        <v>8</v>
      </c>
      <c r="E120" s="25">
        <v>14</v>
      </c>
      <c r="F120" s="25">
        <v>12</v>
      </c>
      <c r="G120" s="25">
        <v>4</v>
      </c>
      <c r="H120" s="25">
        <v>1</v>
      </c>
      <c r="I120" s="25">
        <v>7</v>
      </c>
      <c r="J120" s="25">
        <v>3</v>
      </c>
      <c r="K120" s="25">
        <v>9</v>
      </c>
      <c r="L120" s="25">
        <v>2</v>
      </c>
      <c r="M120" s="28"/>
    </row>
    <row r="121" spans="1:13" ht="13.5">
      <c r="A121" s="24">
        <v>44075</v>
      </c>
      <c r="B121" s="25">
        <v>9</v>
      </c>
      <c r="C121" s="25">
        <v>4</v>
      </c>
      <c r="D121" s="25">
        <v>8</v>
      </c>
      <c r="E121" s="25">
        <v>15</v>
      </c>
      <c r="F121" s="25">
        <v>16</v>
      </c>
      <c r="G121" s="25">
        <v>20</v>
      </c>
      <c r="H121" s="25">
        <v>3</v>
      </c>
      <c r="I121" s="25">
        <v>5</v>
      </c>
      <c r="J121" s="25">
        <v>7</v>
      </c>
      <c r="K121" s="25">
        <v>2</v>
      </c>
      <c r="L121" s="25">
        <v>1</v>
      </c>
      <c r="M121" s="28"/>
    </row>
    <row r="122" spans="1:13" ht="13.5">
      <c r="A122" s="24">
        <v>44105</v>
      </c>
      <c r="B122" s="25">
        <v>9</v>
      </c>
      <c r="C122" s="25">
        <v>7</v>
      </c>
      <c r="D122" s="25">
        <v>14</v>
      </c>
      <c r="E122" s="25">
        <v>13</v>
      </c>
      <c r="F122" s="25">
        <v>16</v>
      </c>
      <c r="G122" s="25">
        <v>17</v>
      </c>
      <c r="H122" s="25">
        <v>1</v>
      </c>
      <c r="I122" s="25">
        <v>10</v>
      </c>
      <c r="J122" s="25">
        <v>11</v>
      </c>
      <c r="K122" s="25">
        <v>7</v>
      </c>
      <c r="L122" s="26">
        <v>0</v>
      </c>
      <c r="M122" s="29"/>
    </row>
    <row r="123" spans="1:13" ht="13.5">
      <c r="A123" s="24">
        <v>44136</v>
      </c>
      <c r="B123" s="25">
        <v>13</v>
      </c>
      <c r="C123" s="25">
        <v>4</v>
      </c>
      <c r="D123" s="25">
        <v>11</v>
      </c>
      <c r="E123" s="25">
        <v>18</v>
      </c>
      <c r="F123" s="25">
        <v>19</v>
      </c>
      <c r="G123" s="25">
        <v>11</v>
      </c>
      <c r="H123" s="26">
        <v>0</v>
      </c>
      <c r="I123" s="25">
        <v>10</v>
      </c>
      <c r="J123" s="25">
        <v>3</v>
      </c>
      <c r="K123" s="25">
        <v>1</v>
      </c>
      <c r="L123" s="25">
        <v>3</v>
      </c>
      <c r="M123" s="28"/>
    </row>
    <row r="124" spans="1:13" ht="13.5">
      <c r="A124" s="24">
        <v>44166</v>
      </c>
      <c r="B124" s="25">
        <v>7</v>
      </c>
      <c r="C124" s="25">
        <v>5</v>
      </c>
      <c r="D124" s="25">
        <v>20</v>
      </c>
      <c r="E124" s="25">
        <v>22</v>
      </c>
      <c r="F124" s="25">
        <v>21</v>
      </c>
      <c r="G124" s="25">
        <v>21</v>
      </c>
      <c r="H124" s="25">
        <v>4</v>
      </c>
      <c r="I124" s="25">
        <v>7</v>
      </c>
      <c r="J124" s="25">
        <v>5</v>
      </c>
      <c r="K124" s="25">
        <v>4</v>
      </c>
      <c r="L124" s="26">
        <v>0</v>
      </c>
      <c r="M124" s="29"/>
    </row>
    <row r="125" spans="1:13" ht="13.5">
      <c r="A125" s="24">
        <v>44197</v>
      </c>
      <c r="B125" s="25">
        <v>23</v>
      </c>
      <c r="C125" s="25">
        <v>5</v>
      </c>
      <c r="D125" s="25">
        <v>13</v>
      </c>
      <c r="E125" s="25">
        <v>18</v>
      </c>
      <c r="F125" s="25">
        <v>19</v>
      </c>
      <c r="G125" s="25">
        <v>14</v>
      </c>
      <c r="H125" s="25">
        <v>10</v>
      </c>
      <c r="I125" s="25">
        <v>6</v>
      </c>
      <c r="J125" s="25">
        <v>11</v>
      </c>
      <c r="K125" s="25">
        <v>3</v>
      </c>
      <c r="L125" s="25">
        <v>2</v>
      </c>
      <c r="M125" s="28"/>
    </row>
    <row r="126" spans="1:13" ht="13.5">
      <c r="A126" s="24">
        <v>44228</v>
      </c>
      <c r="B126" s="25">
        <v>12</v>
      </c>
      <c r="C126" s="25">
        <v>6</v>
      </c>
      <c r="D126" s="25">
        <v>16</v>
      </c>
      <c r="E126" s="25">
        <v>10</v>
      </c>
      <c r="F126" s="25">
        <v>25</v>
      </c>
      <c r="G126" s="25">
        <v>21</v>
      </c>
      <c r="H126" s="25">
        <v>4</v>
      </c>
      <c r="I126" s="25">
        <v>8</v>
      </c>
      <c r="J126" s="25">
        <v>8</v>
      </c>
      <c r="K126" s="25">
        <v>7</v>
      </c>
      <c r="L126" s="25">
        <v>1</v>
      </c>
      <c r="M126" s="28"/>
    </row>
    <row r="127" spans="1:13" ht="13.5">
      <c r="A127" s="24">
        <v>44256</v>
      </c>
      <c r="B127" s="25">
        <v>7</v>
      </c>
      <c r="C127" s="25">
        <v>7</v>
      </c>
      <c r="D127" s="25">
        <v>9</v>
      </c>
      <c r="E127" s="25">
        <v>24</v>
      </c>
      <c r="F127" s="25">
        <v>15</v>
      </c>
      <c r="G127" s="25">
        <v>19</v>
      </c>
      <c r="H127" s="25">
        <v>10</v>
      </c>
      <c r="I127" s="25">
        <v>4</v>
      </c>
      <c r="J127" s="25">
        <v>8</v>
      </c>
      <c r="K127" s="25">
        <v>3</v>
      </c>
      <c r="L127" s="26">
        <v>0</v>
      </c>
      <c r="M127" s="29"/>
    </row>
    <row r="128" spans="1:13" ht="13.5">
      <c r="A128" s="24">
        <v>44287</v>
      </c>
      <c r="B128" s="25">
        <v>11</v>
      </c>
      <c r="C128" s="25">
        <v>6</v>
      </c>
      <c r="D128" s="25">
        <v>16</v>
      </c>
      <c r="E128" s="25">
        <v>13</v>
      </c>
      <c r="F128" s="25">
        <v>14</v>
      </c>
      <c r="G128" s="25">
        <v>16</v>
      </c>
      <c r="H128" s="25">
        <v>9</v>
      </c>
      <c r="I128" s="25">
        <v>5</v>
      </c>
      <c r="J128" s="25">
        <v>6</v>
      </c>
      <c r="K128" s="25">
        <v>5</v>
      </c>
      <c r="L128" s="26">
        <v>0</v>
      </c>
      <c r="M128" s="29"/>
    </row>
    <row r="129" spans="1:13" ht="13.5">
      <c r="A129" s="24">
        <v>44317</v>
      </c>
      <c r="B129" s="25">
        <v>14</v>
      </c>
      <c r="C129" s="25">
        <v>6</v>
      </c>
      <c r="D129" s="25">
        <v>14</v>
      </c>
      <c r="E129" s="25">
        <v>12</v>
      </c>
      <c r="F129" s="25">
        <v>18</v>
      </c>
      <c r="G129" s="25">
        <v>16</v>
      </c>
      <c r="H129" s="25">
        <v>3</v>
      </c>
      <c r="I129" s="25">
        <v>10</v>
      </c>
      <c r="J129" s="25">
        <v>6</v>
      </c>
      <c r="K129" s="25">
        <v>5</v>
      </c>
      <c r="L129" s="26">
        <v>0</v>
      </c>
      <c r="M129" s="29"/>
    </row>
    <row r="130" spans="1:13" ht="13.5">
      <c r="A130" s="24">
        <v>44348</v>
      </c>
      <c r="B130" s="25">
        <v>7</v>
      </c>
      <c r="C130" s="25">
        <v>5</v>
      </c>
      <c r="D130" s="25">
        <v>16</v>
      </c>
      <c r="E130" s="25">
        <v>13</v>
      </c>
      <c r="F130" s="25">
        <v>18</v>
      </c>
      <c r="G130" s="25">
        <v>10</v>
      </c>
      <c r="H130" s="25">
        <v>4</v>
      </c>
      <c r="I130" s="25">
        <v>8</v>
      </c>
      <c r="J130" s="25">
        <v>1</v>
      </c>
      <c r="K130" s="25">
        <v>2</v>
      </c>
      <c r="L130" s="25">
        <v>1</v>
      </c>
      <c r="M130" s="28"/>
    </row>
    <row r="131" spans="1:13" ht="13.5">
      <c r="A131" s="24">
        <v>44378</v>
      </c>
      <c r="B131" s="25">
        <v>15</v>
      </c>
      <c r="C131" s="25">
        <v>4</v>
      </c>
      <c r="D131" s="25">
        <v>16</v>
      </c>
      <c r="E131" s="25">
        <v>19</v>
      </c>
      <c r="F131" s="25">
        <v>9</v>
      </c>
      <c r="G131" s="25">
        <v>8</v>
      </c>
      <c r="H131" s="25">
        <v>4</v>
      </c>
      <c r="I131" s="25">
        <v>5</v>
      </c>
      <c r="J131" s="25">
        <v>4</v>
      </c>
      <c r="K131" s="25">
        <v>3</v>
      </c>
      <c r="L131" s="25">
        <v>2</v>
      </c>
      <c r="M131" s="28"/>
    </row>
    <row r="132" spans="1:13" ht="13.5">
      <c r="A132" s="24">
        <v>44409</v>
      </c>
      <c r="B132" s="25">
        <v>11</v>
      </c>
      <c r="C132" s="25">
        <v>9</v>
      </c>
      <c r="D132" s="25">
        <v>14</v>
      </c>
      <c r="E132" s="25">
        <v>9</v>
      </c>
      <c r="F132" s="25">
        <v>12</v>
      </c>
      <c r="G132" s="25">
        <v>10</v>
      </c>
      <c r="H132" s="25">
        <v>2</v>
      </c>
      <c r="I132" s="25">
        <v>5</v>
      </c>
      <c r="J132" s="25">
        <v>3</v>
      </c>
      <c r="K132" s="25">
        <v>8</v>
      </c>
      <c r="L132" s="25">
        <v>1</v>
      </c>
      <c r="M132" s="28"/>
    </row>
    <row r="133" spans="1:13" ht="13.5">
      <c r="A133" s="24">
        <v>44440</v>
      </c>
      <c r="B133" s="25">
        <v>11</v>
      </c>
      <c r="C133" s="25">
        <v>6</v>
      </c>
      <c r="D133" s="25">
        <v>19</v>
      </c>
      <c r="E133" s="25">
        <v>15</v>
      </c>
      <c r="F133" s="25">
        <v>11</v>
      </c>
      <c r="G133" s="25">
        <v>18</v>
      </c>
      <c r="H133" s="25">
        <v>4</v>
      </c>
      <c r="I133" s="25">
        <v>5</v>
      </c>
      <c r="J133" s="25">
        <v>7</v>
      </c>
      <c r="K133" s="25">
        <v>4</v>
      </c>
      <c r="L133" s="25">
        <v>1</v>
      </c>
      <c r="M133" s="28"/>
    </row>
    <row r="134" spans="1:13" ht="13.5">
      <c r="A134" s="24">
        <v>44470</v>
      </c>
      <c r="B134" s="25">
        <v>13</v>
      </c>
      <c r="C134" s="25">
        <v>4</v>
      </c>
      <c r="D134" s="25">
        <v>7</v>
      </c>
      <c r="E134" s="25">
        <v>24</v>
      </c>
      <c r="F134" s="25">
        <v>14</v>
      </c>
      <c r="G134" s="25">
        <v>24</v>
      </c>
      <c r="H134" s="25">
        <v>6</v>
      </c>
      <c r="I134" s="25">
        <v>9</v>
      </c>
      <c r="J134" s="25">
        <v>5</v>
      </c>
      <c r="K134" s="25">
        <v>1</v>
      </c>
      <c r="L134" s="25">
        <v>5</v>
      </c>
      <c r="M134" s="28"/>
    </row>
    <row r="135" spans="1:13" ht="13.5">
      <c r="A135" s="24">
        <v>44501</v>
      </c>
      <c r="B135" s="25">
        <v>11</v>
      </c>
      <c r="C135" s="25">
        <v>8</v>
      </c>
      <c r="D135" s="25">
        <v>15</v>
      </c>
      <c r="E135" s="25">
        <v>14</v>
      </c>
      <c r="F135" s="25">
        <v>7</v>
      </c>
      <c r="G135" s="25">
        <v>15</v>
      </c>
      <c r="H135" s="25">
        <v>9</v>
      </c>
      <c r="I135" s="25">
        <v>18</v>
      </c>
      <c r="J135" s="25">
        <v>10</v>
      </c>
      <c r="K135" s="25">
        <v>3</v>
      </c>
      <c r="L135" s="25">
        <v>2</v>
      </c>
      <c r="M135" s="28"/>
    </row>
    <row r="136" spans="1:13" ht="13.5">
      <c r="A136" s="24">
        <v>44531</v>
      </c>
      <c r="B136" s="25">
        <v>21</v>
      </c>
      <c r="C136" s="25">
        <v>5</v>
      </c>
      <c r="D136" s="25">
        <v>13</v>
      </c>
      <c r="E136" s="25">
        <v>12</v>
      </c>
      <c r="F136" s="25">
        <v>12</v>
      </c>
      <c r="G136" s="25">
        <v>17</v>
      </c>
      <c r="H136" s="25">
        <v>2</v>
      </c>
      <c r="I136" s="25">
        <v>10</v>
      </c>
      <c r="J136" s="25">
        <v>4</v>
      </c>
      <c r="K136" s="25">
        <v>5</v>
      </c>
      <c r="L136" s="25">
        <v>1</v>
      </c>
      <c r="M136" s="28"/>
    </row>
    <row r="137" spans="1:13" ht="13.5">
      <c r="A137" s="24">
        <v>44562</v>
      </c>
      <c r="B137" s="25">
        <v>11</v>
      </c>
      <c r="C137" s="25">
        <v>10</v>
      </c>
      <c r="D137" s="25">
        <v>17</v>
      </c>
      <c r="E137" s="25">
        <v>18</v>
      </c>
      <c r="F137" s="25">
        <v>14</v>
      </c>
      <c r="G137" s="25">
        <v>12</v>
      </c>
      <c r="H137" s="25">
        <v>6</v>
      </c>
      <c r="I137" s="25">
        <v>12</v>
      </c>
      <c r="J137" s="25">
        <v>8</v>
      </c>
      <c r="K137" s="25">
        <v>2</v>
      </c>
      <c r="L137" s="26">
        <v>0</v>
      </c>
      <c r="M137" s="29"/>
    </row>
    <row r="138" spans="1:13" ht="13.5">
      <c r="A138" s="24">
        <v>44593</v>
      </c>
      <c r="B138" s="25">
        <v>12</v>
      </c>
      <c r="C138" s="25">
        <v>1</v>
      </c>
      <c r="D138" s="25">
        <v>10</v>
      </c>
      <c r="E138" s="25">
        <v>15</v>
      </c>
      <c r="F138" s="25">
        <v>11</v>
      </c>
      <c r="G138" s="25">
        <v>20</v>
      </c>
      <c r="H138" s="25">
        <v>2</v>
      </c>
      <c r="I138" s="25">
        <v>11</v>
      </c>
      <c r="J138" s="25">
        <v>3</v>
      </c>
      <c r="K138" s="25">
        <v>6</v>
      </c>
      <c r="L138" s="25">
        <v>4</v>
      </c>
      <c r="M138" s="28"/>
    </row>
    <row r="139" spans="1:13" ht="13.5">
      <c r="A139" s="24">
        <v>44621</v>
      </c>
      <c r="B139" s="25">
        <v>16</v>
      </c>
      <c r="C139" s="25">
        <v>6</v>
      </c>
      <c r="D139" s="25">
        <v>10</v>
      </c>
      <c r="E139" s="25">
        <v>23</v>
      </c>
      <c r="F139" s="25">
        <v>14</v>
      </c>
      <c r="G139" s="25">
        <v>25</v>
      </c>
      <c r="H139" s="25">
        <v>3</v>
      </c>
      <c r="I139" s="25">
        <v>5</v>
      </c>
      <c r="J139" s="25">
        <v>5</v>
      </c>
      <c r="K139" s="25">
        <v>1</v>
      </c>
      <c r="L139" s="26">
        <v>0</v>
      </c>
      <c r="M139" s="29"/>
    </row>
    <row r="140" spans="1:13" ht="13.5">
      <c r="A140" s="15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</row>
    <row r="141" spans="1:13" ht="13.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</row>
    <row r="142" spans="1:13" ht="13.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</row>
    <row r="143" spans="1:13" ht="13.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</row>
    <row r="144" spans="1:13" ht="13.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</row>
  </sheetData>
  <mergeCells count="7">
    <mergeCell ref="N12:X12"/>
    <mergeCell ref="B1:L1"/>
    <mergeCell ref="A3:A4"/>
    <mergeCell ref="B3:L3"/>
    <mergeCell ref="N3:X3"/>
    <mergeCell ref="N6:X6"/>
    <mergeCell ref="N10:X10"/>
  </mergeCells>
  <phoneticPr fontId="1" type="noConversion"/>
  <printOptions horizontalCentered="1"/>
  <pageMargins left="0.1" right="0.1" top="0.1" bottom="0.1" header="0.5" footer="0.5"/>
  <pageSetup paperSize="9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具名範圍</vt:lpstr>
      </vt:variant>
      <vt:variant>
        <vt:i4>1</vt:i4>
      </vt:variant>
    </vt:vector>
  </HeadingPairs>
  <TitlesOfParts>
    <vt:vector size="5" baseType="lpstr">
      <vt:lpstr>第2題</vt:lpstr>
      <vt:lpstr>第5題</vt:lpstr>
      <vt:lpstr>第6題</vt:lpstr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SOLab</dc:creator>
  <cp:lastModifiedBy>SOLab</cp:lastModifiedBy>
  <dcterms:created xsi:type="dcterms:W3CDTF">2024-02-29T06:04:10Z</dcterms:created>
  <dcterms:modified xsi:type="dcterms:W3CDTF">2024-03-01T12:01:47Z</dcterms:modified>
</cp:coreProperties>
</file>