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5\"/>
    </mc:Choice>
  </mc:AlternateContent>
  <xr:revisionPtr revIDLastSave="0" documentId="13_ncr:1_{041EFE90-4741-4014-897F-40EF25F9CBA9}" xr6:coauthVersionLast="47" xr6:coauthVersionMax="47" xr10:uidLastSave="{00000000-0000-0000-0000-000000000000}"/>
  <bookViews>
    <workbookView xWindow="-28920" yWindow="-120" windowWidth="29040" windowHeight="15720" xr2:uid="{74F3F36E-483A-4719-8C99-747BF0D62270}"/>
  </bookViews>
  <sheets>
    <sheet name="3-right" sheetId="6" r:id="rId1"/>
    <sheet name="3-left" sheetId="5" r:id="rId2"/>
    <sheet name="3-down" sheetId="3" r:id="rId3"/>
    <sheet name="3-middle" sheetId="2" r:id="rId4"/>
    <sheet name="3-up" sheetId="1" r:id="rId5"/>
    <sheet name="3" sheetId="7" r:id="rId6"/>
    <sheet name="5-a" sheetId="13" r:id="rId7"/>
    <sheet name="5-b" sheetId="14" r:id="rId8"/>
    <sheet name="4-New Taipei" sheetId="4" r:id="rId9"/>
    <sheet name="4-Taoyuan" sheetId="8" r:id="rId10"/>
    <sheet name="4-Taichung" sheetId="9" r:id="rId11"/>
    <sheet name="4-Tainan" sheetId="10" r:id="rId12"/>
    <sheet name="4-Koahsiung" sheetId="11" r:id="rId13"/>
    <sheet name="4-Yilan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6" l="1"/>
  <c r="I3" i="6"/>
  <c r="H3" i="6"/>
  <c r="K3" i="6" s="1"/>
  <c r="L3" i="6" s="1"/>
  <c r="C94" i="14"/>
  <c r="B94" i="14"/>
  <c r="B95" i="14" s="1"/>
  <c r="C92" i="14"/>
  <c r="B92" i="14"/>
  <c r="C91" i="14"/>
  <c r="C90" i="14"/>
  <c r="B90" i="14"/>
  <c r="B91" i="14" s="1"/>
  <c r="C89" i="14"/>
  <c r="C95" i="14" s="1"/>
  <c r="B89" i="14"/>
  <c r="G5" i="14"/>
  <c r="F5" i="14"/>
  <c r="C95" i="13"/>
  <c r="C93" i="13"/>
  <c r="B93" i="13"/>
  <c r="C92" i="13"/>
  <c r="C94" i="13"/>
  <c r="B92" i="13"/>
  <c r="B94" i="13"/>
  <c r="G5" i="13"/>
  <c r="F5" i="13"/>
  <c r="C90" i="13"/>
  <c r="C91" i="13" s="1"/>
  <c r="B90" i="13"/>
  <c r="B91" i="13" s="1"/>
  <c r="C89" i="13"/>
  <c r="B89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3" i="12"/>
  <c r="I4" i="12"/>
  <c r="I5" i="12"/>
  <c r="I6" i="12"/>
  <c r="I7" i="12"/>
  <c r="I8" i="12"/>
  <c r="I9" i="12"/>
  <c r="I10" i="12"/>
  <c r="I11" i="12"/>
  <c r="M11" i="12" s="1"/>
  <c r="I12" i="12"/>
  <c r="I13" i="12"/>
  <c r="I14" i="12"/>
  <c r="I15" i="12"/>
  <c r="I16" i="12"/>
  <c r="I17" i="12"/>
  <c r="I18" i="12"/>
  <c r="I19" i="12"/>
  <c r="M19" i="12" s="1"/>
  <c r="I20" i="12"/>
  <c r="I21" i="12"/>
  <c r="I22" i="12"/>
  <c r="I23" i="12"/>
  <c r="I24" i="12"/>
  <c r="I25" i="12"/>
  <c r="I26" i="12"/>
  <c r="I27" i="12"/>
  <c r="M27" i="12" s="1"/>
  <c r="I28" i="12"/>
  <c r="I29" i="12"/>
  <c r="I30" i="12"/>
  <c r="I31" i="12"/>
  <c r="I32" i="12"/>
  <c r="I33" i="12"/>
  <c r="I34" i="12"/>
  <c r="I35" i="12"/>
  <c r="M35" i="12" s="1"/>
  <c r="I36" i="12"/>
  <c r="I37" i="12"/>
  <c r="I38" i="12"/>
  <c r="I39" i="12"/>
  <c r="I40" i="12"/>
  <c r="I41" i="12"/>
  <c r="I42" i="12"/>
  <c r="I43" i="12"/>
  <c r="M43" i="12" s="1"/>
  <c r="I44" i="12"/>
  <c r="I45" i="12"/>
  <c r="I46" i="12"/>
  <c r="I47" i="12"/>
  <c r="I48" i="12"/>
  <c r="I49" i="12"/>
  <c r="I50" i="12"/>
  <c r="I51" i="12"/>
  <c r="M51" i="12" s="1"/>
  <c r="I52" i="12"/>
  <c r="I53" i="12"/>
  <c r="I54" i="12"/>
  <c r="I55" i="12"/>
  <c r="I56" i="12"/>
  <c r="I57" i="12"/>
  <c r="I58" i="12"/>
  <c r="I59" i="12"/>
  <c r="M59" i="12" s="1"/>
  <c r="I60" i="12"/>
  <c r="I61" i="12"/>
  <c r="I62" i="12"/>
  <c r="I63" i="12"/>
  <c r="I64" i="12"/>
  <c r="I65" i="12"/>
  <c r="I66" i="12"/>
  <c r="I67" i="12"/>
  <c r="M67" i="12" s="1"/>
  <c r="I68" i="12"/>
  <c r="I69" i="12"/>
  <c r="I70" i="12"/>
  <c r="I71" i="12"/>
  <c r="I72" i="12"/>
  <c r="I73" i="12"/>
  <c r="I74" i="12"/>
  <c r="I75" i="12"/>
  <c r="M75" i="12" s="1"/>
  <c r="I76" i="12"/>
  <c r="I77" i="12"/>
  <c r="I78" i="12"/>
  <c r="I79" i="12"/>
  <c r="I80" i="12"/>
  <c r="I81" i="12"/>
  <c r="I82" i="12"/>
  <c r="I83" i="12"/>
  <c r="M83" i="12" s="1"/>
  <c r="I84" i="12"/>
  <c r="I85" i="12"/>
  <c r="I86" i="12"/>
  <c r="I87" i="12"/>
  <c r="I88" i="12"/>
  <c r="I89" i="12"/>
  <c r="I90" i="12"/>
  <c r="I91" i="12"/>
  <c r="M91" i="12" s="1"/>
  <c r="I92" i="12"/>
  <c r="I93" i="12"/>
  <c r="I94" i="12"/>
  <c r="M94" i="12" s="1"/>
  <c r="I95" i="12"/>
  <c r="I96" i="12"/>
  <c r="I97" i="12"/>
  <c r="M97" i="12" s="1"/>
  <c r="I98" i="12"/>
  <c r="I99" i="12"/>
  <c r="M99" i="12" s="1"/>
  <c r="I100" i="12"/>
  <c r="I101" i="12"/>
  <c r="I102" i="12"/>
  <c r="M102" i="12" s="1"/>
  <c r="I103" i="12"/>
  <c r="I104" i="12"/>
  <c r="I105" i="12"/>
  <c r="M105" i="12" s="1"/>
  <c r="I106" i="12"/>
  <c r="I107" i="12"/>
  <c r="M107" i="12" s="1"/>
  <c r="I108" i="12"/>
  <c r="I109" i="12"/>
  <c r="I110" i="12"/>
  <c r="M110" i="12" s="1"/>
  <c r="I111" i="12"/>
  <c r="I112" i="12"/>
  <c r="I113" i="12"/>
  <c r="M113" i="12" s="1"/>
  <c r="I114" i="12"/>
  <c r="I115" i="12"/>
  <c r="M115" i="12" s="1"/>
  <c r="I116" i="12"/>
  <c r="I117" i="12"/>
  <c r="I118" i="12"/>
  <c r="M118" i="12" s="1"/>
  <c r="I119" i="12"/>
  <c r="I120" i="12"/>
  <c r="I121" i="12"/>
  <c r="M121" i="12" s="1"/>
  <c r="I122" i="12"/>
  <c r="I123" i="12"/>
  <c r="M123" i="12" s="1"/>
  <c r="I124" i="12"/>
  <c r="I125" i="12"/>
  <c r="I126" i="12"/>
  <c r="M126" i="12" s="1"/>
  <c r="I127" i="12"/>
  <c r="I128" i="12"/>
  <c r="I129" i="12"/>
  <c r="M129" i="12" s="1"/>
  <c r="I130" i="12"/>
  <c r="I131" i="12"/>
  <c r="M131" i="12" s="1"/>
  <c r="I132" i="12"/>
  <c r="I133" i="12"/>
  <c r="I134" i="12"/>
  <c r="M134" i="12" s="1"/>
  <c r="I135" i="12"/>
  <c r="I136" i="12"/>
  <c r="I137" i="12"/>
  <c r="M137" i="12" s="1"/>
  <c r="I3" i="12"/>
  <c r="M3" i="12" s="1"/>
  <c r="F145" i="12"/>
  <c r="E145" i="12"/>
  <c r="B145" i="12"/>
  <c r="H144" i="12"/>
  <c r="F144" i="12"/>
  <c r="F143" i="12" s="1"/>
  <c r="F142" i="12"/>
  <c r="E142" i="12"/>
  <c r="B142" i="12"/>
  <c r="F141" i="12"/>
  <c r="E141" i="12"/>
  <c r="C141" i="12"/>
  <c r="H140" i="12"/>
  <c r="H141" i="12" s="1"/>
  <c r="G140" i="12"/>
  <c r="G141" i="12" s="1"/>
  <c r="F140" i="12"/>
  <c r="E140" i="12"/>
  <c r="E144" i="12" s="1"/>
  <c r="E143" i="12" s="1"/>
  <c r="D140" i="12"/>
  <c r="D141" i="12" s="1"/>
  <c r="C140" i="12"/>
  <c r="B140" i="12"/>
  <c r="B141" i="12" s="1"/>
  <c r="H139" i="12"/>
  <c r="H145" i="12" s="1"/>
  <c r="G139" i="12"/>
  <c r="G144" i="12" s="1"/>
  <c r="G143" i="12" s="1"/>
  <c r="F139" i="12"/>
  <c r="E139" i="12"/>
  <c r="D139" i="12"/>
  <c r="D142" i="12" s="1"/>
  <c r="C139" i="12"/>
  <c r="C142" i="12" s="1"/>
  <c r="B139" i="12"/>
  <c r="M136" i="12"/>
  <c r="M135" i="12"/>
  <c r="M133" i="12"/>
  <c r="M132" i="12"/>
  <c r="M130" i="12"/>
  <c r="M128" i="12"/>
  <c r="M127" i="12"/>
  <c r="M125" i="12"/>
  <c r="M124" i="12"/>
  <c r="M122" i="12"/>
  <c r="M120" i="12"/>
  <c r="M119" i="12"/>
  <c r="M117" i="12"/>
  <c r="M116" i="12"/>
  <c r="M114" i="12"/>
  <c r="M112" i="12"/>
  <c r="M111" i="12"/>
  <c r="M109" i="12"/>
  <c r="M108" i="12"/>
  <c r="M106" i="12"/>
  <c r="M104" i="12"/>
  <c r="M103" i="12"/>
  <c r="M101" i="12"/>
  <c r="M100" i="12"/>
  <c r="M98" i="12"/>
  <c r="M96" i="12"/>
  <c r="M95" i="12"/>
  <c r="M93" i="12"/>
  <c r="M92" i="12"/>
  <c r="M90" i="12"/>
  <c r="M89" i="12"/>
  <c r="M88" i="12"/>
  <c r="M87" i="12"/>
  <c r="M86" i="12"/>
  <c r="M85" i="12"/>
  <c r="M84" i="12"/>
  <c r="M82" i="12"/>
  <c r="M81" i="12"/>
  <c r="M80" i="12"/>
  <c r="M79" i="12"/>
  <c r="M78" i="12"/>
  <c r="M77" i="12"/>
  <c r="M76" i="12"/>
  <c r="M74" i="12"/>
  <c r="M73" i="12"/>
  <c r="M72" i="12"/>
  <c r="M71" i="12"/>
  <c r="M70" i="12"/>
  <c r="M69" i="12"/>
  <c r="M68" i="12"/>
  <c r="M66" i="12"/>
  <c r="M65" i="12"/>
  <c r="M64" i="12"/>
  <c r="M63" i="12"/>
  <c r="M62" i="12"/>
  <c r="M61" i="12"/>
  <c r="M60" i="12"/>
  <c r="M58" i="12"/>
  <c r="M57" i="12"/>
  <c r="M56" i="12"/>
  <c r="M55" i="12"/>
  <c r="M54" i="12"/>
  <c r="M53" i="12"/>
  <c r="M52" i="12"/>
  <c r="M50" i="12"/>
  <c r="M49" i="12"/>
  <c r="M48" i="12"/>
  <c r="M47" i="12"/>
  <c r="M46" i="12"/>
  <c r="M45" i="12"/>
  <c r="M44" i="12"/>
  <c r="M42" i="12"/>
  <c r="M41" i="12"/>
  <c r="M40" i="12"/>
  <c r="M39" i="12"/>
  <c r="M38" i="12"/>
  <c r="M37" i="12"/>
  <c r="M36" i="12"/>
  <c r="M34" i="12"/>
  <c r="M33" i="12"/>
  <c r="M32" i="12"/>
  <c r="M31" i="12"/>
  <c r="M30" i="12"/>
  <c r="M29" i="12"/>
  <c r="M28" i="12"/>
  <c r="M26" i="12"/>
  <c r="M25" i="12"/>
  <c r="M24" i="12"/>
  <c r="M23" i="12"/>
  <c r="M22" i="12"/>
  <c r="M21" i="12"/>
  <c r="M20" i="12"/>
  <c r="M18" i="12"/>
  <c r="M17" i="12"/>
  <c r="M16" i="12"/>
  <c r="M15" i="12"/>
  <c r="M14" i="12"/>
  <c r="M13" i="12"/>
  <c r="M12" i="12"/>
  <c r="M10" i="12"/>
  <c r="M9" i="12"/>
  <c r="M8" i="12"/>
  <c r="M7" i="12"/>
  <c r="M6" i="12"/>
  <c r="M5" i="12"/>
  <c r="M4" i="12"/>
  <c r="J3" i="8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3" i="11"/>
  <c r="I4" i="11"/>
  <c r="I5" i="11"/>
  <c r="I6" i="11"/>
  <c r="I7" i="11"/>
  <c r="I8" i="11"/>
  <c r="I9" i="11"/>
  <c r="I10" i="11"/>
  <c r="I11" i="11"/>
  <c r="M11" i="11" s="1"/>
  <c r="I12" i="11"/>
  <c r="I13" i="11"/>
  <c r="I14" i="11"/>
  <c r="I15" i="11"/>
  <c r="I16" i="11"/>
  <c r="I17" i="11"/>
  <c r="I18" i="11"/>
  <c r="I19" i="11"/>
  <c r="M19" i="11" s="1"/>
  <c r="I20" i="11"/>
  <c r="I21" i="11"/>
  <c r="I22" i="11"/>
  <c r="I23" i="11"/>
  <c r="I24" i="11"/>
  <c r="I25" i="11"/>
  <c r="I26" i="11"/>
  <c r="I27" i="11"/>
  <c r="M27" i="11" s="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M43" i="11" s="1"/>
  <c r="I44" i="11"/>
  <c r="I45" i="11"/>
  <c r="I46" i="11"/>
  <c r="I47" i="11"/>
  <c r="I48" i="11"/>
  <c r="I49" i="11"/>
  <c r="I50" i="11"/>
  <c r="I51" i="11"/>
  <c r="M51" i="11" s="1"/>
  <c r="I52" i="11"/>
  <c r="I53" i="11"/>
  <c r="I54" i="11"/>
  <c r="I55" i="11"/>
  <c r="I56" i="11"/>
  <c r="I57" i="11"/>
  <c r="I58" i="11"/>
  <c r="I59" i="11"/>
  <c r="M59" i="11" s="1"/>
  <c r="I60" i="11"/>
  <c r="I61" i="11"/>
  <c r="I62" i="11"/>
  <c r="I63" i="11"/>
  <c r="I64" i="11"/>
  <c r="I65" i="11"/>
  <c r="I66" i="11"/>
  <c r="I67" i="11"/>
  <c r="M67" i="11" s="1"/>
  <c r="I68" i="11"/>
  <c r="I69" i="11"/>
  <c r="I70" i="11"/>
  <c r="I71" i="11"/>
  <c r="I72" i="11"/>
  <c r="I73" i="11"/>
  <c r="I74" i="11"/>
  <c r="I75" i="11"/>
  <c r="M75" i="11" s="1"/>
  <c r="I76" i="11"/>
  <c r="I77" i="11"/>
  <c r="I78" i="11"/>
  <c r="I79" i="11"/>
  <c r="I80" i="11"/>
  <c r="I81" i="11"/>
  <c r="I82" i="11"/>
  <c r="I83" i="11"/>
  <c r="M83" i="11" s="1"/>
  <c r="I84" i="11"/>
  <c r="M84" i="11" s="1"/>
  <c r="I85" i="11"/>
  <c r="M85" i="11" s="1"/>
  <c r="I86" i="11"/>
  <c r="I87" i="11"/>
  <c r="I88" i="11"/>
  <c r="I89" i="11"/>
  <c r="I90" i="11"/>
  <c r="I91" i="11"/>
  <c r="M91" i="11" s="1"/>
  <c r="I92" i="11"/>
  <c r="M92" i="11" s="1"/>
  <c r="I93" i="11"/>
  <c r="M93" i="11" s="1"/>
  <c r="I94" i="11"/>
  <c r="I95" i="11"/>
  <c r="I96" i="11"/>
  <c r="M96" i="11" s="1"/>
  <c r="I97" i="11"/>
  <c r="I98" i="11"/>
  <c r="I99" i="11"/>
  <c r="M99" i="11" s="1"/>
  <c r="I100" i="11"/>
  <c r="I101" i="11"/>
  <c r="M101" i="11" s="1"/>
  <c r="I102" i="11"/>
  <c r="I103" i="11"/>
  <c r="I104" i="11"/>
  <c r="M104" i="11" s="1"/>
  <c r="I105" i="11"/>
  <c r="I106" i="11"/>
  <c r="I107" i="11"/>
  <c r="M107" i="11" s="1"/>
  <c r="I108" i="11"/>
  <c r="I109" i="11"/>
  <c r="I110" i="11"/>
  <c r="I111" i="11"/>
  <c r="I112" i="11"/>
  <c r="I113" i="11"/>
  <c r="I114" i="11"/>
  <c r="I115" i="11"/>
  <c r="M115" i="11" s="1"/>
  <c r="I116" i="11"/>
  <c r="I117" i="11"/>
  <c r="I118" i="11"/>
  <c r="M118" i="11" s="1"/>
  <c r="I119" i="11"/>
  <c r="I120" i="11"/>
  <c r="I121" i="11"/>
  <c r="I122" i="11"/>
  <c r="I123" i="11"/>
  <c r="M123" i="11" s="1"/>
  <c r="I124" i="11"/>
  <c r="I125" i="11"/>
  <c r="I126" i="11"/>
  <c r="I127" i="11"/>
  <c r="M127" i="11" s="1"/>
  <c r="I128" i="11"/>
  <c r="I129" i="11"/>
  <c r="I130" i="11"/>
  <c r="I131" i="11"/>
  <c r="M131" i="11" s="1"/>
  <c r="I132" i="11"/>
  <c r="M132" i="11" s="1"/>
  <c r="I133" i="11"/>
  <c r="M133" i="11" s="1"/>
  <c r="I134" i="11"/>
  <c r="M134" i="11" s="1"/>
  <c r="I135" i="11"/>
  <c r="I136" i="11"/>
  <c r="M136" i="11" s="1"/>
  <c r="I137" i="11"/>
  <c r="I3" i="11"/>
  <c r="F145" i="11"/>
  <c r="E145" i="11"/>
  <c r="H144" i="11"/>
  <c r="F144" i="11"/>
  <c r="E144" i="11"/>
  <c r="F143" i="11"/>
  <c r="E143" i="11"/>
  <c r="F142" i="11"/>
  <c r="E142" i="11"/>
  <c r="D142" i="11"/>
  <c r="F141" i="11"/>
  <c r="E141" i="11"/>
  <c r="H140" i="11"/>
  <c r="H141" i="11" s="1"/>
  <c r="G140" i="11"/>
  <c r="G141" i="11" s="1"/>
  <c r="F140" i="11"/>
  <c r="E140" i="11"/>
  <c r="D140" i="11"/>
  <c r="D141" i="11" s="1"/>
  <c r="C140" i="11"/>
  <c r="C141" i="11" s="1"/>
  <c r="B140" i="11"/>
  <c r="B141" i="11" s="1"/>
  <c r="H139" i="11"/>
  <c r="H145" i="11" s="1"/>
  <c r="G139" i="11"/>
  <c r="G144" i="11" s="1"/>
  <c r="G143" i="11" s="1"/>
  <c r="F139" i="11"/>
  <c r="E139" i="11"/>
  <c r="D139" i="11"/>
  <c r="D145" i="11" s="1"/>
  <c r="C139" i="11"/>
  <c r="C142" i="11" s="1"/>
  <c r="B139" i="11"/>
  <c r="B142" i="11" s="1"/>
  <c r="M137" i="11"/>
  <c r="M135" i="11"/>
  <c r="M130" i="11"/>
  <c r="M129" i="11"/>
  <c r="M128" i="11"/>
  <c r="M126" i="11"/>
  <c r="M125" i="11"/>
  <c r="M124" i="11"/>
  <c r="M122" i="11"/>
  <c r="M121" i="11"/>
  <c r="M120" i="11"/>
  <c r="M119" i="11"/>
  <c r="M117" i="11"/>
  <c r="M116" i="11"/>
  <c r="M114" i="11"/>
  <c r="M113" i="11"/>
  <c r="M112" i="11"/>
  <c r="M111" i="11"/>
  <c r="M110" i="11"/>
  <c r="M109" i="11"/>
  <c r="M108" i="11"/>
  <c r="M106" i="11"/>
  <c r="M105" i="11"/>
  <c r="M103" i="11"/>
  <c r="M102" i="11"/>
  <c r="M100" i="11"/>
  <c r="M98" i="11"/>
  <c r="M97" i="11"/>
  <c r="M95" i="11"/>
  <c r="M94" i="11"/>
  <c r="M90" i="11"/>
  <c r="M89" i="11"/>
  <c r="M88" i="11"/>
  <c r="M87" i="11"/>
  <c r="M86" i="11"/>
  <c r="M82" i="11"/>
  <c r="M81" i="11"/>
  <c r="M80" i="11"/>
  <c r="M79" i="11"/>
  <c r="M78" i="11"/>
  <c r="M77" i="11"/>
  <c r="M76" i="11"/>
  <c r="M74" i="11"/>
  <c r="M73" i="11"/>
  <c r="M72" i="11"/>
  <c r="M71" i="11"/>
  <c r="M70" i="11"/>
  <c r="M69" i="11"/>
  <c r="M68" i="11"/>
  <c r="M66" i="11"/>
  <c r="M65" i="11"/>
  <c r="M64" i="11"/>
  <c r="M63" i="11"/>
  <c r="M62" i="11"/>
  <c r="M61" i="11"/>
  <c r="M60" i="11"/>
  <c r="M58" i="11"/>
  <c r="M57" i="11"/>
  <c r="M56" i="11"/>
  <c r="M55" i="11"/>
  <c r="M54" i="11"/>
  <c r="M53" i="11"/>
  <c r="M52" i="11"/>
  <c r="M50" i="11"/>
  <c r="M49" i="11"/>
  <c r="M48" i="11"/>
  <c r="M47" i="11"/>
  <c r="M46" i="11"/>
  <c r="M45" i="11"/>
  <c r="M44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6" i="11"/>
  <c r="M25" i="11"/>
  <c r="M24" i="11"/>
  <c r="M23" i="11"/>
  <c r="M22" i="11"/>
  <c r="M21" i="11"/>
  <c r="M20" i="11"/>
  <c r="M18" i="11"/>
  <c r="M17" i="11"/>
  <c r="M16" i="11"/>
  <c r="M15" i="11"/>
  <c r="M14" i="11"/>
  <c r="M13" i="11"/>
  <c r="M12" i="11"/>
  <c r="M10" i="11"/>
  <c r="M9" i="11"/>
  <c r="M8" i="11"/>
  <c r="M7" i="11"/>
  <c r="M6" i="11"/>
  <c r="M5" i="11"/>
  <c r="M4" i="11"/>
  <c r="M3" i="11"/>
  <c r="J14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3" i="10"/>
  <c r="J4" i="10"/>
  <c r="J5" i="10"/>
  <c r="J6" i="10"/>
  <c r="J7" i="10"/>
  <c r="J8" i="10"/>
  <c r="J9" i="10"/>
  <c r="J10" i="10"/>
  <c r="J11" i="10"/>
  <c r="J12" i="10"/>
  <c r="J13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3" i="10"/>
  <c r="I4" i="10"/>
  <c r="I5" i="10"/>
  <c r="I6" i="10"/>
  <c r="I7" i="10"/>
  <c r="I8" i="10"/>
  <c r="M8" i="10" s="1"/>
  <c r="I9" i="10"/>
  <c r="I10" i="10"/>
  <c r="I11" i="10"/>
  <c r="M11" i="10" s="1"/>
  <c r="I12" i="10"/>
  <c r="I13" i="10"/>
  <c r="I14" i="10"/>
  <c r="I15" i="10"/>
  <c r="I16" i="10"/>
  <c r="M16" i="10" s="1"/>
  <c r="I17" i="10"/>
  <c r="I18" i="10"/>
  <c r="I19" i="10"/>
  <c r="M19" i="10" s="1"/>
  <c r="I20" i="10"/>
  <c r="I21" i="10"/>
  <c r="I22" i="10"/>
  <c r="I23" i="10"/>
  <c r="I24" i="10"/>
  <c r="M24" i="10" s="1"/>
  <c r="I25" i="10"/>
  <c r="I26" i="10"/>
  <c r="I27" i="10"/>
  <c r="M27" i="10" s="1"/>
  <c r="I28" i="10"/>
  <c r="I29" i="10"/>
  <c r="I30" i="10"/>
  <c r="I31" i="10"/>
  <c r="I32" i="10"/>
  <c r="M32" i="10" s="1"/>
  <c r="I33" i="10"/>
  <c r="I34" i="10"/>
  <c r="I35" i="10"/>
  <c r="M35" i="10" s="1"/>
  <c r="I36" i="10"/>
  <c r="I37" i="10"/>
  <c r="I38" i="10"/>
  <c r="I39" i="10"/>
  <c r="I40" i="10"/>
  <c r="M40" i="10" s="1"/>
  <c r="I41" i="10"/>
  <c r="I42" i="10"/>
  <c r="I43" i="10"/>
  <c r="M43" i="10" s="1"/>
  <c r="I44" i="10"/>
  <c r="I45" i="10"/>
  <c r="I46" i="10"/>
  <c r="I47" i="10"/>
  <c r="I48" i="10"/>
  <c r="M48" i="10" s="1"/>
  <c r="I49" i="10"/>
  <c r="I50" i="10"/>
  <c r="I51" i="10"/>
  <c r="M51" i="10" s="1"/>
  <c r="I52" i="10"/>
  <c r="I53" i="10"/>
  <c r="I54" i="10"/>
  <c r="I55" i="10"/>
  <c r="I56" i="10"/>
  <c r="M56" i="10" s="1"/>
  <c r="I57" i="10"/>
  <c r="I58" i="10"/>
  <c r="I59" i="10"/>
  <c r="M59" i="10" s="1"/>
  <c r="I60" i="10"/>
  <c r="I61" i="10"/>
  <c r="I62" i="10"/>
  <c r="I63" i="10"/>
  <c r="I64" i="10"/>
  <c r="M64" i="10" s="1"/>
  <c r="I65" i="10"/>
  <c r="I66" i="10"/>
  <c r="I67" i="10"/>
  <c r="M67" i="10" s="1"/>
  <c r="I68" i="10"/>
  <c r="I69" i="10"/>
  <c r="I70" i="10"/>
  <c r="I71" i="10"/>
  <c r="I72" i="10"/>
  <c r="M72" i="10" s="1"/>
  <c r="I73" i="10"/>
  <c r="I74" i="10"/>
  <c r="I75" i="10"/>
  <c r="M75" i="10" s="1"/>
  <c r="I76" i="10"/>
  <c r="I77" i="10"/>
  <c r="I78" i="10"/>
  <c r="I79" i="10"/>
  <c r="I80" i="10"/>
  <c r="M80" i="10" s="1"/>
  <c r="I81" i="10"/>
  <c r="I82" i="10"/>
  <c r="M82" i="10" s="1"/>
  <c r="I83" i="10"/>
  <c r="M83" i="10" s="1"/>
  <c r="I84" i="10"/>
  <c r="I85" i="10"/>
  <c r="I86" i="10"/>
  <c r="I87" i="10"/>
  <c r="I88" i="10"/>
  <c r="I89" i="10"/>
  <c r="I90" i="10"/>
  <c r="M90" i="10" s="1"/>
  <c r="I91" i="10"/>
  <c r="I92" i="10"/>
  <c r="I93" i="10"/>
  <c r="I94" i="10"/>
  <c r="I95" i="10"/>
  <c r="I96" i="10"/>
  <c r="M96" i="10" s="1"/>
  <c r="I97" i="10"/>
  <c r="M97" i="10" s="1"/>
  <c r="I98" i="10"/>
  <c r="M98" i="10" s="1"/>
  <c r="I99" i="10"/>
  <c r="M99" i="10" s="1"/>
  <c r="I100" i="10"/>
  <c r="I101" i="10"/>
  <c r="I102" i="10"/>
  <c r="I103" i="10"/>
  <c r="I104" i="10"/>
  <c r="I105" i="10"/>
  <c r="I106" i="10"/>
  <c r="M106" i="10" s="1"/>
  <c r="I107" i="10"/>
  <c r="I108" i="10"/>
  <c r="I109" i="10"/>
  <c r="I110" i="10"/>
  <c r="I111" i="10"/>
  <c r="I112" i="10"/>
  <c r="M112" i="10" s="1"/>
  <c r="I113" i="10"/>
  <c r="M113" i="10" s="1"/>
  <c r="I114" i="10"/>
  <c r="M114" i="10" s="1"/>
  <c r="I115" i="10"/>
  <c r="M115" i="10" s="1"/>
  <c r="I116" i="10"/>
  <c r="M116" i="10" s="1"/>
  <c r="I117" i="10"/>
  <c r="I118" i="10"/>
  <c r="I119" i="10"/>
  <c r="I120" i="10"/>
  <c r="I121" i="10"/>
  <c r="I122" i="10"/>
  <c r="M122" i="10" s="1"/>
  <c r="I123" i="10"/>
  <c r="I124" i="10"/>
  <c r="I125" i="10"/>
  <c r="I126" i="10"/>
  <c r="I127" i="10"/>
  <c r="I128" i="10"/>
  <c r="I129" i="10"/>
  <c r="M129" i="10" s="1"/>
  <c r="I130" i="10"/>
  <c r="I131" i="10"/>
  <c r="M131" i="10" s="1"/>
  <c r="I132" i="10"/>
  <c r="I133" i="10"/>
  <c r="I134" i="10"/>
  <c r="I135" i="10"/>
  <c r="I136" i="10"/>
  <c r="M136" i="10" s="1"/>
  <c r="I137" i="10"/>
  <c r="M137" i="10" s="1"/>
  <c r="I3" i="10"/>
  <c r="H145" i="10"/>
  <c r="D145" i="10"/>
  <c r="H144" i="10"/>
  <c r="H143" i="10" s="1"/>
  <c r="C144" i="10"/>
  <c r="G142" i="10"/>
  <c r="E142" i="10"/>
  <c r="H141" i="10"/>
  <c r="F141" i="10"/>
  <c r="E141" i="10"/>
  <c r="H140" i="10"/>
  <c r="G140" i="10"/>
  <c r="G144" i="10" s="1"/>
  <c r="G143" i="10" s="1"/>
  <c r="F140" i="10"/>
  <c r="E140" i="10"/>
  <c r="D140" i="10"/>
  <c r="D141" i="10" s="1"/>
  <c r="C140" i="10"/>
  <c r="C141" i="10" s="1"/>
  <c r="B140" i="10"/>
  <c r="B141" i="10" s="1"/>
  <c r="H139" i="10"/>
  <c r="H142" i="10" s="1"/>
  <c r="G139" i="10"/>
  <c r="G145" i="10" s="1"/>
  <c r="F139" i="10"/>
  <c r="E139" i="10"/>
  <c r="D139" i="10"/>
  <c r="D142" i="10" s="1"/>
  <c r="C139" i="10"/>
  <c r="C142" i="10" s="1"/>
  <c r="B139" i="10"/>
  <c r="B142" i="10" s="1"/>
  <c r="M135" i="10"/>
  <c r="M134" i="10"/>
  <c r="M133" i="10"/>
  <c r="M132" i="10"/>
  <c r="M130" i="10"/>
  <c r="M128" i="10"/>
  <c r="M127" i="10"/>
  <c r="M126" i="10"/>
  <c r="M125" i="10"/>
  <c r="M124" i="10"/>
  <c r="M123" i="10"/>
  <c r="M121" i="10"/>
  <c r="M120" i="10"/>
  <c r="M119" i="10"/>
  <c r="M118" i="10"/>
  <c r="M117" i="10"/>
  <c r="M111" i="10"/>
  <c r="M110" i="10"/>
  <c r="M109" i="10"/>
  <c r="M108" i="10"/>
  <c r="M107" i="10"/>
  <c r="M105" i="10"/>
  <c r="M104" i="10"/>
  <c r="M103" i="10"/>
  <c r="M102" i="10"/>
  <c r="M101" i="10"/>
  <c r="M100" i="10"/>
  <c r="M95" i="10"/>
  <c r="M94" i="10"/>
  <c r="M93" i="10"/>
  <c r="M92" i="10"/>
  <c r="M91" i="10"/>
  <c r="M89" i="10"/>
  <c r="M88" i="10"/>
  <c r="M87" i="10"/>
  <c r="M86" i="10"/>
  <c r="M85" i="10"/>
  <c r="M84" i="10"/>
  <c r="M81" i="10"/>
  <c r="M79" i="10"/>
  <c r="M78" i="10"/>
  <c r="M77" i="10"/>
  <c r="M76" i="10"/>
  <c r="M74" i="10"/>
  <c r="M73" i="10"/>
  <c r="M71" i="10"/>
  <c r="M70" i="10"/>
  <c r="M69" i="10"/>
  <c r="M68" i="10"/>
  <c r="M66" i="10"/>
  <c r="M65" i="10"/>
  <c r="M63" i="10"/>
  <c r="M62" i="10"/>
  <c r="M61" i="10"/>
  <c r="M60" i="10"/>
  <c r="M58" i="10"/>
  <c r="M57" i="10"/>
  <c r="M55" i="10"/>
  <c r="M54" i="10"/>
  <c r="M53" i="10"/>
  <c r="M52" i="10"/>
  <c r="M50" i="10"/>
  <c r="M49" i="10"/>
  <c r="M47" i="10"/>
  <c r="M46" i="10"/>
  <c r="M45" i="10"/>
  <c r="M44" i="10"/>
  <c r="M42" i="10"/>
  <c r="M41" i="10"/>
  <c r="M39" i="10"/>
  <c r="M38" i="10"/>
  <c r="M37" i="10"/>
  <c r="M36" i="10"/>
  <c r="M34" i="10"/>
  <c r="M33" i="10"/>
  <c r="M31" i="10"/>
  <c r="M30" i="10"/>
  <c r="M29" i="10"/>
  <c r="M28" i="10"/>
  <c r="M26" i="10"/>
  <c r="M25" i="10"/>
  <c r="M23" i="10"/>
  <c r="M22" i="10"/>
  <c r="M21" i="10"/>
  <c r="M20" i="10"/>
  <c r="M18" i="10"/>
  <c r="M17" i="10"/>
  <c r="M15" i="10"/>
  <c r="M14" i="10"/>
  <c r="M13" i="10"/>
  <c r="M12" i="10"/>
  <c r="M10" i="10"/>
  <c r="M9" i="10"/>
  <c r="M7" i="10"/>
  <c r="M6" i="10"/>
  <c r="M5" i="10"/>
  <c r="M4" i="10"/>
  <c r="M3" i="10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3" i="9"/>
  <c r="J3" i="9"/>
  <c r="I4" i="9"/>
  <c r="I5" i="9"/>
  <c r="I6" i="9"/>
  <c r="I7" i="9"/>
  <c r="I8" i="9"/>
  <c r="I9" i="9"/>
  <c r="I10" i="9"/>
  <c r="M10" i="9" s="1"/>
  <c r="I11" i="9"/>
  <c r="M11" i="9" s="1"/>
  <c r="I12" i="9"/>
  <c r="I13" i="9"/>
  <c r="M13" i="9" s="1"/>
  <c r="I14" i="9"/>
  <c r="I15" i="9"/>
  <c r="I16" i="9"/>
  <c r="I17" i="9"/>
  <c r="I18" i="9"/>
  <c r="I19" i="9"/>
  <c r="I20" i="9"/>
  <c r="I21" i="9"/>
  <c r="M21" i="9" s="1"/>
  <c r="I22" i="9"/>
  <c r="I23" i="9"/>
  <c r="I24" i="9"/>
  <c r="I25" i="9"/>
  <c r="I26" i="9"/>
  <c r="I27" i="9"/>
  <c r="M27" i="9" s="1"/>
  <c r="I28" i="9"/>
  <c r="I29" i="9"/>
  <c r="I30" i="9"/>
  <c r="I31" i="9"/>
  <c r="I32" i="9"/>
  <c r="I33" i="9"/>
  <c r="I34" i="9"/>
  <c r="M34" i="9" s="1"/>
  <c r="I35" i="9"/>
  <c r="M35" i="9" s="1"/>
  <c r="I36" i="9"/>
  <c r="I37" i="9"/>
  <c r="I38" i="9"/>
  <c r="I39" i="9"/>
  <c r="I40" i="9"/>
  <c r="I41" i="9"/>
  <c r="I42" i="9"/>
  <c r="M42" i="9" s="1"/>
  <c r="I43" i="9"/>
  <c r="M43" i="9" s="1"/>
  <c r="I44" i="9"/>
  <c r="I45" i="9"/>
  <c r="M45" i="9" s="1"/>
  <c r="I46" i="9"/>
  <c r="I47" i="9"/>
  <c r="I48" i="9"/>
  <c r="I49" i="9"/>
  <c r="I50" i="9"/>
  <c r="I51" i="9"/>
  <c r="M51" i="9" s="1"/>
  <c r="I52" i="9"/>
  <c r="I53" i="9"/>
  <c r="M53" i="9" s="1"/>
  <c r="I54" i="9"/>
  <c r="I55" i="9"/>
  <c r="I56" i="9"/>
  <c r="I57" i="9"/>
  <c r="I58" i="9"/>
  <c r="I59" i="9"/>
  <c r="M59" i="9" s="1"/>
  <c r="I60" i="9"/>
  <c r="I61" i="9"/>
  <c r="I62" i="9"/>
  <c r="I63" i="9"/>
  <c r="I64" i="9"/>
  <c r="I65" i="9"/>
  <c r="I66" i="9"/>
  <c r="M66" i="9" s="1"/>
  <c r="I67" i="9"/>
  <c r="M67" i="9" s="1"/>
  <c r="I68" i="9"/>
  <c r="I69" i="9"/>
  <c r="I70" i="9"/>
  <c r="I71" i="9"/>
  <c r="I72" i="9"/>
  <c r="I73" i="9"/>
  <c r="I74" i="9"/>
  <c r="M74" i="9" s="1"/>
  <c r="I75" i="9"/>
  <c r="M75" i="9" s="1"/>
  <c r="I76" i="9"/>
  <c r="I77" i="9"/>
  <c r="M77" i="9" s="1"/>
  <c r="I78" i="9"/>
  <c r="M78" i="9" s="1"/>
  <c r="I79" i="9"/>
  <c r="I80" i="9"/>
  <c r="I81" i="9"/>
  <c r="M81" i="9" s="1"/>
  <c r="I82" i="9"/>
  <c r="I83" i="9"/>
  <c r="I84" i="9"/>
  <c r="I85" i="9"/>
  <c r="M85" i="9" s="1"/>
  <c r="I86" i="9"/>
  <c r="I87" i="9"/>
  <c r="M87" i="9" s="1"/>
  <c r="I88" i="9"/>
  <c r="I89" i="9"/>
  <c r="I90" i="9"/>
  <c r="I91" i="9"/>
  <c r="M91" i="9" s="1"/>
  <c r="I92" i="9"/>
  <c r="I93" i="9"/>
  <c r="I94" i="9"/>
  <c r="M94" i="9" s="1"/>
  <c r="I95" i="9"/>
  <c r="I96" i="9"/>
  <c r="I97" i="9"/>
  <c r="M97" i="9" s="1"/>
  <c r="I98" i="9"/>
  <c r="M98" i="9" s="1"/>
  <c r="I99" i="9"/>
  <c r="M99" i="9" s="1"/>
  <c r="I100" i="9"/>
  <c r="I101" i="9"/>
  <c r="I102" i="9"/>
  <c r="I103" i="9"/>
  <c r="M103" i="9" s="1"/>
  <c r="I104" i="9"/>
  <c r="I105" i="9"/>
  <c r="I106" i="9"/>
  <c r="M106" i="9" s="1"/>
  <c r="I107" i="9"/>
  <c r="M107" i="9" s="1"/>
  <c r="I108" i="9"/>
  <c r="I109" i="9"/>
  <c r="M109" i="9" s="1"/>
  <c r="I110" i="9"/>
  <c r="M110" i="9" s="1"/>
  <c r="I111" i="9"/>
  <c r="I112" i="9"/>
  <c r="I113" i="9"/>
  <c r="M113" i="9" s="1"/>
  <c r="I114" i="9"/>
  <c r="I115" i="9"/>
  <c r="I116" i="9"/>
  <c r="I117" i="9"/>
  <c r="M117" i="9" s="1"/>
  <c r="I118" i="9"/>
  <c r="I119" i="9"/>
  <c r="M119" i="9" s="1"/>
  <c r="I120" i="9"/>
  <c r="I121" i="9"/>
  <c r="I122" i="9"/>
  <c r="I123" i="9"/>
  <c r="M123" i="9" s="1"/>
  <c r="I124" i="9"/>
  <c r="I125" i="9"/>
  <c r="I126" i="9"/>
  <c r="M126" i="9" s="1"/>
  <c r="I127" i="9"/>
  <c r="I128" i="9"/>
  <c r="I129" i="9"/>
  <c r="M129" i="9" s="1"/>
  <c r="I130" i="9"/>
  <c r="M130" i="9" s="1"/>
  <c r="I131" i="9"/>
  <c r="M131" i="9" s="1"/>
  <c r="I132" i="9"/>
  <c r="I133" i="9"/>
  <c r="I134" i="9"/>
  <c r="I135" i="9"/>
  <c r="M135" i="9" s="1"/>
  <c r="I136" i="9"/>
  <c r="I137" i="9"/>
  <c r="I3" i="9"/>
  <c r="M3" i="9" s="1"/>
  <c r="H145" i="9"/>
  <c r="D145" i="9"/>
  <c r="H144" i="9"/>
  <c r="H143" i="9" s="1"/>
  <c r="G142" i="9"/>
  <c r="E142" i="9"/>
  <c r="H141" i="9"/>
  <c r="F141" i="9"/>
  <c r="E141" i="9"/>
  <c r="H140" i="9"/>
  <c r="G140" i="9"/>
  <c r="G141" i="9" s="1"/>
  <c r="F140" i="9"/>
  <c r="E140" i="9"/>
  <c r="D140" i="9"/>
  <c r="D141" i="9" s="1"/>
  <c r="C140" i="9"/>
  <c r="C141" i="9" s="1"/>
  <c r="B140" i="9"/>
  <c r="B141" i="9" s="1"/>
  <c r="H139" i="9"/>
  <c r="H142" i="9" s="1"/>
  <c r="G139" i="9"/>
  <c r="G144" i="9" s="1"/>
  <c r="G143" i="9" s="1"/>
  <c r="F139" i="9"/>
  <c r="E139" i="9"/>
  <c r="D139" i="9"/>
  <c r="D142" i="9" s="1"/>
  <c r="C139" i="9"/>
  <c r="C144" i="9" s="1"/>
  <c r="B139" i="9"/>
  <c r="B142" i="9" s="1"/>
  <c r="M137" i="9"/>
  <c r="M136" i="9"/>
  <c r="M134" i="9"/>
  <c r="M133" i="9"/>
  <c r="M132" i="9"/>
  <c r="M128" i="9"/>
  <c r="M127" i="9"/>
  <c r="M125" i="9"/>
  <c r="M124" i="9"/>
  <c r="M122" i="9"/>
  <c r="M121" i="9"/>
  <c r="M120" i="9"/>
  <c r="M118" i="9"/>
  <c r="M116" i="9"/>
  <c r="M115" i="9"/>
  <c r="M114" i="9"/>
  <c r="M112" i="9"/>
  <c r="M111" i="9"/>
  <c r="M108" i="9"/>
  <c r="M105" i="9"/>
  <c r="M104" i="9"/>
  <c r="M102" i="9"/>
  <c r="M101" i="9"/>
  <c r="M100" i="9"/>
  <c r="M96" i="9"/>
  <c r="M95" i="9"/>
  <c r="M93" i="9"/>
  <c r="M92" i="9"/>
  <c r="M90" i="9"/>
  <c r="M89" i="9"/>
  <c r="M88" i="9"/>
  <c r="M86" i="9"/>
  <c r="M84" i="9"/>
  <c r="M83" i="9"/>
  <c r="M82" i="9"/>
  <c r="M80" i="9"/>
  <c r="M79" i="9"/>
  <c r="M76" i="9"/>
  <c r="M73" i="9"/>
  <c r="M72" i="9"/>
  <c r="M71" i="9"/>
  <c r="M70" i="9"/>
  <c r="M69" i="9"/>
  <c r="M68" i="9"/>
  <c r="M65" i="9"/>
  <c r="M64" i="9"/>
  <c r="M63" i="9"/>
  <c r="M62" i="9"/>
  <c r="M61" i="9"/>
  <c r="M60" i="9"/>
  <c r="M58" i="9"/>
  <c r="M57" i="9"/>
  <c r="M56" i="9"/>
  <c r="M55" i="9"/>
  <c r="M54" i="9"/>
  <c r="M52" i="9"/>
  <c r="M50" i="9"/>
  <c r="M49" i="9"/>
  <c r="M48" i="9"/>
  <c r="M47" i="9"/>
  <c r="M46" i="9"/>
  <c r="M44" i="9"/>
  <c r="M41" i="9"/>
  <c r="M40" i="9"/>
  <c r="M39" i="9"/>
  <c r="M38" i="9"/>
  <c r="M37" i="9"/>
  <c r="M36" i="9"/>
  <c r="M33" i="9"/>
  <c r="M32" i="9"/>
  <c r="M31" i="9"/>
  <c r="M30" i="9"/>
  <c r="M29" i="9"/>
  <c r="M28" i="9"/>
  <c r="M26" i="9"/>
  <c r="M25" i="9"/>
  <c r="M24" i="9"/>
  <c r="M23" i="9"/>
  <c r="M22" i="9"/>
  <c r="M20" i="9"/>
  <c r="M19" i="9"/>
  <c r="M18" i="9"/>
  <c r="M17" i="9"/>
  <c r="M16" i="9"/>
  <c r="M15" i="9"/>
  <c r="M14" i="9"/>
  <c r="M12" i="9"/>
  <c r="M9" i="9"/>
  <c r="M8" i="9"/>
  <c r="M7" i="9"/>
  <c r="M6" i="9"/>
  <c r="M5" i="9"/>
  <c r="M4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M19" i="8" s="1"/>
  <c r="I20" i="8"/>
  <c r="I21" i="8"/>
  <c r="I22" i="8"/>
  <c r="I23" i="8"/>
  <c r="I24" i="8"/>
  <c r="I25" i="8"/>
  <c r="I26" i="8"/>
  <c r="I27" i="8"/>
  <c r="M27" i="8" s="1"/>
  <c r="I28" i="8"/>
  <c r="I29" i="8"/>
  <c r="I30" i="8"/>
  <c r="I31" i="8"/>
  <c r="I32" i="8"/>
  <c r="I33" i="8"/>
  <c r="I34" i="8"/>
  <c r="I35" i="8"/>
  <c r="M35" i="8" s="1"/>
  <c r="I36" i="8"/>
  <c r="I37" i="8"/>
  <c r="I38" i="8"/>
  <c r="I39" i="8"/>
  <c r="I40" i="8"/>
  <c r="I41" i="8"/>
  <c r="I42" i="8"/>
  <c r="I43" i="8"/>
  <c r="M43" i="8" s="1"/>
  <c r="I44" i="8"/>
  <c r="I45" i="8"/>
  <c r="I46" i="8"/>
  <c r="I47" i="8"/>
  <c r="I48" i="8"/>
  <c r="I49" i="8"/>
  <c r="I50" i="8"/>
  <c r="I51" i="8"/>
  <c r="M51" i="8" s="1"/>
  <c r="I52" i="8"/>
  <c r="I53" i="8"/>
  <c r="I54" i="8"/>
  <c r="I55" i="8"/>
  <c r="I56" i="8"/>
  <c r="I57" i="8"/>
  <c r="I58" i="8"/>
  <c r="I59" i="8"/>
  <c r="M59" i="8" s="1"/>
  <c r="I60" i="8"/>
  <c r="I61" i="8"/>
  <c r="I62" i="8"/>
  <c r="I63" i="8"/>
  <c r="I64" i="8"/>
  <c r="I65" i="8"/>
  <c r="I66" i="8"/>
  <c r="I67" i="8"/>
  <c r="M67" i="8" s="1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M83" i="8" s="1"/>
  <c r="I84" i="8"/>
  <c r="I85" i="8"/>
  <c r="M85" i="8" s="1"/>
  <c r="I86" i="8"/>
  <c r="I87" i="8"/>
  <c r="I88" i="8"/>
  <c r="I89" i="8"/>
  <c r="I90" i="8"/>
  <c r="I91" i="8"/>
  <c r="M91" i="8" s="1"/>
  <c r="I92" i="8"/>
  <c r="M92" i="8" s="1"/>
  <c r="I93" i="8"/>
  <c r="I94" i="8"/>
  <c r="M94" i="8" s="1"/>
  <c r="I95" i="8"/>
  <c r="I96" i="8"/>
  <c r="I97" i="8"/>
  <c r="I98" i="8"/>
  <c r="I99" i="8"/>
  <c r="M99" i="8" s="1"/>
  <c r="I100" i="8"/>
  <c r="I101" i="8"/>
  <c r="I102" i="8"/>
  <c r="I103" i="8"/>
  <c r="I104" i="8"/>
  <c r="I105" i="8"/>
  <c r="I106" i="8"/>
  <c r="I107" i="8"/>
  <c r="M107" i="8" s="1"/>
  <c r="I108" i="8"/>
  <c r="M108" i="8" s="1"/>
  <c r="I109" i="8"/>
  <c r="I110" i="8"/>
  <c r="I111" i="8"/>
  <c r="I112" i="8"/>
  <c r="I113" i="8"/>
  <c r="I114" i="8"/>
  <c r="I115" i="8"/>
  <c r="M115" i="8" s="1"/>
  <c r="I116" i="8"/>
  <c r="I117" i="8"/>
  <c r="I118" i="8"/>
  <c r="I119" i="8"/>
  <c r="I120" i="8"/>
  <c r="I121" i="8"/>
  <c r="M121" i="8" s="1"/>
  <c r="I122" i="8"/>
  <c r="I123" i="8"/>
  <c r="M123" i="8" s="1"/>
  <c r="I124" i="8"/>
  <c r="I125" i="8"/>
  <c r="I126" i="8"/>
  <c r="I127" i="8"/>
  <c r="M127" i="8" s="1"/>
  <c r="I128" i="8"/>
  <c r="I129" i="8"/>
  <c r="I130" i="8"/>
  <c r="I131" i="8"/>
  <c r="M131" i="8" s="1"/>
  <c r="I132" i="8"/>
  <c r="I133" i="8"/>
  <c r="M133" i="8" s="1"/>
  <c r="I134" i="8"/>
  <c r="I135" i="8"/>
  <c r="I136" i="8"/>
  <c r="I137" i="8"/>
  <c r="M137" i="8" s="1"/>
  <c r="I3" i="8"/>
  <c r="M3" i="8" s="1"/>
  <c r="M11" i="8"/>
  <c r="M75" i="8"/>
  <c r="M76" i="8"/>
  <c r="M77" i="8"/>
  <c r="M84" i="8"/>
  <c r="M93" i="8"/>
  <c r="M100" i="8"/>
  <c r="M101" i="8"/>
  <c r="M109" i="8"/>
  <c r="M116" i="8"/>
  <c r="M117" i="8"/>
  <c r="M124" i="8"/>
  <c r="M125" i="8"/>
  <c r="M132" i="8"/>
  <c r="G145" i="8"/>
  <c r="D145" i="8"/>
  <c r="F144" i="8"/>
  <c r="D142" i="8"/>
  <c r="H141" i="8"/>
  <c r="E141" i="8"/>
  <c r="C141" i="8"/>
  <c r="H140" i="8"/>
  <c r="G140" i="8"/>
  <c r="G144" i="8" s="1"/>
  <c r="G143" i="8" s="1"/>
  <c r="F140" i="8"/>
  <c r="F141" i="8" s="1"/>
  <c r="E140" i="8"/>
  <c r="D140" i="8"/>
  <c r="D141" i="8" s="1"/>
  <c r="C140" i="8"/>
  <c r="B140" i="8"/>
  <c r="B141" i="8" s="1"/>
  <c r="H139" i="8"/>
  <c r="H145" i="8" s="1"/>
  <c r="G139" i="8"/>
  <c r="G142" i="8" s="1"/>
  <c r="F139" i="8"/>
  <c r="F143" i="8" s="1"/>
  <c r="E139" i="8"/>
  <c r="E142" i="8" s="1"/>
  <c r="D139" i="8"/>
  <c r="C139" i="8"/>
  <c r="C142" i="8" s="1"/>
  <c r="B139" i="8"/>
  <c r="B142" i="8" s="1"/>
  <c r="M136" i="8"/>
  <c r="M135" i="8"/>
  <c r="M134" i="8"/>
  <c r="M130" i="8"/>
  <c r="M129" i="8"/>
  <c r="M128" i="8"/>
  <c r="M126" i="8"/>
  <c r="M122" i="8"/>
  <c r="M120" i="8"/>
  <c r="M119" i="8"/>
  <c r="M118" i="8"/>
  <c r="M114" i="8"/>
  <c r="M113" i="8"/>
  <c r="M112" i="8"/>
  <c r="M111" i="8"/>
  <c r="M110" i="8"/>
  <c r="M106" i="8"/>
  <c r="M105" i="8"/>
  <c r="M104" i="8"/>
  <c r="M103" i="8"/>
  <c r="M102" i="8"/>
  <c r="M98" i="8"/>
  <c r="M97" i="8"/>
  <c r="M96" i="8"/>
  <c r="M95" i="8"/>
  <c r="M90" i="8"/>
  <c r="M89" i="8"/>
  <c r="M88" i="8"/>
  <c r="M87" i="8"/>
  <c r="M86" i="8"/>
  <c r="M82" i="8"/>
  <c r="M81" i="8"/>
  <c r="M80" i="8"/>
  <c r="M79" i="8"/>
  <c r="M78" i="8"/>
  <c r="M74" i="8"/>
  <c r="M73" i="8"/>
  <c r="M72" i="8"/>
  <c r="M71" i="8"/>
  <c r="M70" i="8"/>
  <c r="M69" i="8"/>
  <c r="M68" i="8"/>
  <c r="M66" i="8"/>
  <c r="M65" i="8"/>
  <c r="M64" i="8"/>
  <c r="M63" i="8"/>
  <c r="M62" i="8"/>
  <c r="M61" i="8"/>
  <c r="M60" i="8"/>
  <c r="M58" i="8"/>
  <c r="M57" i="8"/>
  <c r="M56" i="8"/>
  <c r="M55" i="8"/>
  <c r="M54" i="8"/>
  <c r="M53" i="8"/>
  <c r="M52" i="8"/>
  <c r="M50" i="8"/>
  <c r="M49" i="8"/>
  <c r="M48" i="8"/>
  <c r="M47" i="8"/>
  <c r="M46" i="8"/>
  <c r="M45" i="8"/>
  <c r="M44" i="8"/>
  <c r="M42" i="8"/>
  <c r="M41" i="8"/>
  <c r="M40" i="8"/>
  <c r="M39" i="8"/>
  <c r="M38" i="8"/>
  <c r="M37" i="8"/>
  <c r="M36" i="8"/>
  <c r="M34" i="8"/>
  <c r="M33" i="8"/>
  <c r="M32" i="8"/>
  <c r="M31" i="8"/>
  <c r="M30" i="8"/>
  <c r="M29" i="8"/>
  <c r="M28" i="8"/>
  <c r="M26" i="8"/>
  <c r="M25" i="8"/>
  <c r="M24" i="8"/>
  <c r="M23" i="8"/>
  <c r="M22" i="8"/>
  <c r="M21" i="8"/>
  <c r="M20" i="8"/>
  <c r="M18" i="8"/>
  <c r="M17" i="8"/>
  <c r="M16" i="8"/>
  <c r="M15" i="8"/>
  <c r="M14" i="8"/>
  <c r="M13" i="8"/>
  <c r="M12" i="8"/>
  <c r="M10" i="8"/>
  <c r="M9" i="8"/>
  <c r="M8" i="8"/>
  <c r="M7" i="8"/>
  <c r="M6" i="8"/>
  <c r="M5" i="8"/>
  <c r="M4" i="8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3" i="4"/>
  <c r="H145" i="4"/>
  <c r="H140" i="4"/>
  <c r="H141" i="4" s="1"/>
  <c r="H139" i="4"/>
  <c r="H142" i="4" s="1"/>
  <c r="B91" i="1"/>
  <c r="K12" i="1" s="1"/>
  <c r="L12" i="1" s="1"/>
  <c r="C140" i="4"/>
  <c r="C141" i="4" s="1"/>
  <c r="D140" i="4"/>
  <c r="D141" i="4" s="1"/>
  <c r="E140" i="4"/>
  <c r="F140" i="4"/>
  <c r="F141" i="4" s="1"/>
  <c r="G140" i="4"/>
  <c r="G141" i="4" s="1"/>
  <c r="C139" i="4"/>
  <c r="C142" i="4" s="1"/>
  <c r="D139" i="4"/>
  <c r="E139" i="4"/>
  <c r="F139" i="4"/>
  <c r="G139" i="4"/>
  <c r="G142" i="4" s="1"/>
  <c r="B140" i="4"/>
  <c r="B139" i="4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K4" i="6"/>
  <c r="K5" i="6"/>
  <c r="K6" i="6"/>
  <c r="K7" i="6"/>
  <c r="K8" i="6"/>
  <c r="K9" i="6"/>
  <c r="K10" i="6"/>
  <c r="L10" i="6" s="1"/>
  <c r="K11" i="6"/>
  <c r="K12" i="6"/>
  <c r="K13" i="6"/>
  <c r="K14" i="6"/>
  <c r="K15" i="6"/>
  <c r="K16" i="6"/>
  <c r="K17" i="6"/>
  <c r="K18" i="6"/>
  <c r="L18" i="6" s="1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L39" i="6" s="1"/>
  <c r="K40" i="6"/>
  <c r="K41" i="6"/>
  <c r="K42" i="6"/>
  <c r="K43" i="6"/>
  <c r="K44" i="6"/>
  <c r="K45" i="6"/>
  <c r="K46" i="6"/>
  <c r="K47" i="6"/>
  <c r="L47" i="6" s="1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L64" i="6" s="1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J16" i="6" s="1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J44" i="6" s="1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J76" i="6" s="1"/>
  <c r="I77" i="6"/>
  <c r="I78" i="6"/>
  <c r="I79" i="6"/>
  <c r="I80" i="6"/>
  <c r="I81" i="6"/>
  <c r="I82" i="6"/>
  <c r="I83" i="6"/>
  <c r="I84" i="6"/>
  <c r="I85" i="6"/>
  <c r="J85" i="6" s="1"/>
  <c r="I86" i="6"/>
  <c r="I8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J24" i="6" s="1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J40" i="6" s="1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J56" i="6" s="1"/>
  <c r="H57" i="6"/>
  <c r="H58" i="6"/>
  <c r="H59" i="6"/>
  <c r="H60" i="6"/>
  <c r="H61" i="6"/>
  <c r="H62" i="6"/>
  <c r="L62" i="6" s="1"/>
  <c r="H63" i="6"/>
  <c r="H64" i="6"/>
  <c r="H65" i="6"/>
  <c r="H66" i="6"/>
  <c r="H67" i="6"/>
  <c r="H68" i="6"/>
  <c r="J68" i="6" s="1"/>
  <c r="H69" i="6"/>
  <c r="L69" i="6" s="1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J82" i="6" s="1"/>
  <c r="H83" i="6"/>
  <c r="H84" i="6"/>
  <c r="H85" i="6"/>
  <c r="H86" i="6"/>
  <c r="H87" i="6"/>
  <c r="B93" i="6"/>
  <c r="E91" i="6"/>
  <c r="D91" i="6"/>
  <c r="F90" i="6"/>
  <c r="E90" i="6"/>
  <c r="D90" i="6"/>
  <c r="C90" i="6"/>
  <c r="B90" i="6"/>
  <c r="F89" i="6"/>
  <c r="F93" i="6" s="1"/>
  <c r="E89" i="6"/>
  <c r="E93" i="6" s="1"/>
  <c r="D89" i="6"/>
  <c r="D93" i="6" s="1"/>
  <c r="C89" i="6"/>
  <c r="B89" i="6"/>
  <c r="F88" i="6"/>
  <c r="F91" i="6" s="1"/>
  <c r="E88" i="6"/>
  <c r="D88" i="6"/>
  <c r="D92" i="6" s="1"/>
  <c r="C88" i="6"/>
  <c r="C92" i="6" s="1"/>
  <c r="B88" i="6"/>
  <c r="B92" i="6" s="1"/>
  <c r="L87" i="6"/>
  <c r="L86" i="6"/>
  <c r="J84" i="6"/>
  <c r="L82" i="6"/>
  <c r="L81" i="6"/>
  <c r="J80" i="6"/>
  <c r="L80" i="6"/>
  <c r="L78" i="6"/>
  <c r="L77" i="6"/>
  <c r="L74" i="6"/>
  <c r="J74" i="6"/>
  <c r="L73" i="6"/>
  <c r="J72" i="6"/>
  <c r="L72" i="6"/>
  <c r="L71" i="6"/>
  <c r="L70" i="6"/>
  <c r="L66" i="6"/>
  <c r="J66" i="6"/>
  <c r="L65" i="6"/>
  <c r="J64" i="6"/>
  <c r="L61" i="6"/>
  <c r="J60" i="6"/>
  <c r="L58" i="6"/>
  <c r="J58" i="6"/>
  <c r="L57" i="6"/>
  <c r="L55" i="6"/>
  <c r="L54" i="6"/>
  <c r="J53" i="6"/>
  <c r="L53" i="6"/>
  <c r="J52" i="6"/>
  <c r="L50" i="6"/>
  <c r="J50" i="6"/>
  <c r="L49" i="6"/>
  <c r="J48" i="6"/>
  <c r="L48" i="6"/>
  <c r="L46" i="6"/>
  <c r="J45" i="6"/>
  <c r="L45" i="6"/>
  <c r="L42" i="6"/>
  <c r="J42" i="6"/>
  <c r="L41" i="6"/>
  <c r="L40" i="6"/>
  <c r="L38" i="6"/>
  <c r="J37" i="6"/>
  <c r="L37" i="6"/>
  <c r="J36" i="6"/>
  <c r="L34" i="6"/>
  <c r="J34" i="6"/>
  <c r="L33" i="6"/>
  <c r="J32" i="6"/>
  <c r="L32" i="6"/>
  <c r="L31" i="6"/>
  <c r="L30" i="6"/>
  <c r="J29" i="6"/>
  <c r="L29" i="6"/>
  <c r="J28" i="6"/>
  <c r="L26" i="6"/>
  <c r="J26" i="6"/>
  <c r="L25" i="6"/>
  <c r="L24" i="6"/>
  <c r="L23" i="6"/>
  <c r="L22" i="6"/>
  <c r="J21" i="6"/>
  <c r="L21" i="6"/>
  <c r="J20" i="6"/>
  <c r="J18" i="6"/>
  <c r="L17" i="6"/>
  <c r="L16" i="6"/>
  <c r="L14" i="6"/>
  <c r="J13" i="6"/>
  <c r="L13" i="6"/>
  <c r="J12" i="6"/>
  <c r="J10" i="6"/>
  <c r="L9" i="6"/>
  <c r="J8" i="6"/>
  <c r="L8" i="6"/>
  <c r="L6" i="6"/>
  <c r="J5" i="6"/>
  <c r="L5" i="6"/>
  <c r="J4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3" i="5"/>
  <c r="K4" i="5"/>
  <c r="L4" i="5" s="1"/>
  <c r="K5" i="5"/>
  <c r="K6" i="5"/>
  <c r="K7" i="5"/>
  <c r="L7" i="5" s="1"/>
  <c r="K8" i="5"/>
  <c r="K9" i="5"/>
  <c r="K10" i="5"/>
  <c r="K11" i="5"/>
  <c r="K12" i="5"/>
  <c r="L12" i="5" s="1"/>
  <c r="K13" i="5"/>
  <c r="K14" i="5"/>
  <c r="K15" i="5"/>
  <c r="L15" i="5" s="1"/>
  <c r="K16" i="5"/>
  <c r="K17" i="5"/>
  <c r="K18" i="5"/>
  <c r="K19" i="5"/>
  <c r="K20" i="5"/>
  <c r="L20" i="5" s="1"/>
  <c r="K21" i="5"/>
  <c r="K22" i="5"/>
  <c r="K23" i="5"/>
  <c r="L23" i="5" s="1"/>
  <c r="K24" i="5"/>
  <c r="K25" i="5"/>
  <c r="K26" i="5"/>
  <c r="K27" i="5"/>
  <c r="K28" i="5"/>
  <c r="L28" i="5" s="1"/>
  <c r="K29" i="5"/>
  <c r="K30" i="5"/>
  <c r="K31" i="5"/>
  <c r="K32" i="5"/>
  <c r="K33" i="5"/>
  <c r="K34" i="5"/>
  <c r="K35" i="5"/>
  <c r="K36" i="5"/>
  <c r="L36" i="5" s="1"/>
  <c r="K37" i="5"/>
  <c r="K38" i="5"/>
  <c r="K39" i="5"/>
  <c r="L39" i="5" s="1"/>
  <c r="K40" i="5"/>
  <c r="K41" i="5"/>
  <c r="K42" i="5"/>
  <c r="K43" i="5"/>
  <c r="K44" i="5"/>
  <c r="L44" i="5" s="1"/>
  <c r="K45" i="5"/>
  <c r="K46" i="5"/>
  <c r="K47" i="5"/>
  <c r="L47" i="5" s="1"/>
  <c r="K48" i="5"/>
  <c r="K49" i="5"/>
  <c r="K50" i="5"/>
  <c r="K51" i="5"/>
  <c r="K52" i="5"/>
  <c r="L52" i="5" s="1"/>
  <c r="K53" i="5"/>
  <c r="K54" i="5"/>
  <c r="K55" i="5"/>
  <c r="K56" i="5"/>
  <c r="K57" i="5"/>
  <c r="K58" i="5"/>
  <c r="K59" i="5"/>
  <c r="K60" i="5"/>
  <c r="L60" i="5" s="1"/>
  <c r="K61" i="5"/>
  <c r="K62" i="5"/>
  <c r="K63" i="5"/>
  <c r="L63" i="5" s="1"/>
  <c r="K64" i="5"/>
  <c r="K65" i="5"/>
  <c r="K66" i="5"/>
  <c r="K67" i="5"/>
  <c r="K68" i="5"/>
  <c r="L68" i="5" s="1"/>
  <c r="K69" i="5"/>
  <c r="K70" i="5"/>
  <c r="K71" i="5"/>
  <c r="K72" i="5"/>
  <c r="K73" i="5"/>
  <c r="K74" i="5"/>
  <c r="K75" i="5"/>
  <c r="K76" i="5"/>
  <c r="L76" i="5" s="1"/>
  <c r="K77" i="5"/>
  <c r="L77" i="5" s="1"/>
  <c r="K78" i="5"/>
  <c r="K79" i="5"/>
  <c r="L79" i="5" s="1"/>
  <c r="K80" i="5"/>
  <c r="K81" i="5"/>
  <c r="K82" i="5"/>
  <c r="K83" i="5"/>
  <c r="K84" i="5"/>
  <c r="L84" i="5" s="1"/>
  <c r="K85" i="5"/>
  <c r="K86" i="5"/>
  <c r="K87" i="5"/>
  <c r="K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J45" i="5" s="1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3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4" i="5"/>
  <c r="H5" i="5"/>
  <c r="H6" i="5"/>
  <c r="L6" i="5" s="1"/>
  <c r="H7" i="5"/>
  <c r="H8" i="5"/>
  <c r="H9" i="5"/>
  <c r="H10" i="5"/>
  <c r="H11" i="5"/>
  <c r="H12" i="5"/>
  <c r="H13" i="5"/>
  <c r="H14" i="5"/>
  <c r="L14" i="5" s="1"/>
  <c r="H15" i="5"/>
  <c r="H16" i="5"/>
  <c r="H17" i="5"/>
  <c r="H18" i="5"/>
  <c r="H19" i="5"/>
  <c r="H20" i="5"/>
  <c r="H21" i="5"/>
  <c r="H22" i="5"/>
  <c r="L22" i="5" s="1"/>
  <c r="H23" i="5"/>
  <c r="H24" i="5"/>
  <c r="H25" i="5"/>
  <c r="H26" i="5"/>
  <c r="H27" i="5"/>
  <c r="H28" i="5"/>
  <c r="H29" i="5"/>
  <c r="H30" i="5"/>
  <c r="L30" i="5" s="1"/>
  <c r="H31" i="5"/>
  <c r="H32" i="5"/>
  <c r="H33" i="5"/>
  <c r="H34" i="5"/>
  <c r="H35" i="5"/>
  <c r="H36" i="5"/>
  <c r="H37" i="5"/>
  <c r="H38" i="5"/>
  <c r="L38" i="5" s="1"/>
  <c r="H39" i="5"/>
  <c r="H40" i="5"/>
  <c r="H41" i="5"/>
  <c r="H42" i="5"/>
  <c r="H43" i="5"/>
  <c r="H44" i="5"/>
  <c r="H45" i="5"/>
  <c r="H46" i="5"/>
  <c r="L46" i="5" s="1"/>
  <c r="H47" i="5"/>
  <c r="H48" i="5"/>
  <c r="H49" i="5"/>
  <c r="H50" i="5"/>
  <c r="H51" i="5"/>
  <c r="H52" i="5"/>
  <c r="H53" i="5"/>
  <c r="L53" i="5" s="1"/>
  <c r="H54" i="5"/>
  <c r="H55" i="5"/>
  <c r="H56" i="5"/>
  <c r="H57" i="5"/>
  <c r="H58" i="5"/>
  <c r="H59" i="5"/>
  <c r="H60" i="5"/>
  <c r="H61" i="5"/>
  <c r="L61" i="5" s="1"/>
  <c r="H62" i="5"/>
  <c r="H63" i="5"/>
  <c r="H64" i="5"/>
  <c r="H65" i="5"/>
  <c r="H66" i="5"/>
  <c r="H67" i="5"/>
  <c r="H68" i="5"/>
  <c r="H69" i="5"/>
  <c r="L69" i="5" s="1"/>
  <c r="H70" i="5"/>
  <c r="H71" i="5"/>
  <c r="H72" i="5"/>
  <c r="H73" i="5"/>
  <c r="H74" i="5"/>
  <c r="H75" i="5"/>
  <c r="H76" i="5"/>
  <c r="H77" i="5"/>
  <c r="J77" i="5" s="1"/>
  <c r="H78" i="5"/>
  <c r="H79" i="5"/>
  <c r="H80" i="5"/>
  <c r="L80" i="5" s="1"/>
  <c r="H81" i="5"/>
  <c r="H82" i="5"/>
  <c r="H83" i="5"/>
  <c r="H84" i="5"/>
  <c r="H85" i="5"/>
  <c r="J85" i="5" s="1"/>
  <c r="H86" i="5"/>
  <c r="H87" i="5"/>
  <c r="H3" i="5"/>
  <c r="E92" i="5"/>
  <c r="D92" i="5"/>
  <c r="F91" i="5"/>
  <c r="D91" i="5"/>
  <c r="B91" i="5"/>
  <c r="F90" i="5"/>
  <c r="E90" i="5"/>
  <c r="D90" i="5"/>
  <c r="C90" i="5"/>
  <c r="B90" i="5"/>
  <c r="F89" i="5"/>
  <c r="F93" i="5" s="1"/>
  <c r="E89" i="5"/>
  <c r="E93" i="5" s="1"/>
  <c r="D89" i="5"/>
  <c r="J84" i="5" s="1"/>
  <c r="C89" i="5"/>
  <c r="C93" i="5" s="1"/>
  <c r="B89" i="5"/>
  <c r="B93" i="5" s="1"/>
  <c r="F88" i="5"/>
  <c r="F92" i="5" s="1"/>
  <c r="E88" i="5"/>
  <c r="E91" i="5" s="1"/>
  <c r="D88" i="5"/>
  <c r="C88" i="5"/>
  <c r="C92" i="5" s="1"/>
  <c r="B88" i="5"/>
  <c r="B92" i="5" s="1"/>
  <c r="L86" i="5"/>
  <c r="L85" i="5"/>
  <c r="L78" i="5"/>
  <c r="J74" i="5"/>
  <c r="L72" i="5"/>
  <c r="L71" i="5"/>
  <c r="L70" i="5"/>
  <c r="L64" i="5"/>
  <c r="L62" i="5"/>
  <c r="L56" i="5"/>
  <c r="L55" i="5"/>
  <c r="L54" i="5"/>
  <c r="J53" i="5"/>
  <c r="J50" i="5"/>
  <c r="L48" i="5"/>
  <c r="L45" i="5"/>
  <c r="L40" i="5"/>
  <c r="L37" i="5"/>
  <c r="J37" i="5"/>
  <c r="L32" i="5"/>
  <c r="L31" i="5"/>
  <c r="L29" i="5"/>
  <c r="J29" i="5"/>
  <c r="L24" i="5"/>
  <c r="L21" i="5"/>
  <c r="J21" i="5"/>
  <c r="L16" i="5"/>
  <c r="L13" i="5"/>
  <c r="J13" i="5"/>
  <c r="L8" i="5"/>
  <c r="L5" i="5"/>
  <c r="J5" i="5"/>
  <c r="J3" i="5"/>
  <c r="M3" i="3"/>
  <c r="K3" i="3"/>
  <c r="I4" i="3"/>
  <c r="I5" i="3"/>
  <c r="I6" i="3"/>
  <c r="I7" i="3"/>
  <c r="I9" i="3"/>
  <c r="J9" i="3" s="1"/>
  <c r="I10" i="3"/>
  <c r="I11" i="3"/>
  <c r="J11" i="3" s="1"/>
  <c r="I12" i="3"/>
  <c r="I13" i="3"/>
  <c r="I14" i="3"/>
  <c r="I15" i="3"/>
  <c r="I17" i="3"/>
  <c r="J17" i="3" s="1"/>
  <c r="I18" i="3"/>
  <c r="I19" i="3"/>
  <c r="J19" i="3" s="1"/>
  <c r="I20" i="3"/>
  <c r="I21" i="3"/>
  <c r="I22" i="3"/>
  <c r="I23" i="3"/>
  <c r="I25" i="3"/>
  <c r="J25" i="3" s="1"/>
  <c r="I26" i="3"/>
  <c r="I27" i="3"/>
  <c r="J27" i="3" s="1"/>
  <c r="I28" i="3"/>
  <c r="I29" i="3"/>
  <c r="I30" i="3"/>
  <c r="I31" i="3"/>
  <c r="I33" i="3"/>
  <c r="J33" i="3" s="1"/>
  <c r="I34" i="3"/>
  <c r="I35" i="3"/>
  <c r="J35" i="3" s="1"/>
  <c r="I36" i="3"/>
  <c r="I37" i="3"/>
  <c r="I38" i="3"/>
  <c r="I39" i="3"/>
  <c r="I41" i="3"/>
  <c r="J41" i="3" s="1"/>
  <c r="I42" i="3"/>
  <c r="I43" i="3"/>
  <c r="I44" i="3"/>
  <c r="I45" i="3"/>
  <c r="I46" i="3"/>
  <c r="I47" i="3"/>
  <c r="I49" i="3"/>
  <c r="J49" i="3" s="1"/>
  <c r="I50" i="3"/>
  <c r="I51" i="3"/>
  <c r="J51" i="3" s="1"/>
  <c r="I52" i="3"/>
  <c r="I53" i="3"/>
  <c r="I54" i="3"/>
  <c r="I55" i="3"/>
  <c r="I57" i="3"/>
  <c r="J57" i="3" s="1"/>
  <c r="I58" i="3"/>
  <c r="I59" i="3"/>
  <c r="J59" i="3" s="1"/>
  <c r="I60" i="3"/>
  <c r="I61" i="3"/>
  <c r="I62" i="3"/>
  <c r="I63" i="3"/>
  <c r="I65" i="3"/>
  <c r="J65" i="3" s="1"/>
  <c r="I66" i="3"/>
  <c r="I67" i="3"/>
  <c r="J67" i="3" s="1"/>
  <c r="I68" i="3"/>
  <c r="I69" i="3"/>
  <c r="J69" i="3" s="1"/>
  <c r="I70" i="3"/>
  <c r="I71" i="3"/>
  <c r="I73" i="3"/>
  <c r="J73" i="3" s="1"/>
  <c r="I74" i="3"/>
  <c r="I75" i="3"/>
  <c r="J75" i="3" s="1"/>
  <c r="I76" i="3"/>
  <c r="I77" i="3"/>
  <c r="I78" i="3"/>
  <c r="I79" i="3"/>
  <c r="I81" i="3"/>
  <c r="J81" i="3" s="1"/>
  <c r="I82" i="3"/>
  <c r="I83" i="3"/>
  <c r="J83" i="3" s="1"/>
  <c r="I84" i="3"/>
  <c r="I85" i="3"/>
  <c r="I86" i="3"/>
  <c r="I87" i="3"/>
  <c r="I3" i="3"/>
  <c r="H3" i="3"/>
  <c r="D92" i="3"/>
  <c r="F90" i="3"/>
  <c r="E90" i="3"/>
  <c r="D90" i="3"/>
  <c r="C90" i="3"/>
  <c r="B90" i="3"/>
  <c r="F89" i="3"/>
  <c r="F93" i="3" s="1"/>
  <c r="E89" i="3"/>
  <c r="D89" i="3"/>
  <c r="C89" i="3"/>
  <c r="B89" i="3"/>
  <c r="B92" i="3" s="1"/>
  <c r="F88" i="3"/>
  <c r="F91" i="3" s="1"/>
  <c r="E88" i="3"/>
  <c r="E93" i="3" s="1"/>
  <c r="D88" i="3"/>
  <c r="D93" i="3" s="1"/>
  <c r="C88" i="3"/>
  <c r="C92" i="3" s="1"/>
  <c r="B88" i="3"/>
  <c r="B91" i="3" s="1"/>
  <c r="J85" i="3"/>
  <c r="J77" i="3"/>
  <c r="J61" i="3"/>
  <c r="J53" i="3"/>
  <c r="J43" i="3"/>
  <c r="J29" i="3"/>
  <c r="J21" i="3"/>
  <c r="J13" i="3"/>
  <c r="J5" i="3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3" i="2"/>
  <c r="J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3" i="2"/>
  <c r="E93" i="2"/>
  <c r="E92" i="2"/>
  <c r="D92" i="2"/>
  <c r="B92" i="2"/>
  <c r="B91" i="2"/>
  <c r="F90" i="2"/>
  <c r="E90" i="2"/>
  <c r="D90" i="2"/>
  <c r="C90" i="2"/>
  <c r="B90" i="2"/>
  <c r="F89" i="2"/>
  <c r="E89" i="2"/>
  <c r="D89" i="2"/>
  <c r="D93" i="2" s="1"/>
  <c r="C89" i="2"/>
  <c r="B89" i="2"/>
  <c r="F88" i="2"/>
  <c r="F93" i="2" s="1"/>
  <c r="E88" i="2"/>
  <c r="E91" i="2" s="1"/>
  <c r="D88" i="2"/>
  <c r="D91" i="2" s="1"/>
  <c r="C88" i="2"/>
  <c r="C91" i="2" s="1"/>
  <c r="B88" i="2"/>
  <c r="L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3" i="1"/>
  <c r="K11" i="1"/>
  <c r="L11" i="1" s="1"/>
  <c r="K20" i="1"/>
  <c r="L20" i="1" s="1"/>
  <c r="K30" i="1"/>
  <c r="L30" i="1" s="1"/>
  <c r="K39" i="1"/>
  <c r="L39" i="1" s="1"/>
  <c r="K48" i="1"/>
  <c r="L48" i="1" s="1"/>
  <c r="K57" i="1"/>
  <c r="L57" i="1" s="1"/>
  <c r="K66" i="1"/>
  <c r="L66" i="1" s="1"/>
  <c r="K75" i="1"/>
  <c r="L75" i="1" s="1"/>
  <c r="K84" i="1"/>
  <c r="L84" i="1" s="1"/>
  <c r="C93" i="1"/>
  <c r="D93" i="1"/>
  <c r="E93" i="1"/>
  <c r="F93" i="1"/>
  <c r="C92" i="1"/>
  <c r="D92" i="1"/>
  <c r="E92" i="1"/>
  <c r="F92" i="1"/>
  <c r="B92" i="1"/>
  <c r="B93" i="1"/>
  <c r="C91" i="1"/>
  <c r="D91" i="1"/>
  <c r="E91" i="1"/>
  <c r="F91" i="1"/>
  <c r="C90" i="1"/>
  <c r="D90" i="1"/>
  <c r="E90" i="1"/>
  <c r="F90" i="1"/>
  <c r="B9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3" i="1"/>
  <c r="B93" i="14" l="1"/>
  <c r="C93" i="14"/>
  <c r="B95" i="13"/>
  <c r="B143" i="12"/>
  <c r="G142" i="12"/>
  <c r="H143" i="12"/>
  <c r="H142" i="12"/>
  <c r="B144" i="12"/>
  <c r="C145" i="12"/>
  <c r="C144" i="12"/>
  <c r="D145" i="12"/>
  <c r="C143" i="12"/>
  <c r="D144" i="12"/>
  <c r="D143" i="12"/>
  <c r="G145" i="12"/>
  <c r="G142" i="11"/>
  <c r="H143" i="11"/>
  <c r="B145" i="11"/>
  <c r="H142" i="11"/>
  <c r="B144" i="11"/>
  <c r="C145" i="11"/>
  <c r="B143" i="11"/>
  <c r="C144" i="11"/>
  <c r="C143" i="11"/>
  <c r="D144" i="11"/>
  <c r="D143" i="11" s="1"/>
  <c r="G145" i="11"/>
  <c r="F143" i="10"/>
  <c r="F142" i="10"/>
  <c r="B145" i="10"/>
  <c r="G141" i="10"/>
  <c r="B144" i="10"/>
  <c r="B143" i="10" s="1"/>
  <c r="C145" i="10"/>
  <c r="C143" i="10"/>
  <c r="D144" i="10"/>
  <c r="E145" i="10"/>
  <c r="D143" i="10"/>
  <c r="E144" i="10"/>
  <c r="E143" i="10" s="1"/>
  <c r="F145" i="10"/>
  <c r="F144" i="10"/>
  <c r="E143" i="9"/>
  <c r="B145" i="9"/>
  <c r="F142" i="9"/>
  <c r="B144" i="9"/>
  <c r="B143" i="9" s="1"/>
  <c r="C145" i="9"/>
  <c r="C143" i="9"/>
  <c r="D144" i="9"/>
  <c r="E145" i="9"/>
  <c r="C142" i="9"/>
  <c r="D143" i="9"/>
  <c r="E144" i="9"/>
  <c r="F145" i="9"/>
  <c r="F144" i="9"/>
  <c r="F143" i="9" s="1"/>
  <c r="G145" i="9"/>
  <c r="F142" i="8"/>
  <c r="H144" i="8"/>
  <c r="H143" i="8"/>
  <c r="B145" i="8"/>
  <c r="G141" i="8"/>
  <c r="H142" i="8"/>
  <c r="B144" i="8"/>
  <c r="B143" i="8" s="1"/>
  <c r="C145" i="8"/>
  <c r="C144" i="8"/>
  <c r="C143" i="8"/>
  <c r="D144" i="8"/>
  <c r="D143" i="8" s="1"/>
  <c r="E145" i="8"/>
  <c r="E144" i="8"/>
  <c r="E143" i="8" s="1"/>
  <c r="F145" i="8"/>
  <c r="E144" i="4"/>
  <c r="E143" i="4" s="1"/>
  <c r="F144" i="4"/>
  <c r="H144" i="4"/>
  <c r="H143" i="4" s="1"/>
  <c r="E141" i="4"/>
  <c r="G145" i="4"/>
  <c r="G144" i="4"/>
  <c r="G143" i="4" s="1"/>
  <c r="B141" i="4"/>
  <c r="B142" i="4"/>
  <c r="F145" i="4"/>
  <c r="D144" i="4"/>
  <c r="D143" i="4" s="1"/>
  <c r="E145" i="4"/>
  <c r="C144" i="4"/>
  <c r="C143" i="4" s="1"/>
  <c r="F142" i="4"/>
  <c r="D145" i="4"/>
  <c r="E142" i="4"/>
  <c r="C145" i="4"/>
  <c r="D142" i="4"/>
  <c r="B144" i="4"/>
  <c r="B143" i="4" s="1"/>
  <c r="F143" i="4"/>
  <c r="B145" i="4"/>
  <c r="K83" i="1"/>
  <c r="L83" i="1" s="1"/>
  <c r="K74" i="1"/>
  <c r="L74" i="1" s="1"/>
  <c r="K65" i="1"/>
  <c r="L65" i="1" s="1"/>
  <c r="K56" i="1"/>
  <c r="L56" i="1" s="1"/>
  <c r="K47" i="1"/>
  <c r="L47" i="1" s="1"/>
  <c r="K38" i="1"/>
  <c r="L38" i="1" s="1"/>
  <c r="K28" i="1"/>
  <c r="L28" i="1" s="1"/>
  <c r="K19" i="1"/>
  <c r="L19" i="1" s="1"/>
  <c r="K10" i="1"/>
  <c r="L10" i="1" s="1"/>
  <c r="K82" i="1"/>
  <c r="L82" i="1" s="1"/>
  <c r="K73" i="1"/>
  <c r="L73" i="1" s="1"/>
  <c r="K64" i="1"/>
  <c r="L64" i="1" s="1"/>
  <c r="K55" i="1"/>
  <c r="L55" i="1" s="1"/>
  <c r="K46" i="1"/>
  <c r="L46" i="1" s="1"/>
  <c r="K36" i="1"/>
  <c r="L36" i="1" s="1"/>
  <c r="K27" i="1"/>
  <c r="L27" i="1" s="1"/>
  <c r="K18" i="1"/>
  <c r="L18" i="1" s="1"/>
  <c r="K9" i="1"/>
  <c r="L9" i="1" s="1"/>
  <c r="K81" i="1"/>
  <c r="L81" i="1" s="1"/>
  <c r="K72" i="1"/>
  <c r="L72" i="1" s="1"/>
  <c r="K63" i="1"/>
  <c r="L63" i="1" s="1"/>
  <c r="K54" i="1"/>
  <c r="L54" i="1" s="1"/>
  <c r="K44" i="1"/>
  <c r="L44" i="1" s="1"/>
  <c r="K35" i="1"/>
  <c r="L35" i="1" s="1"/>
  <c r="K26" i="1"/>
  <c r="L26" i="1" s="1"/>
  <c r="K17" i="1"/>
  <c r="L17" i="1" s="1"/>
  <c r="K8" i="1"/>
  <c r="L8" i="1" s="1"/>
  <c r="K52" i="1"/>
  <c r="L52" i="1" s="1"/>
  <c r="K25" i="1"/>
  <c r="L25" i="1" s="1"/>
  <c r="K7" i="1"/>
  <c r="L7" i="1" s="1"/>
  <c r="K80" i="1"/>
  <c r="L80" i="1" s="1"/>
  <c r="K34" i="1"/>
  <c r="L34" i="1" s="1"/>
  <c r="K70" i="1"/>
  <c r="L70" i="1" s="1"/>
  <c r="K6" i="1"/>
  <c r="L6" i="1" s="1"/>
  <c r="K71" i="1"/>
  <c r="L71" i="1" s="1"/>
  <c r="K62" i="1"/>
  <c r="L62" i="1" s="1"/>
  <c r="K43" i="1"/>
  <c r="L43" i="1" s="1"/>
  <c r="K16" i="1"/>
  <c r="L16" i="1" s="1"/>
  <c r="K3" i="1"/>
  <c r="L3" i="1" s="1"/>
  <c r="K79" i="1"/>
  <c r="L79" i="1" s="1"/>
  <c r="K60" i="1"/>
  <c r="L60" i="1" s="1"/>
  <c r="K51" i="1"/>
  <c r="L51" i="1" s="1"/>
  <c r="K42" i="1"/>
  <c r="L42" i="1" s="1"/>
  <c r="K33" i="1"/>
  <c r="L33" i="1" s="1"/>
  <c r="K24" i="1"/>
  <c r="L24" i="1" s="1"/>
  <c r="K15" i="1"/>
  <c r="L15" i="1" s="1"/>
  <c r="K87" i="1"/>
  <c r="L87" i="1" s="1"/>
  <c r="K78" i="1"/>
  <c r="L78" i="1" s="1"/>
  <c r="K68" i="1"/>
  <c r="L68" i="1" s="1"/>
  <c r="K59" i="1"/>
  <c r="L59" i="1" s="1"/>
  <c r="K50" i="1"/>
  <c r="L50" i="1" s="1"/>
  <c r="K41" i="1"/>
  <c r="L41" i="1" s="1"/>
  <c r="K32" i="1"/>
  <c r="L32" i="1" s="1"/>
  <c r="K23" i="1"/>
  <c r="L23" i="1" s="1"/>
  <c r="K14" i="1"/>
  <c r="L14" i="1" s="1"/>
  <c r="K4" i="1"/>
  <c r="L4" i="1" s="1"/>
  <c r="K5" i="1"/>
  <c r="L5" i="1" s="1"/>
  <c r="K86" i="1"/>
  <c r="L86" i="1" s="1"/>
  <c r="K76" i="1"/>
  <c r="L76" i="1" s="1"/>
  <c r="K67" i="1"/>
  <c r="L67" i="1" s="1"/>
  <c r="K58" i="1"/>
  <c r="L58" i="1" s="1"/>
  <c r="K49" i="1"/>
  <c r="L49" i="1" s="1"/>
  <c r="K40" i="1"/>
  <c r="L40" i="1" s="1"/>
  <c r="K31" i="1"/>
  <c r="L31" i="1" s="1"/>
  <c r="K22" i="1"/>
  <c r="L22" i="1" s="1"/>
  <c r="L79" i="6"/>
  <c r="L63" i="6"/>
  <c r="L83" i="6"/>
  <c r="L75" i="6"/>
  <c r="L67" i="6"/>
  <c r="L59" i="6"/>
  <c r="L51" i="6"/>
  <c r="L43" i="6"/>
  <c r="L35" i="6"/>
  <c r="L27" i="6"/>
  <c r="L19" i="6"/>
  <c r="L11" i="6"/>
  <c r="L56" i="6"/>
  <c r="L84" i="6"/>
  <c r="N65" i="6"/>
  <c r="L7" i="6"/>
  <c r="J7" i="6"/>
  <c r="L15" i="6"/>
  <c r="J15" i="6"/>
  <c r="N33" i="6"/>
  <c r="J3" i="6"/>
  <c r="J11" i="6"/>
  <c r="J19" i="6"/>
  <c r="J27" i="6"/>
  <c r="J35" i="6"/>
  <c r="N39" i="6"/>
  <c r="J43" i="6"/>
  <c r="J51" i="6"/>
  <c r="J59" i="6"/>
  <c r="J67" i="6"/>
  <c r="N71" i="6"/>
  <c r="J75" i="6"/>
  <c r="J83" i="6"/>
  <c r="L85" i="6"/>
  <c r="J39" i="6"/>
  <c r="J47" i="6"/>
  <c r="J71" i="6"/>
  <c r="L4" i="6"/>
  <c r="L12" i="6"/>
  <c r="L20" i="6"/>
  <c r="L28" i="6"/>
  <c r="N30" i="6"/>
  <c r="L36" i="6"/>
  <c r="L44" i="6"/>
  <c r="L52" i="6"/>
  <c r="L60" i="6"/>
  <c r="N62" i="6"/>
  <c r="L68" i="6"/>
  <c r="L76" i="6"/>
  <c r="B91" i="6"/>
  <c r="E92" i="6"/>
  <c r="N25" i="6" s="1"/>
  <c r="J23" i="6"/>
  <c r="J31" i="6"/>
  <c r="J55" i="6"/>
  <c r="J63" i="6"/>
  <c r="J87" i="6"/>
  <c r="J9" i="6"/>
  <c r="J17" i="6"/>
  <c r="J25" i="6"/>
  <c r="J33" i="6"/>
  <c r="J41" i="6"/>
  <c r="J49" i="6"/>
  <c r="J57" i="6"/>
  <c r="J65" i="6"/>
  <c r="J73" i="6"/>
  <c r="J81" i="6"/>
  <c r="C91" i="6"/>
  <c r="F92" i="6"/>
  <c r="C93" i="6"/>
  <c r="J6" i="6"/>
  <c r="J14" i="6"/>
  <c r="J22" i="6"/>
  <c r="J30" i="6"/>
  <c r="J38" i="6"/>
  <c r="J46" i="6"/>
  <c r="J54" i="6"/>
  <c r="J62" i="6"/>
  <c r="J70" i="6"/>
  <c r="J78" i="6"/>
  <c r="J86" i="6"/>
  <c r="J79" i="6"/>
  <c r="J61" i="6"/>
  <c r="J69" i="6"/>
  <c r="J77" i="6"/>
  <c r="L87" i="5"/>
  <c r="J83" i="5"/>
  <c r="J75" i="5"/>
  <c r="J67" i="5"/>
  <c r="J59" i="5"/>
  <c r="J51" i="5"/>
  <c r="J43" i="5"/>
  <c r="J35" i="5"/>
  <c r="J27" i="5"/>
  <c r="J19" i="5"/>
  <c r="J11" i="5"/>
  <c r="J84" i="3"/>
  <c r="I80" i="3"/>
  <c r="I72" i="3"/>
  <c r="J72" i="3" s="1"/>
  <c r="I64" i="3"/>
  <c r="I56" i="3"/>
  <c r="I48" i="3"/>
  <c r="J48" i="3" s="1"/>
  <c r="I40" i="3"/>
  <c r="J40" i="3" s="1"/>
  <c r="I32" i="3"/>
  <c r="I24" i="3"/>
  <c r="I16" i="3"/>
  <c r="J16" i="3" s="1"/>
  <c r="I8" i="3"/>
  <c r="J8" i="3" s="1"/>
  <c r="J61" i="5"/>
  <c r="J69" i="5"/>
  <c r="N81" i="5"/>
  <c r="N82" i="5"/>
  <c r="J10" i="5"/>
  <c r="N10" i="5"/>
  <c r="L10" i="5"/>
  <c r="N41" i="5"/>
  <c r="N73" i="5"/>
  <c r="N18" i="5"/>
  <c r="L18" i="5"/>
  <c r="J18" i="5"/>
  <c r="N42" i="5"/>
  <c r="N19" i="5"/>
  <c r="J26" i="5"/>
  <c r="N26" i="5"/>
  <c r="L26" i="5"/>
  <c r="N65" i="5"/>
  <c r="N34" i="5"/>
  <c r="L34" i="5"/>
  <c r="J34" i="5"/>
  <c r="N66" i="5"/>
  <c r="N67" i="5"/>
  <c r="N11" i="5"/>
  <c r="N58" i="5"/>
  <c r="N62" i="5"/>
  <c r="L3" i="5"/>
  <c r="J9" i="5"/>
  <c r="L11" i="5"/>
  <c r="J17" i="5"/>
  <c r="L19" i="5"/>
  <c r="N21" i="5"/>
  <c r="J25" i="5"/>
  <c r="L27" i="5"/>
  <c r="J33" i="5"/>
  <c r="L35" i="5"/>
  <c r="N37" i="5"/>
  <c r="J41" i="5"/>
  <c r="L43" i="5"/>
  <c r="N45" i="5"/>
  <c r="J49" i="5"/>
  <c r="L51" i="5"/>
  <c r="N53" i="5"/>
  <c r="J57" i="5"/>
  <c r="L59" i="5"/>
  <c r="N61" i="5"/>
  <c r="J65" i="5"/>
  <c r="L67" i="5"/>
  <c r="J73" i="5"/>
  <c r="L75" i="5"/>
  <c r="J81" i="5"/>
  <c r="L83" i="5"/>
  <c r="N85" i="5"/>
  <c r="C91" i="5"/>
  <c r="J82" i="5"/>
  <c r="N4" i="5"/>
  <c r="J8" i="5"/>
  <c r="N12" i="5"/>
  <c r="J16" i="5"/>
  <c r="J24" i="5"/>
  <c r="N28" i="5"/>
  <c r="J32" i="5"/>
  <c r="N36" i="5"/>
  <c r="J40" i="5"/>
  <c r="L42" i="5"/>
  <c r="N44" i="5"/>
  <c r="J48" i="5"/>
  <c r="L50" i="5"/>
  <c r="N52" i="5"/>
  <c r="J56" i="5"/>
  <c r="L58" i="5"/>
  <c r="N60" i="5"/>
  <c r="J64" i="5"/>
  <c r="L66" i="5"/>
  <c r="J72" i="5"/>
  <c r="L74" i="5"/>
  <c r="J80" i="5"/>
  <c r="L82" i="5"/>
  <c r="N84" i="5"/>
  <c r="N87" i="5"/>
  <c r="J58" i="5"/>
  <c r="J66" i="5"/>
  <c r="N70" i="5"/>
  <c r="J7" i="5"/>
  <c r="L9" i="5"/>
  <c r="J15" i="5"/>
  <c r="L17" i="5"/>
  <c r="J23" i="5"/>
  <c r="L25" i="5"/>
  <c r="J31" i="5"/>
  <c r="L33" i="5"/>
  <c r="J39" i="5"/>
  <c r="L41" i="5"/>
  <c r="J47" i="5"/>
  <c r="L49" i="5"/>
  <c r="J55" i="5"/>
  <c r="L57" i="5"/>
  <c r="J63" i="5"/>
  <c r="L65" i="5"/>
  <c r="J71" i="5"/>
  <c r="L73" i="5"/>
  <c r="J79" i="5"/>
  <c r="L81" i="5"/>
  <c r="J87" i="5"/>
  <c r="J42" i="5"/>
  <c r="J6" i="5"/>
  <c r="J14" i="5"/>
  <c r="J22" i="5"/>
  <c r="J30" i="5"/>
  <c r="J38" i="5"/>
  <c r="J46" i="5"/>
  <c r="N50" i="5"/>
  <c r="J54" i="5"/>
  <c r="J62" i="5"/>
  <c r="J70" i="5"/>
  <c r="N74" i="5"/>
  <c r="J78" i="5"/>
  <c r="J86" i="5"/>
  <c r="D93" i="5"/>
  <c r="N9" i="5" s="1"/>
  <c r="N22" i="5"/>
  <c r="N54" i="5"/>
  <c r="J4" i="5"/>
  <c r="N8" i="5"/>
  <c r="J12" i="5"/>
  <c r="N16" i="5"/>
  <c r="J20" i="5"/>
  <c r="N24" i="5"/>
  <c r="J28" i="5"/>
  <c r="N32" i="5"/>
  <c r="J36" i="5"/>
  <c r="N40" i="5"/>
  <c r="J44" i="5"/>
  <c r="N48" i="5"/>
  <c r="J52" i="5"/>
  <c r="N56" i="5"/>
  <c r="J60" i="5"/>
  <c r="N64" i="5"/>
  <c r="J68" i="5"/>
  <c r="N72" i="5"/>
  <c r="J76" i="5"/>
  <c r="J37" i="3"/>
  <c r="J45" i="3"/>
  <c r="J3" i="3"/>
  <c r="J18" i="3"/>
  <c r="L60" i="3"/>
  <c r="L79" i="3"/>
  <c r="N62" i="3"/>
  <c r="J34" i="3"/>
  <c r="N3" i="3"/>
  <c r="N58" i="3"/>
  <c r="J26" i="3"/>
  <c r="L71" i="3"/>
  <c r="L84" i="3"/>
  <c r="N32" i="3"/>
  <c r="N49" i="3"/>
  <c r="N68" i="3"/>
  <c r="N4" i="3"/>
  <c r="L10" i="3"/>
  <c r="J10" i="3"/>
  <c r="J42" i="3"/>
  <c r="L74" i="3"/>
  <c r="J74" i="3"/>
  <c r="J50" i="3"/>
  <c r="J58" i="3"/>
  <c r="J66" i="3"/>
  <c r="J82" i="3"/>
  <c r="E92" i="3"/>
  <c r="L3" i="3"/>
  <c r="L35" i="3"/>
  <c r="L67" i="3"/>
  <c r="C91" i="3"/>
  <c r="F92" i="3"/>
  <c r="J24" i="3"/>
  <c r="J32" i="3"/>
  <c r="J56" i="3"/>
  <c r="L58" i="3"/>
  <c r="J64" i="3"/>
  <c r="J80" i="3"/>
  <c r="D91" i="3"/>
  <c r="B93" i="3"/>
  <c r="N43" i="3" s="1"/>
  <c r="J7" i="3"/>
  <c r="J15" i="3"/>
  <c r="J23" i="3"/>
  <c r="J31" i="3"/>
  <c r="J39" i="3"/>
  <c r="J47" i="3"/>
  <c r="J55" i="3"/>
  <c r="J63" i="3"/>
  <c r="J71" i="3"/>
  <c r="J79" i="3"/>
  <c r="J87" i="3"/>
  <c r="E91" i="3"/>
  <c r="C93" i="3"/>
  <c r="J6" i="3"/>
  <c r="J14" i="3"/>
  <c r="J22" i="3"/>
  <c r="J30" i="3"/>
  <c r="J38" i="3"/>
  <c r="J46" i="3"/>
  <c r="J54" i="3"/>
  <c r="J62" i="3"/>
  <c r="J70" i="3"/>
  <c r="J78" i="3"/>
  <c r="J86" i="3"/>
  <c r="J4" i="3"/>
  <c r="J12" i="3"/>
  <c r="J20" i="3"/>
  <c r="J28" i="3"/>
  <c r="J36" i="3"/>
  <c r="J44" i="3"/>
  <c r="J52" i="3"/>
  <c r="J60" i="3"/>
  <c r="J68" i="3"/>
  <c r="J76" i="3"/>
  <c r="C92" i="2"/>
  <c r="C93" i="2"/>
  <c r="M52" i="2"/>
  <c r="N52" i="2" s="1"/>
  <c r="F92" i="2"/>
  <c r="M60" i="2"/>
  <c r="N60" i="2" s="1"/>
  <c r="B93" i="2"/>
  <c r="F91" i="2"/>
  <c r="K85" i="1"/>
  <c r="L85" i="1" s="1"/>
  <c r="K77" i="1"/>
  <c r="L77" i="1" s="1"/>
  <c r="K69" i="1"/>
  <c r="L69" i="1" s="1"/>
  <c r="K61" i="1"/>
  <c r="L61" i="1" s="1"/>
  <c r="K53" i="1"/>
  <c r="L53" i="1" s="1"/>
  <c r="K45" i="1"/>
  <c r="L45" i="1" s="1"/>
  <c r="K37" i="1"/>
  <c r="L37" i="1" s="1"/>
  <c r="K29" i="1"/>
  <c r="L29" i="1" s="1"/>
  <c r="K21" i="1"/>
  <c r="L21" i="1" s="1"/>
  <c r="K13" i="1"/>
  <c r="L13" i="1" s="1"/>
  <c r="J4" i="4" l="1"/>
  <c r="J12" i="4"/>
  <c r="J20" i="4"/>
  <c r="J28" i="4"/>
  <c r="J36" i="4"/>
  <c r="J44" i="4"/>
  <c r="J52" i="4"/>
  <c r="J60" i="4"/>
  <c r="J68" i="4"/>
  <c r="J76" i="4"/>
  <c r="J84" i="4"/>
  <c r="J92" i="4"/>
  <c r="J100" i="4"/>
  <c r="J108" i="4"/>
  <c r="J116" i="4"/>
  <c r="J124" i="4"/>
  <c r="J132" i="4"/>
  <c r="J50" i="4"/>
  <c r="J106" i="4"/>
  <c r="J19" i="4"/>
  <c r="J67" i="4"/>
  <c r="J115" i="4"/>
  <c r="J5" i="4"/>
  <c r="J13" i="4"/>
  <c r="J21" i="4"/>
  <c r="J29" i="4"/>
  <c r="J37" i="4"/>
  <c r="J45" i="4"/>
  <c r="J53" i="4"/>
  <c r="J61" i="4"/>
  <c r="J69" i="4"/>
  <c r="J77" i="4"/>
  <c r="J85" i="4"/>
  <c r="J93" i="4"/>
  <c r="J101" i="4"/>
  <c r="J109" i="4"/>
  <c r="J117" i="4"/>
  <c r="J125" i="4"/>
  <c r="J133" i="4"/>
  <c r="J42" i="4"/>
  <c r="J58" i="4"/>
  <c r="J98" i="4"/>
  <c r="J51" i="4"/>
  <c r="J6" i="4"/>
  <c r="J14" i="4"/>
  <c r="J22" i="4"/>
  <c r="J30" i="4"/>
  <c r="J38" i="4"/>
  <c r="J46" i="4"/>
  <c r="J54" i="4"/>
  <c r="J62" i="4"/>
  <c r="J70" i="4"/>
  <c r="J78" i="4"/>
  <c r="J86" i="4"/>
  <c r="J94" i="4"/>
  <c r="J102" i="4"/>
  <c r="J110" i="4"/>
  <c r="J118" i="4"/>
  <c r="J126" i="4"/>
  <c r="J134" i="4"/>
  <c r="J34" i="4"/>
  <c r="J66" i="4"/>
  <c r="J114" i="4"/>
  <c r="J27" i="4"/>
  <c r="J75" i="4"/>
  <c r="J107" i="4"/>
  <c r="J7" i="4"/>
  <c r="J15" i="4"/>
  <c r="J23" i="4"/>
  <c r="J31" i="4"/>
  <c r="J39" i="4"/>
  <c r="J47" i="4"/>
  <c r="J55" i="4"/>
  <c r="J63" i="4"/>
  <c r="J71" i="4"/>
  <c r="J79" i="4"/>
  <c r="J87" i="4"/>
  <c r="J95" i="4"/>
  <c r="J103" i="4"/>
  <c r="J111" i="4"/>
  <c r="J119" i="4"/>
  <c r="J127" i="4"/>
  <c r="J135" i="4"/>
  <c r="J18" i="4"/>
  <c r="J82" i="4"/>
  <c r="J130" i="4"/>
  <c r="J35" i="4"/>
  <c r="J59" i="4"/>
  <c r="J91" i="4"/>
  <c r="J123" i="4"/>
  <c r="J131" i="4"/>
  <c r="J8" i="4"/>
  <c r="J16" i="4"/>
  <c r="J24" i="4"/>
  <c r="J32" i="4"/>
  <c r="J40" i="4"/>
  <c r="J48" i="4"/>
  <c r="J56" i="4"/>
  <c r="J64" i="4"/>
  <c r="J72" i="4"/>
  <c r="J80" i="4"/>
  <c r="J88" i="4"/>
  <c r="J96" i="4"/>
  <c r="J104" i="4"/>
  <c r="J112" i="4"/>
  <c r="J120" i="4"/>
  <c r="J128" i="4"/>
  <c r="J136" i="4"/>
  <c r="J26" i="4"/>
  <c r="J74" i="4"/>
  <c r="J122" i="4"/>
  <c r="J11" i="4"/>
  <c r="J83" i="4"/>
  <c r="J9" i="4"/>
  <c r="J17" i="4"/>
  <c r="J25" i="4"/>
  <c r="J33" i="4"/>
  <c r="J41" i="4"/>
  <c r="J49" i="4"/>
  <c r="J57" i="4"/>
  <c r="J65" i="4"/>
  <c r="J73" i="4"/>
  <c r="J81" i="4"/>
  <c r="J89" i="4"/>
  <c r="J97" i="4"/>
  <c r="J105" i="4"/>
  <c r="J113" i="4"/>
  <c r="J121" i="4"/>
  <c r="J129" i="4"/>
  <c r="J137" i="4"/>
  <c r="J10" i="4"/>
  <c r="J90" i="4"/>
  <c r="J3" i="4"/>
  <c r="J43" i="4"/>
  <c r="J99" i="4"/>
  <c r="N78" i="6"/>
  <c r="N46" i="6"/>
  <c r="N14" i="6"/>
  <c r="N55" i="6"/>
  <c r="N81" i="6"/>
  <c r="N18" i="6"/>
  <c r="N70" i="6"/>
  <c r="N38" i="6"/>
  <c r="N6" i="6"/>
  <c r="N79" i="6"/>
  <c r="N47" i="6"/>
  <c r="N7" i="6"/>
  <c r="N26" i="6"/>
  <c r="N23" i="6"/>
  <c r="N42" i="6"/>
  <c r="N80" i="6"/>
  <c r="N72" i="6"/>
  <c r="N64" i="6"/>
  <c r="N56" i="6"/>
  <c r="N48" i="6"/>
  <c r="N40" i="6"/>
  <c r="N32" i="6"/>
  <c r="N24" i="6"/>
  <c r="N16" i="6"/>
  <c r="N8" i="6"/>
  <c r="N68" i="6"/>
  <c r="N52" i="6"/>
  <c r="N28" i="6"/>
  <c r="N20" i="6"/>
  <c r="N43" i="6"/>
  <c r="N27" i="6"/>
  <c r="N3" i="6"/>
  <c r="N84" i="6"/>
  <c r="N60" i="6"/>
  <c r="N12" i="6"/>
  <c r="N82" i="6"/>
  <c r="N74" i="6"/>
  <c r="N66" i="6"/>
  <c r="N58" i="6"/>
  <c r="N50" i="6"/>
  <c r="N51" i="6"/>
  <c r="N36" i="6"/>
  <c r="N85" i="6"/>
  <c r="N77" i="6"/>
  <c r="N69" i="6"/>
  <c r="N61" i="6"/>
  <c r="N53" i="6"/>
  <c r="N45" i="6"/>
  <c r="N37" i="6"/>
  <c r="N29" i="6"/>
  <c r="N21" i="6"/>
  <c r="N13" i="6"/>
  <c r="N5" i="6"/>
  <c r="N83" i="6"/>
  <c r="N67" i="6"/>
  <c r="N59" i="6"/>
  <c r="N19" i="6"/>
  <c r="N75" i="6"/>
  <c r="N35" i="6"/>
  <c r="N76" i="6"/>
  <c r="N11" i="6"/>
  <c r="N44" i="6"/>
  <c r="N4" i="6"/>
  <c r="N73" i="6"/>
  <c r="N49" i="6"/>
  <c r="N34" i="6"/>
  <c r="N54" i="6"/>
  <c r="N22" i="6"/>
  <c r="N63" i="6"/>
  <c r="N31" i="6"/>
  <c r="N41" i="6"/>
  <c r="N57" i="6"/>
  <c r="N17" i="6"/>
  <c r="N86" i="6"/>
  <c r="N87" i="6"/>
  <c r="N15" i="6"/>
  <c r="N10" i="6"/>
  <c r="N9" i="6"/>
  <c r="N83" i="5"/>
  <c r="N3" i="5"/>
  <c r="N78" i="5"/>
  <c r="N46" i="5"/>
  <c r="N76" i="5"/>
  <c r="N86" i="5"/>
  <c r="N77" i="5"/>
  <c r="N13" i="5"/>
  <c r="N80" i="5"/>
  <c r="N27" i="5"/>
  <c r="N75" i="5"/>
  <c r="N51" i="5"/>
  <c r="N79" i="5"/>
  <c r="N39" i="5"/>
  <c r="N55" i="5"/>
  <c r="N63" i="5"/>
  <c r="N47" i="5"/>
  <c r="N71" i="5"/>
  <c r="N23" i="5"/>
  <c r="N15" i="5"/>
  <c r="N7" i="5"/>
  <c r="N31" i="5"/>
  <c r="N30" i="5"/>
  <c r="N38" i="5"/>
  <c r="N29" i="5"/>
  <c r="N57" i="5"/>
  <c r="N43" i="5"/>
  <c r="N25" i="5"/>
  <c r="N17" i="5"/>
  <c r="N59" i="5"/>
  <c r="N6" i="5"/>
  <c r="N68" i="5"/>
  <c r="N20" i="5"/>
  <c r="N14" i="5"/>
  <c r="N69" i="5"/>
  <c r="N5" i="5"/>
  <c r="N35" i="5"/>
  <c r="N33" i="5"/>
  <c r="N49" i="5"/>
  <c r="N29" i="3"/>
  <c r="N74" i="3"/>
  <c r="N12" i="3"/>
  <c r="N76" i="3"/>
  <c r="N57" i="3"/>
  <c r="N66" i="3"/>
  <c r="N59" i="3"/>
  <c r="N54" i="3"/>
  <c r="L86" i="3"/>
  <c r="L78" i="3"/>
  <c r="L70" i="3"/>
  <c r="L62" i="3"/>
  <c r="L54" i="3"/>
  <c r="L46" i="3"/>
  <c r="L38" i="3"/>
  <c r="L30" i="3"/>
  <c r="L22" i="3"/>
  <c r="L14" i="3"/>
  <c r="L6" i="3"/>
  <c r="L80" i="3"/>
  <c r="L72" i="3"/>
  <c r="L64" i="3"/>
  <c r="L56" i="3"/>
  <c r="L48" i="3"/>
  <c r="L40" i="3"/>
  <c r="L32" i="3"/>
  <c r="L24" i="3"/>
  <c r="L16" i="3"/>
  <c r="L8" i="3"/>
  <c r="L81" i="3"/>
  <c r="L73" i="3"/>
  <c r="L65" i="3"/>
  <c r="L57" i="3"/>
  <c r="L49" i="3"/>
  <c r="L41" i="3"/>
  <c r="L33" i="3"/>
  <c r="L25" i="3"/>
  <c r="L17" i="3"/>
  <c r="L9" i="3"/>
  <c r="L61" i="3"/>
  <c r="L53" i="3"/>
  <c r="L45" i="3"/>
  <c r="L85" i="3"/>
  <c r="L69" i="3"/>
  <c r="L37" i="3"/>
  <c r="L13" i="3"/>
  <c r="L77" i="3"/>
  <c r="L21" i="3"/>
  <c r="L29" i="3"/>
  <c r="L5" i="3"/>
  <c r="N10" i="3"/>
  <c r="N20" i="3"/>
  <c r="N65" i="3"/>
  <c r="N48" i="3"/>
  <c r="L44" i="3"/>
  <c r="L63" i="3"/>
  <c r="N38" i="3"/>
  <c r="L47" i="3"/>
  <c r="N85" i="3"/>
  <c r="N53" i="3"/>
  <c r="N21" i="3"/>
  <c r="L55" i="3"/>
  <c r="N87" i="3"/>
  <c r="N9" i="3"/>
  <c r="N73" i="3"/>
  <c r="N56" i="3"/>
  <c r="L26" i="3"/>
  <c r="L39" i="3"/>
  <c r="N50" i="3"/>
  <c r="L20" i="3"/>
  <c r="L28" i="3"/>
  <c r="L83" i="3"/>
  <c r="L51" i="3"/>
  <c r="L19" i="3"/>
  <c r="N47" i="3"/>
  <c r="N36" i="3"/>
  <c r="N17" i="3"/>
  <c r="N81" i="3"/>
  <c r="L31" i="3"/>
  <c r="N26" i="3"/>
  <c r="N35" i="3"/>
  <c r="L15" i="3"/>
  <c r="L23" i="3"/>
  <c r="N18" i="3"/>
  <c r="N77" i="3"/>
  <c r="N13" i="3"/>
  <c r="L66" i="3"/>
  <c r="L75" i="3"/>
  <c r="L43" i="3"/>
  <c r="L11" i="3"/>
  <c r="L87" i="3"/>
  <c r="N42" i="3"/>
  <c r="N63" i="3"/>
  <c r="N52" i="3"/>
  <c r="N33" i="3"/>
  <c r="N16" i="3"/>
  <c r="N80" i="3"/>
  <c r="N22" i="3"/>
  <c r="L76" i="3"/>
  <c r="L12" i="3"/>
  <c r="N34" i="3"/>
  <c r="N6" i="3"/>
  <c r="N14" i="3"/>
  <c r="N69" i="3"/>
  <c r="N37" i="3"/>
  <c r="N5" i="3"/>
  <c r="N23" i="3"/>
  <c r="N79" i="3"/>
  <c r="N60" i="3"/>
  <c r="N41" i="3"/>
  <c r="N24" i="3"/>
  <c r="N46" i="3"/>
  <c r="L4" i="3"/>
  <c r="N70" i="3"/>
  <c r="L7" i="3"/>
  <c r="N75" i="3"/>
  <c r="N86" i="3"/>
  <c r="N78" i="3"/>
  <c r="N67" i="3"/>
  <c r="N40" i="3"/>
  <c r="N51" i="3"/>
  <c r="N82" i="3"/>
  <c r="N71" i="3"/>
  <c r="N39" i="3"/>
  <c r="N7" i="3"/>
  <c r="N31" i="3"/>
  <c r="N61" i="3"/>
  <c r="L50" i="3"/>
  <c r="L59" i="3"/>
  <c r="L27" i="3"/>
  <c r="L68" i="3"/>
  <c r="N84" i="3"/>
  <c r="L52" i="3"/>
  <c r="L82" i="3"/>
  <c r="N28" i="3"/>
  <c r="L36" i="3"/>
  <c r="L18" i="3"/>
  <c r="N64" i="3"/>
  <c r="N45" i="3"/>
  <c r="L42" i="3"/>
  <c r="N55" i="3"/>
  <c r="N44" i="3"/>
  <c r="N25" i="3"/>
  <c r="N8" i="3"/>
  <c r="N72" i="3"/>
  <c r="N27" i="3"/>
  <c r="N83" i="3"/>
  <c r="N30" i="3"/>
  <c r="L34" i="3"/>
  <c r="N11" i="3"/>
  <c r="N19" i="3"/>
  <c r="N15" i="3"/>
  <c r="M80" i="2"/>
  <c r="N80" i="2" s="1"/>
  <c r="M72" i="2"/>
  <c r="N72" i="2" s="1"/>
  <c r="M64" i="2"/>
  <c r="N64" i="2" s="1"/>
  <c r="M56" i="2"/>
  <c r="N56" i="2" s="1"/>
  <c r="M48" i="2"/>
  <c r="N48" i="2" s="1"/>
  <c r="M40" i="2"/>
  <c r="N40" i="2" s="1"/>
  <c r="M32" i="2"/>
  <c r="N32" i="2" s="1"/>
  <c r="M24" i="2"/>
  <c r="N24" i="2" s="1"/>
  <c r="M16" i="2"/>
  <c r="N16" i="2" s="1"/>
  <c r="M8" i="2"/>
  <c r="N8" i="2" s="1"/>
  <c r="M57" i="2"/>
  <c r="N57" i="2" s="1"/>
  <c r="M75" i="2"/>
  <c r="N75" i="2" s="1"/>
  <c r="M67" i="2"/>
  <c r="N67" i="2" s="1"/>
  <c r="M59" i="2"/>
  <c r="N59" i="2" s="1"/>
  <c r="M51" i="2"/>
  <c r="N51" i="2" s="1"/>
  <c r="M43" i="2"/>
  <c r="N43" i="2" s="1"/>
  <c r="M35" i="2"/>
  <c r="N35" i="2" s="1"/>
  <c r="M27" i="2"/>
  <c r="N27" i="2" s="1"/>
  <c r="M19" i="2"/>
  <c r="N19" i="2" s="1"/>
  <c r="M11" i="2"/>
  <c r="N11" i="2" s="1"/>
  <c r="M86" i="2"/>
  <c r="N86" i="2" s="1"/>
  <c r="M62" i="2"/>
  <c r="N62" i="2" s="1"/>
  <c r="M46" i="2"/>
  <c r="N46" i="2" s="1"/>
  <c r="M78" i="2"/>
  <c r="N78" i="2" s="1"/>
  <c r="M70" i="2"/>
  <c r="N70" i="2" s="1"/>
  <c r="M54" i="2"/>
  <c r="N54" i="2" s="1"/>
  <c r="M55" i="2"/>
  <c r="N55" i="2" s="1"/>
  <c r="M23" i="2"/>
  <c r="N23" i="2" s="1"/>
  <c r="M39" i="2"/>
  <c r="N39" i="2" s="1"/>
  <c r="M6" i="2"/>
  <c r="N6" i="2" s="1"/>
  <c r="M15" i="2"/>
  <c r="N15" i="2" s="1"/>
  <c r="M87" i="2"/>
  <c r="N87" i="2" s="1"/>
  <c r="M79" i="2"/>
  <c r="N79" i="2" s="1"/>
  <c r="M47" i="2"/>
  <c r="N47" i="2" s="1"/>
  <c r="M41" i="2"/>
  <c r="N41" i="2" s="1"/>
  <c r="M22" i="2"/>
  <c r="N22" i="2" s="1"/>
  <c r="M71" i="2"/>
  <c r="N71" i="2" s="1"/>
  <c r="M31" i="2"/>
  <c r="N31" i="2" s="1"/>
  <c r="N3" i="2"/>
  <c r="M38" i="2"/>
  <c r="N38" i="2" s="1"/>
  <c r="M7" i="2"/>
  <c r="N7" i="2" s="1"/>
  <c r="M63" i="2"/>
  <c r="N63" i="2" s="1"/>
  <c r="M49" i="2"/>
  <c r="N49" i="2" s="1"/>
  <c r="M33" i="2"/>
  <c r="N33" i="2" s="1"/>
  <c r="M14" i="2"/>
  <c r="N14" i="2" s="1"/>
  <c r="M30" i="2"/>
  <c r="N30" i="2" s="1"/>
  <c r="M5" i="2"/>
  <c r="N5" i="2" s="1"/>
  <c r="M25" i="2"/>
  <c r="N25" i="2" s="1"/>
  <c r="M42" i="2"/>
  <c r="N42" i="2" s="1"/>
  <c r="M58" i="2"/>
  <c r="N58" i="2" s="1"/>
  <c r="M45" i="2"/>
  <c r="N45" i="2" s="1"/>
  <c r="M9" i="2"/>
  <c r="N9" i="2" s="1"/>
  <c r="M53" i="2"/>
  <c r="N53" i="2" s="1"/>
  <c r="M81" i="2"/>
  <c r="N81" i="2" s="1"/>
  <c r="M77" i="2"/>
  <c r="N77" i="2" s="1"/>
  <c r="M18" i="2"/>
  <c r="N18" i="2" s="1"/>
  <c r="M34" i="2"/>
  <c r="N34" i="2" s="1"/>
  <c r="M61" i="2"/>
  <c r="N61" i="2" s="1"/>
  <c r="M21" i="2"/>
  <c r="N21" i="2" s="1"/>
  <c r="M76" i="2"/>
  <c r="N76" i="2" s="1"/>
  <c r="M36" i="2"/>
  <c r="N36" i="2" s="1"/>
  <c r="M85" i="2"/>
  <c r="N85" i="2" s="1"/>
  <c r="M4" i="2"/>
  <c r="N4" i="2" s="1"/>
  <c r="M37" i="2"/>
  <c r="N37" i="2" s="1"/>
  <c r="M20" i="2"/>
  <c r="N20" i="2" s="1"/>
  <c r="M73" i="2"/>
  <c r="N73" i="2" s="1"/>
  <c r="M44" i="2"/>
  <c r="N44" i="2" s="1"/>
  <c r="M68" i="2"/>
  <c r="N68" i="2" s="1"/>
  <c r="M74" i="2"/>
  <c r="N74" i="2" s="1"/>
  <c r="M66" i="2"/>
  <c r="N66" i="2" s="1"/>
  <c r="M65" i="2"/>
  <c r="N65" i="2" s="1"/>
  <c r="M17" i="2"/>
  <c r="N17" i="2" s="1"/>
  <c r="M29" i="2"/>
  <c r="N29" i="2" s="1"/>
  <c r="M26" i="2"/>
  <c r="N26" i="2" s="1"/>
  <c r="M69" i="2"/>
  <c r="N69" i="2" s="1"/>
  <c r="M13" i="2"/>
  <c r="N13" i="2" s="1"/>
  <c r="M10" i="2"/>
  <c r="N10" i="2" s="1"/>
  <c r="M50" i="2"/>
  <c r="N50" i="2" s="1"/>
  <c r="M84" i="2"/>
  <c r="N84" i="2" s="1"/>
  <c r="M82" i="2"/>
  <c r="N82" i="2" s="1"/>
  <c r="M12" i="2"/>
  <c r="N12" i="2" s="1"/>
  <c r="M28" i="2"/>
  <c r="N28" i="2" s="1"/>
  <c r="M83" i="2"/>
  <c r="N83" i="2" s="1"/>
  <c r="C89" i="1" l="1"/>
  <c r="D89" i="1"/>
  <c r="E89" i="1"/>
  <c r="F89" i="1"/>
  <c r="C88" i="1"/>
  <c r="D88" i="1"/>
  <c r="E88" i="1"/>
  <c r="F88" i="1"/>
  <c r="B89" i="1"/>
  <c r="B88" i="1"/>
  <c r="I29" i="1" l="1"/>
  <c r="J29" i="1" s="1"/>
  <c r="I15" i="1"/>
  <c r="J15" i="1" s="1"/>
  <c r="I86" i="1"/>
  <c r="J86" i="1" s="1"/>
  <c r="I28" i="1"/>
  <c r="J28" i="1" s="1"/>
  <c r="I7" i="1"/>
  <c r="J7" i="1" s="1"/>
  <c r="I44" i="1"/>
  <c r="J44" i="1" s="1"/>
  <c r="I19" i="1"/>
  <c r="J19" i="1" s="1"/>
  <c r="I65" i="1"/>
  <c r="J65" i="1" s="1"/>
  <c r="I30" i="1"/>
  <c r="J30" i="1" s="1"/>
  <c r="I62" i="1"/>
  <c r="J62" i="1" s="1"/>
  <c r="I25" i="1"/>
  <c r="J25" i="1" s="1"/>
  <c r="I83" i="1"/>
  <c r="J83" i="1" s="1"/>
  <c r="I60" i="1"/>
  <c r="J60" i="1" s="1"/>
  <c r="I22" i="1"/>
  <c r="J22" i="1" s="1"/>
  <c r="I9" i="1"/>
  <c r="J9" i="1" s="1"/>
  <c r="I49" i="1"/>
  <c r="J49" i="1" s="1"/>
  <c r="I68" i="1"/>
  <c r="J68" i="1" s="1"/>
  <c r="I84" i="1"/>
  <c r="J84" i="1" s="1"/>
  <c r="I52" i="1"/>
  <c r="J52" i="1" s="1"/>
  <c r="I12" i="1"/>
  <c r="J12" i="1" s="1"/>
  <c r="I78" i="1"/>
  <c r="J78" i="1" s="1"/>
  <c r="I36" i="1"/>
  <c r="J36" i="1" s="1"/>
  <c r="I4" i="1"/>
  <c r="J4" i="1" s="1"/>
  <c r="I70" i="1"/>
  <c r="J70" i="1" s="1"/>
  <c r="I20" i="1"/>
  <c r="J20" i="1" s="1"/>
  <c r="I54" i="1"/>
  <c r="J54" i="1" s="1"/>
  <c r="I42" i="1"/>
  <c r="J42" i="1" s="1"/>
  <c r="I46" i="1"/>
  <c r="J46" i="1" s="1"/>
  <c r="I6" i="1"/>
  <c r="J6" i="1" s="1"/>
  <c r="I38" i="1"/>
  <c r="J38" i="1" s="1"/>
  <c r="I39" i="1"/>
  <c r="J39" i="1" s="1"/>
  <c r="I73" i="1"/>
  <c r="J73" i="1" s="1"/>
  <c r="I23" i="1"/>
  <c r="J23" i="1" s="1"/>
  <c r="I14" i="1"/>
  <c r="J14" i="1" s="1"/>
  <c r="I18" i="1"/>
  <c r="J18" i="1" s="1"/>
  <c r="I41" i="1"/>
  <c r="J41" i="1" s="1"/>
  <c r="I58" i="1"/>
  <c r="J58" i="1" s="1"/>
  <c r="I76" i="1"/>
  <c r="J76" i="1" s="1"/>
  <c r="I81" i="1"/>
  <c r="J81" i="1" s="1"/>
  <c r="I16" i="1"/>
  <c r="J16" i="1" s="1"/>
  <c r="I45" i="1"/>
  <c r="J45" i="1" s="1"/>
  <c r="I33" i="1"/>
  <c r="J33" i="1" s="1"/>
  <c r="I72" i="1"/>
  <c r="J72" i="1" s="1"/>
  <c r="I8" i="1"/>
  <c r="J8" i="1" s="1"/>
  <c r="I67" i="1"/>
  <c r="J67" i="1" s="1"/>
  <c r="I34" i="1"/>
  <c r="J34" i="1" s="1"/>
  <c r="I50" i="1"/>
  <c r="J50" i="1" s="1"/>
  <c r="I10" i="1"/>
  <c r="J10" i="1" s="1"/>
  <c r="I57" i="1"/>
  <c r="J57" i="1" s="1"/>
  <c r="I5" i="1"/>
  <c r="J5" i="1" s="1"/>
  <c r="I17" i="1"/>
  <c r="J17" i="1" s="1"/>
  <c r="I64" i="1"/>
  <c r="J64" i="1" s="1"/>
  <c r="I80" i="1"/>
  <c r="J80" i="1" s="1"/>
  <c r="I59" i="1"/>
  <c r="J59" i="1" s="1"/>
  <c r="I26" i="1"/>
  <c r="J26" i="1" s="1"/>
  <c r="I69" i="1"/>
  <c r="J69" i="1" s="1"/>
  <c r="I47" i="1"/>
  <c r="J47" i="1" s="1"/>
  <c r="I53" i="1"/>
  <c r="J53" i="1" s="1"/>
  <c r="I32" i="1"/>
  <c r="J32" i="1" s="1"/>
  <c r="I27" i="1"/>
  <c r="J27" i="1" s="1"/>
  <c r="I85" i="1"/>
  <c r="J85" i="1" s="1"/>
  <c r="I24" i="1"/>
  <c r="J24" i="1" s="1"/>
  <c r="I77" i="1"/>
  <c r="J77" i="1" s="1"/>
  <c r="I11" i="1"/>
  <c r="J11" i="1" s="1"/>
  <c r="I61" i="1"/>
  <c r="J61" i="1" s="1"/>
  <c r="I75" i="1"/>
  <c r="J75" i="1" s="1"/>
  <c r="I82" i="1"/>
  <c r="J82" i="1" s="1"/>
  <c r="I79" i="1"/>
  <c r="J79" i="1" s="1"/>
  <c r="I56" i="1"/>
  <c r="J56" i="1" s="1"/>
  <c r="I87" i="1"/>
  <c r="J87" i="1" s="1"/>
  <c r="I51" i="1"/>
  <c r="J51" i="1" s="1"/>
  <c r="I31" i="1"/>
  <c r="J31" i="1" s="1"/>
  <c r="I74" i="1"/>
  <c r="J74" i="1" s="1"/>
  <c r="I63" i="1"/>
  <c r="J63" i="1" s="1"/>
  <c r="I48" i="1"/>
  <c r="J48" i="1" s="1"/>
  <c r="I55" i="1"/>
  <c r="J55" i="1" s="1"/>
  <c r="I43" i="1"/>
  <c r="J43" i="1" s="1"/>
  <c r="I66" i="1"/>
  <c r="J66" i="1" s="1"/>
  <c r="I40" i="1"/>
  <c r="J40" i="1" s="1"/>
  <c r="I35" i="1"/>
  <c r="J35" i="1" s="1"/>
  <c r="I71" i="1"/>
  <c r="J71" i="1" s="1"/>
  <c r="I21" i="1"/>
  <c r="J21" i="1" s="1"/>
  <c r="I37" i="1"/>
  <c r="J37" i="1" s="1"/>
  <c r="I13" i="1"/>
  <c r="J13" i="1" s="1"/>
  <c r="I3" i="1"/>
  <c r="J3" i="1" s="1"/>
</calcChain>
</file>

<file path=xl/sharedStrings.xml><?xml version="1.0" encoding="utf-8"?>
<sst xmlns="http://schemas.openxmlformats.org/spreadsheetml/2006/main" count="319" uniqueCount="63">
  <si>
    <t>up</t>
    <phoneticPr fontId="2" type="noConversion"/>
  </si>
  <si>
    <t>middle</t>
    <phoneticPr fontId="2" type="noConversion"/>
  </si>
  <si>
    <t>down</t>
    <phoneticPr fontId="2" type="noConversion"/>
  </si>
  <si>
    <t>left</t>
    <phoneticPr fontId="2" type="noConversion"/>
  </si>
  <si>
    <t>right</t>
    <phoneticPr fontId="2" type="noConversion"/>
  </si>
  <si>
    <t>mean</t>
    <phoneticPr fontId="1" type="noConversion"/>
  </si>
  <si>
    <t>standard error</t>
    <phoneticPr fontId="1" type="noConversion"/>
  </si>
  <si>
    <t>up percentile</t>
    <phoneticPr fontId="1" type="noConversion"/>
  </si>
  <si>
    <t>up % distribution</t>
    <phoneticPr fontId="1" type="noConversion"/>
  </si>
  <si>
    <t>normal distribution</t>
    <phoneticPr fontId="1" type="noConversion"/>
  </si>
  <si>
    <t>exponential distribution</t>
    <phoneticPr fontId="1" type="noConversion"/>
  </si>
  <si>
    <t>Gama distribution</t>
    <phoneticPr fontId="1" type="noConversion"/>
  </si>
  <si>
    <t>variance</t>
    <phoneticPr fontId="1" type="noConversion"/>
  </si>
  <si>
    <t>λ</t>
    <phoneticPr fontId="1" type="noConversion"/>
  </si>
  <si>
    <t>α</t>
    <phoneticPr fontId="1" type="noConversion"/>
  </si>
  <si>
    <t>β</t>
    <phoneticPr fontId="1" type="noConversion"/>
  </si>
  <si>
    <t>New Taipei</t>
    <phoneticPr fontId="2" type="noConversion"/>
  </si>
  <si>
    <t>Taipei</t>
    <phoneticPr fontId="2" type="noConversion"/>
  </si>
  <si>
    <t>Taoyuan</t>
    <phoneticPr fontId="2" type="noConversion"/>
  </si>
  <si>
    <t>Taichung</t>
    <phoneticPr fontId="2" type="noConversion"/>
  </si>
  <si>
    <t>Tainan</t>
    <phoneticPr fontId="2" type="noConversion"/>
  </si>
  <si>
    <t>Kaohsiung</t>
    <phoneticPr fontId="2" type="noConversion"/>
  </si>
  <si>
    <t>standard distribution</t>
    <phoneticPr fontId="1" type="noConversion"/>
  </si>
  <si>
    <t>Geometric (p^)</t>
    <phoneticPr fontId="1" type="noConversion"/>
  </si>
  <si>
    <t>NegBinom (p^)</t>
    <phoneticPr fontId="1" type="noConversion"/>
  </si>
  <si>
    <r>
      <t>Poisson (</t>
    </r>
    <r>
      <rPr>
        <sz val="12"/>
        <color theme="1"/>
        <rFont val="Calibri"/>
        <family val="1"/>
        <charset val="161"/>
      </rPr>
      <t>λ</t>
    </r>
    <r>
      <rPr>
        <sz val="12"/>
        <color theme="1"/>
        <rFont val="新細明體"/>
        <family val="1"/>
        <charset val="136"/>
      </rPr>
      <t>^)</t>
    </r>
    <phoneticPr fontId="1" type="noConversion"/>
  </si>
  <si>
    <t>NegBinom (r^)</t>
    <phoneticPr fontId="1" type="noConversion"/>
  </si>
  <si>
    <r>
      <t xml:space="preserve">sample mean (estimated 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</si>
  <si>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 xml:space="preserve">sample variance (estimated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^2)</t>
    </r>
    <phoneticPr fontId="1" type="noConversion"/>
  </si>
  <si>
    <r>
      <t xml:space="preserve">sample standard error (estimated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</si>
  <si>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rPr>
        <sz val="12"/>
        <color theme="1"/>
        <rFont val="細明體"/>
        <family val="2"/>
        <charset val="136"/>
      </rPr>
      <t xml:space="preserve">estimated </t>
    </r>
    <r>
      <rPr>
        <sz val="12"/>
        <color theme="1"/>
        <rFont val="Calibri"/>
        <family val="2"/>
        <charset val="161"/>
      </rPr>
      <t xml:space="preserve">λ </t>
    </r>
    <r>
      <rPr>
        <sz val="12"/>
        <color theme="1"/>
        <rFont val="細明體"/>
        <family val="2"/>
        <charset val="136"/>
      </rPr>
      <t>(exponential dis)</t>
    </r>
    <phoneticPr fontId="1" type="noConversion"/>
  </si>
  <si>
    <r>
      <rPr>
        <sz val="12"/>
        <color theme="1"/>
        <rFont val="細明體"/>
        <family val="2"/>
        <charset val="136"/>
      </rPr>
      <t xml:space="preserve">estimated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細明體"/>
        <family val="2"/>
        <charset val="136"/>
      </rPr>
      <t xml:space="preserve"> (Gama dis)</t>
    </r>
    <phoneticPr fontId="1" type="noConversion"/>
  </si>
  <si>
    <r>
      <rPr>
        <sz val="12"/>
        <color theme="1"/>
        <rFont val="細明體"/>
        <family val="2"/>
        <charset val="136"/>
      </rPr>
      <t xml:space="preserve">estimated </t>
    </r>
    <r>
      <rPr>
        <sz val="12"/>
        <color theme="1"/>
        <rFont val="Calibri"/>
        <family val="2"/>
        <charset val="161"/>
      </rPr>
      <t>β</t>
    </r>
    <r>
      <rPr>
        <sz val="12"/>
        <color theme="1"/>
        <rFont val="細明體"/>
        <family val="2"/>
        <charset val="136"/>
      </rPr>
      <t xml:space="preserve"> (Gama dis)</t>
    </r>
    <phoneticPr fontId="1" type="noConversion"/>
  </si>
  <si>
    <t>Yilan</t>
    <phoneticPr fontId="2" type="noConversion"/>
  </si>
  <si>
    <t>sample mean</t>
    <phoneticPr fontId="1" type="noConversion"/>
  </si>
  <si>
    <t>sample variance</t>
    <phoneticPr fontId="1" type="noConversion"/>
  </si>
  <si>
    <t>sample standard distribution</t>
    <phoneticPr fontId="1" type="noConversion"/>
  </si>
  <si>
    <t>Geometric (estimated p)</t>
    <phoneticPr fontId="1" type="noConversion"/>
  </si>
  <si>
    <r>
      <t xml:space="preserve">Poisson (estimated </t>
    </r>
    <r>
      <rPr>
        <sz val="12"/>
        <color theme="1"/>
        <rFont val="Calibri"/>
        <family val="2"/>
        <charset val="161"/>
      </rPr>
      <t>λ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</si>
  <si>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NegBinomial (estimated r)</t>
    <phoneticPr fontId="1" type="noConversion"/>
  </si>
  <si>
    <t>NegBinomial (estimated p)</t>
    <phoneticPr fontId="1" type="noConversion"/>
  </si>
  <si>
    <t>New Taipei</t>
  </si>
  <si>
    <t>Taipei</t>
  </si>
  <si>
    <t>Taoyuan</t>
  </si>
  <si>
    <t>Taichung</t>
  </si>
  <si>
    <t>Tainan</t>
  </si>
  <si>
    <t>Kaohsiung</t>
  </si>
  <si>
    <t>Yilan</t>
  </si>
  <si>
    <t>i th probability</t>
    <phoneticPr fontId="1" type="noConversion"/>
  </si>
  <si>
    <t>Geometric F(X)</t>
    <phoneticPr fontId="1" type="noConversion"/>
  </si>
  <si>
    <t>Negative Binomial F(X)</t>
    <phoneticPr fontId="1" type="noConversion"/>
  </si>
  <si>
    <t>Poisson F(X)</t>
    <phoneticPr fontId="1" type="noConversion"/>
  </si>
  <si>
    <t>z_0.05</t>
    <phoneticPr fontId="1" type="noConversion"/>
  </si>
  <si>
    <t>z_0.95</t>
    <phoneticPr fontId="1" type="noConversion"/>
  </si>
  <si>
    <t>center zone</t>
    <phoneticPr fontId="1" type="noConversion"/>
  </si>
  <si>
    <t>left</t>
    <phoneticPr fontId="1" type="noConversion"/>
  </si>
  <si>
    <t>right</t>
    <phoneticPr fontId="1" type="noConversion"/>
  </si>
  <si>
    <t>standard deviation (s)</t>
    <phoneticPr fontId="1" type="noConversion"/>
  </si>
  <si>
    <t>n</t>
    <phoneticPr fontId="1" type="noConversion"/>
  </si>
  <si>
    <t>upper bound</t>
    <phoneticPr fontId="1" type="noConversion"/>
  </si>
  <si>
    <t>lower bound</t>
    <phoneticPr fontId="1" type="noConversion"/>
  </si>
  <si>
    <t>t_0.95_84</t>
    <phoneticPr fontId="1" type="noConversion"/>
  </si>
  <si>
    <t>t_0.05_84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</si>
</sst>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"/>
    <numFmt numFmtId="177" formatCode="#,##0.000000000000000_ 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theme="1"/>
      <name val="Calibri"/>
      <family val="1"/>
      <charset val="161"/>
    </font>
    <font>
      <b/>
      <sz val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2"/>
      <charset val="161"/>
    </font>
    <font>
      <sz val="12"/>
      <color theme="1"/>
      <name val="細明體"/>
      <family val="2"/>
      <charset val="136"/>
    </font>
    <font>
      <sz val="12"/>
      <color theme="1"/>
      <name val="Calibr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E2F6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0" xfId="0" applyFill="1" applyBorder="1" applyAlignment="1"/>
    <xf numFmtId="0" fontId="3" fillId="0" borderId="0" xfId="0" applyFont="1">
      <alignment vertical="center"/>
    </xf>
    <xf numFmtId="0" fontId="4" fillId="2" borderId="3" xfId="0" applyFont="1" applyFill="1" applyBorder="1" applyAlignment="1">
      <alignment horizontal="center" vertical="top" wrapText="1"/>
    </xf>
    <xf numFmtId="176" fontId="5" fillId="0" borderId="3" xfId="0" applyNumberFormat="1" applyFont="1" applyBorder="1" applyAlignment="1">
      <alignment vertical="top"/>
    </xf>
    <xf numFmtId="0" fontId="5" fillId="0" borderId="0" xfId="0" applyNumberFormat="1" applyFont="1" applyBorder="1" applyAlignment="1">
      <alignment vertical="top"/>
    </xf>
    <xf numFmtId="0" fontId="0" fillId="0" borderId="0" xfId="0" applyBorder="1" applyAlignment="1"/>
    <xf numFmtId="0" fontId="9" fillId="0" borderId="0" xfId="0" applyFont="1">
      <alignment vertical="center"/>
    </xf>
    <xf numFmtId="0" fontId="5" fillId="0" borderId="3" xfId="0" applyFont="1" applyBorder="1" applyAlignment="1">
      <alignment horizontal="right" vertical="top"/>
    </xf>
    <xf numFmtId="0" fontId="0" fillId="0" borderId="0" xfId="0" applyNumberFormat="1">
      <alignment vertical="center"/>
    </xf>
    <xf numFmtId="176" fontId="5" fillId="0" borderId="0" xfId="0" applyNumberFormat="1" applyFont="1" applyBorder="1" applyAlignment="1">
      <alignment vertical="top"/>
    </xf>
    <xf numFmtId="177" fontId="0" fillId="0" borderId="0" xfId="0" applyNumberFormat="1">
      <alignment vertical="center"/>
    </xf>
    <xf numFmtId="0" fontId="4" fillId="2" borderId="0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0" fillId="0" borderId="0" xfId="0" applyNumberFormat="1" applyAlignment="1"/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1BE-A0E8-68D47766B32A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'3-right'!$J$3:$J$87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1BE-A0E8-68D47766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5-4622-BBF6-84719E961E3F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'3-middle'!$J$3:$J$87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5-4622-BBF6-84719E96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'3-middle'!$K$3:$K$87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B-498B-A949-369877112CD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'3-middle'!$K$3:$K$87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xVal>
          <c:yVal>
            <c:numRef>
              <c:f>'3-middle'!$L$3:$L$87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B-498B-A949-36987711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'3-middle'!$M$3:$M$87</c:f>
              <c:numCache>
                <c:formatCode>General</c:formatCode>
                <c:ptCount val="85"/>
                <c:pt idx="0">
                  <c:v>351.48616770139085</c:v>
                </c:pt>
                <c:pt idx="1">
                  <c:v>353.63425335786923</c:v>
                </c:pt>
                <c:pt idx="2">
                  <c:v>351.51561830151786</c:v>
                </c:pt>
                <c:pt idx="3">
                  <c:v>357.73497702706607</c:v>
                </c:pt>
                <c:pt idx="4">
                  <c:v>351.51561830151786</c:v>
                </c:pt>
                <c:pt idx="5">
                  <c:v>351.51561830151786</c:v>
                </c:pt>
                <c:pt idx="6">
                  <c:v>354.7898065042429</c:v>
                </c:pt>
                <c:pt idx="7">
                  <c:v>351.51561830151786</c:v>
                </c:pt>
                <c:pt idx="8">
                  <c:v>354.7898065042429</c:v>
                </c:pt>
                <c:pt idx="9">
                  <c:v>353.63425335786923</c:v>
                </c:pt>
                <c:pt idx="10">
                  <c:v>351.51561830151786</c:v>
                </c:pt>
                <c:pt idx="11">
                  <c:v>351.51561830151786</c:v>
                </c:pt>
                <c:pt idx="12">
                  <c:v>351.51561830151786</c:v>
                </c:pt>
                <c:pt idx="13">
                  <c:v>351.51561830151786</c:v>
                </c:pt>
                <c:pt idx="14">
                  <c:v>353.63425335786923</c:v>
                </c:pt>
                <c:pt idx="15">
                  <c:v>350.77863279195475</c:v>
                </c:pt>
                <c:pt idx="16">
                  <c:v>351.51561830151786</c:v>
                </c:pt>
                <c:pt idx="17">
                  <c:v>341.34077799403991</c:v>
                </c:pt>
                <c:pt idx="18">
                  <c:v>343.31329169890699</c:v>
                </c:pt>
                <c:pt idx="19">
                  <c:v>342.70833065664982</c:v>
                </c:pt>
                <c:pt idx="20">
                  <c:v>344.42636587482849</c:v>
                </c:pt>
                <c:pt idx="21">
                  <c:v>345.2679553918623</c:v>
                </c:pt>
                <c:pt idx="22">
                  <c:v>349.18882841396663</c:v>
                </c:pt>
                <c:pt idx="23">
                  <c:v>349.18882841396663</c:v>
                </c:pt>
                <c:pt idx="24">
                  <c:v>346.48642728410653</c:v>
                </c:pt>
                <c:pt idx="25">
                  <c:v>343.31329169890699</c:v>
                </c:pt>
                <c:pt idx="26">
                  <c:v>339.04117907097168</c:v>
                </c:pt>
                <c:pt idx="27">
                  <c:v>343.31329169890699</c:v>
                </c:pt>
                <c:pt idx="28">
                  <c:v>344.42636587482849</c:v>
                </c:pt>
                <c:pt idx="29">
                  <c:v>344.42636587482849</c:v>
                </c:pt>
                <c:pt idx="30">
                  <c:v>344.42636587482849</c:v>
                </c:pt>
                <c:pt idx="31">
                  <c:v>347.97589890126767</c:v>
                </c:pt>
                <c:pt idx="32">
                  <c:v>349.18882841396663</c:v>
                </c:pt>
                <c:pt idx="33">
                  <c:v>346.48642728410653</c:v>
                </c:pt>
                <c:pt idx="34">
                  <c:v>347.97589890126767</c:v>
                </c:pt>
                <c:pt idx="35">
                  <c:v>349.18882841396663</c:v>
                </c:pt>
                <c:pt idx="36">
                  <c:v>343.31329169890699</c:v>
                </c:pt>
                <c:pt idx="37">
                  <c:v>350.77863279195475</c:v>
                </c:pt>
                <c:pt idx="38">
                  <c:v>342.33938175236136</c:v>
                </c:pt>
                <c:pt idx="39">
                  <c:v>347.97589890126767</c:v>
                </c:pt>
                <c:pt idx="40">
                  <c:v>346.48642728410653</c:v>
                </c:pt>
                <c:pt idx="41">
                  <c:v>347.97589890126767</c:v>
                </c:pt>
                <c:pt idx="42">
                  <c:v>346.48642728410653</c:v>
                </c:pt>
                <c:pt idx="43">
                  <c:v>347.97589890126767</c:v>
                </c:pt>
                <c:pt idx="44">
                  <c:v>341.89865622267428</c:v>
                </c:pt>
                <c:pt idx="45">
                  <c:v>349.18882841396663</c:v>
                </c:pt>
                <c:pt idx="46">
                  <c:v>349.18882841396663</c:v>
                </c:pt>
                <c:pt idx="47">
                  <c:v>342.70833065664982</c:v>
                </c:pt>
                <c:pt idx="48">
                  <c:v>343.31329169890699</c:v>
                </c:pt>
                <c:pt idx="49">
                  <c:v>349.18882841396663</c:v>
                </c:pt>
                <c:pt idx="50">
                  <c:v>349.18882841396663</c:v>
                </c:pt>
                <c:pt idx="51">
                  <c:v>354.7898065042429</c:v>
                </c:pt>
                <c:pt idx="52">
                  <c:v>347.97589890126767</c:v>
                </c:pt>
                <c:pt idx="53">
                  <c:v>350.77863279195475</c:v>
                </c:pt>
                <c:pt idx="54">
                  <c:v>349.18882841396663</c:v>
                </c:pt>
                <c:pt idx="55">
                  <c:v>345.2679553918623</c:v>
                </c:pt>
                <c:pt idx="56">
                  <c:v>345.2679553918623</c:v>
                </c:pt>
                <c:pt idx="57">
                  <c:v>344.42636587482849</c:v>
                </c:pt>
                <c:pt idx="58">
                  <c:v>346.48642728410653</c:v>
                </c:pt>
                <c:pt idx="59">
                  <c:v>346.48642728410653</c:v>
                </c:pt>
                <c:pt idx="60">
                  <c:v>349.18882841396663</c:v>
                </c:pt>
                <c:pt idx="61">
                  <c:v>349.18882841396663</c:v>
                </c:pt>
                <c:pt idx="62">
                  <c:v>345.84197363507599</c:v>
                </c:pt>
                <c:pt idx="63">
                  <c:v>347.97589890126767</c:v>
                </c:pt>
                <c:pt idx="64">
                  <c:v>350.77863279195475</c:v>
                </c:pt>
                <c:pt idx="65">
                  <c:v>346.48642728410653</c:v>
                </c:pt>
                <c:pt idx="66">
                  <c:v>347.97589890126767</c:v>
                </c:pt>
                <c:pt idx="67">
                  <c:v>346.48642728410653</c:v>
                </c:pt>
                <c:pt idx="68">
                  <c:v>345.84197363507599</c:v>
                </c:pt>
                <c:pt idx="69">
                  <c:v>345.84197363507599</c:v>
                </c:pt>
                <c:pt idx="70">
                  <c:v>347.97589890126767</c:v>
                </c:pt>
                <c:pt idx="71">
                  <c:v>340.55267303084344</c:v>
                </c:pt>
                <c:pt idx="72">
                  <c:v>346.48642728410653</c:v>
                </c:pt>
                <c:pt idx="73">
                  <c:v>346.48642728410653</c:v>
                </c:pt>
                <c:pt idx="74">
                  <c:v>345.2679553918623</c:v>
                </c:pt>
                <c:pt idx="75">
                  <c:v>346.48642728410653</c:v>
                </c:pt>
                <c:pt idx="76">
                  <c:v>345.84197363507599</c:v>
                </c:pt>
                <c:pt idx="77">
                  <c:v>347.97589890126767</c:v>
                </c:pt>
                <c:pt idx="78">
                  <c:v>349.18882841396663</c:v>
                </c:pt>
                <c:pt idx="79">
                  <c:v>349.18882841396663</c:v>
                </c:pt>
                <c:pt idx="80">
                  <c:v>346.48642728410653</c:v>
                </c:pt>
                <c:pt idx="81">
                  <c:v>347.97589890126767</c:v>
                </c:pt>
                <c:pt idx="82">
                  <c:v>345.84197363507599</c:v>
                </c:pt>
                <c:pt idx="83">
                  <c:v>350.77863279195475</c:v>
                </c:pt>
                <c:pt idx="84">
                  <c:v>346.48642728410653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3-4299-BE2B-728BC2A353F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'3-middle'!$J$3:$J$87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3-4299-BE2B-728BC2A3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31-4A9C-ACC0-84E904F5DE48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'3-up'!$J$3:$J$87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31-4A9C-ACC0-84E904F5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'3-up'!$K$3:$K$87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4-4AAB-9A75-439B921D8824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'3-up'!$K$3:$K$87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xVal>
          <c:yVal>
            <c:numRef>
              <c:f>'3-up'!$L$3:$L$87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4AAB-9A75-439B921D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'3-up'!$M$3:$M$87</c:f>
              <c:numCache>
                <c:formatCode>General</c:formatCode>
                <c:ptCount val="85"/>
                <c:pt idx="0">
                  <c:v>351.67845155171045</c:v>
                </c:pt>
                <c:pt idx="1">
                  <c:v>353.96120557217625</c:v>
                </c:pt>
                <c:pt idx="2">
                  <c:v>351.67845155171045</c:v>
                </c:pt>
                <c:pt idx="3">
                  <c:v>356.17302217264893</c:v>
                </c:pt>
                <c:pt idx="4">
                  <c:v>350.77863279195475</c:v>
                </c:pt>
                <c:pt idx="5">
                  <c:v>349.30202093937277</c:v>
                </c:pt>
                <c:pt idx="6">
                  <c:v>353.96120557217625</c:v>
                </c:pt>
                <c:pt idx="7">
                  <c:v>351.67845155171045</c:v>
                </c:pt>
                <c:pt idx="8">
                  <c:v>353.96120557217625</c:v>
                </c:pt>
                <c:pt idx="9">
                  <c:v>351.67845155171045</c:v>
                </c:pt>
                <c:pt idx="10">
                  <c:v>353.63425335786923</c:v>
                </c:pt>
                <c:pt idx="11">
                  <c:v>350.77863279195475</c:v>
                </c:pt>
                <c:pt idx="12">
                  <c:v>351.67845155171045</c:v>
                </c:pt>
                <c:pt idx="13">
                  <c:v>351.67845155171045</c:v>
                </c:pt>
                <c:pt idx="14">
                  <c:v>351.67845155171045</c:v>
                </c:pt>
                <c:pt idx="15">
                  <c:v>350.77863279195475</c:v>
                </c:pt>
                <c:pt idx="16">
                  <c:v>351.67845155171045</c:v>
                </c:pt>
                <c:pt idx="17">
                  <c:v>340.55267303084344</c:v>
                </c:pt>
                <c:pt idx="18">
                  <c:v>345.2679553918623</c:v>
                </c:pt>
                <c:pt idx="19">
                  <c:v>343.31329169890699</c:v>
                </c:pt>
                <c:pt idx="20">
                  <c:v>344.23277511053988</c:v>
                </c:pt>
                <c:pt idx="21">
                  <c:v>345.2679553918623</c:v>
                </c:pt>
                <c:pt idx="22">
                  <c:v>346.48642728410653</c:v>
                </c:pt>
                <c:pt idx="23">
                  <c:v>346.48642728410653</c:v>
                </c:pt>
                <c:pt idx="24">
                  <c:v>346.48642728410653</c:v>
                </c:pt>
                <c:pt idx="25">
                  <c:v>343.31329169890699</c:v>
                </c:pt>
                <c:pt idx="26">
                  <c:v>339.04117907097168</c:v>
                </c:pt>
                <c:pt idx="27">
                  <c:v>343.31329169890699</c:v>
                </c:pt>
                <c:pt idx="28">
                  <c:v>344.23277511053988</c:v>
                </c:pt>
                <c:pt idx="29">
                  <c:v>343.31329169890699</c:v>
                </c:pt>
                <c:pt idx="30">
                  <c:v>344.23277511053988</c:v>
                </c:pt>
                <c:pt idx="31">
                  <c:v>348.08555959487194</c:v>
                </c:pt>
                <c:pt idx="32">
                  <c:v>348.08555959487194</c:v>
                </c:pt>
                <c:pt idx="33">
                  <c:v>346.48642728410653</c:v>
                </c:pt>
                <c:pt idx="34">
                  <c:v>346.48642728410653</c:v>
                </c:pt>
                <c:pt idx="35">
                  <c:v>353.96120557217625</c:v>
                </c:pt>
                <c:pt idx="36">
                  <c:v>345.2679553918623</c:v>
                </c:pt>
                <c:pt idx="37">
                  <c:v>349.30202093937277</c:v>
                </c:pt>
                <c:pt idx="38">
                  <c:v>342.33938175236136</c:v>
                </c:pt>
                <c:pt idx="39">
                  <c:v>348.08555959487194</c:v>
                </c:pt>
                <c:pt idx="40">
                  <c:v>348.08555959487194</c:v>
                </c:pt>
                <c:pt idx="41">
                  <c:v>348.08555959487194</c:v>
                </c:pt>
                <c:pt idx="42">
                  <c:v>346.48642728410653</c:v>
                </c:pt>
                <c:pt idx="43">
                  <c:v>348.08555959487194</c:v>
                </c:pt>
                <c:pt idx="44">
                  <c:v>341.89865622267428</c:v>
                </c:pt>
                <c:pt idx="45">
                  <c:v>349.30202093937277</c:v>
                </c:pt>
                <c:pt idx="46">
                  <c:v>348.08555959487194</c:v>
                </c:pt>
                <c:pt idx="47">
                  <c:v>343.02851433098891</c:v>
                </c:pt>
                <c:pt idx="48">
                  <c:v>342.33938175236136</c:v>
                </c:pt>
                <c:pt idx="49">
                  <c:v>349.30202093937277</c:v>
                </c:pt>
                <c:pt idx="50">
                  <c:v>349.30202093937277</c:v>
                </c:pt>
                <c:pt idx="51">
                  <c:v>356.17302217264893</c:v>
                </c:pt>
                <c:pt idx="52">
                  <c:v>348.08555959487194</c:v>
                </c:pt>
                <c:pt idx="53">
                  <c:v>350.77863279195475</c:v>
                </c:pt>
                <c:pt idx="54">
                  <c:v>349.30202093937277</c:v>
                </c:pt>
                <c:pt idx="55">
                  <c:v>344.23277511053988</c:v>
                </c:pt>
                <c:pt idx="56">
                  <c:v>344.23277511053988</c:v>
                </c:pt>
                <c:pt idx="57">
                  <c:v>346.48642728410653</c:v>
                </c:pt>
                <c:pt idx="58">
                  <c:v>346.48642728410653</c:v>
                </c:pt>
                <c:pt idx="59">
                  <c:v>351.67845155171045</c:v>
                </c:pt>
                <c:pt idx="60">
                  <c:v>349.30202093937277</c:v>
                </c:pt>
                <c:pt idx="61">
                  <c:v>349.30202093937277</c:v>
                </c:pt>
                <c:pt idx="62">
                  <c:v>346.48642728410653</c:v>
                </c:pt>
                <c:pt idx="63">
                  <c:v>346.48642728410653</c:v>
                </c:pt>
                <c:pt idx="64">
                  <c:v>350.77863279195475</c:v>
                </c:pt>
                <c:pt idx="65">
                  <c:v>345.97625594515631</c:v>
                </c:pt>
                <c:pt idx="66">
                  <c:v>348.08555959487194</c:v>
                </c:pt>
                <c:pt idx="67">
                  <c:v>345.97625594515631</c:v>
                </c:pt>
                <c:pt idx="68">
                  <c:v>345.97625594515631</c:v>
                </c:pt>
                <c:pt idx="69">
                  <c:v>345.97625594515631</c:v>
                </c:pt>
                <c:pt idx="70">
                  <c:v>348.08555959487194</c:v>
                </c:pt>
                <c:pt idx="71">
                  <c:v>340.55267303084344</c:v>
                </c:pt>
                <c:pt idx="72">
                  <c:v>346.48642728410653</c:v>
                </c:pt>
                <c:pt idx="73">
                  <c:v>346.48642728410653</c:v>
                </c:pt>
                <c:pt idx="74">
                  <c:v>345.2679553918623</c:v>
                </c:pt>
                <c:pt idx="75">
                  <c:v>346.48642728410653</c:v>
                </c:pt>
                <c:pt idx="76">
                  <c:v>345.2679553918623</c:v>
                </c:pt>
                <c:pt idx="77">
                  <c:v>349.30202093937277</c:v>
                </c:pt>
                <c:pt idx="78">
                  <c:v>349.30202093937277</c:v>
                </c:pt>
                <c:pt idx="79">
                  <c:v>349.30202093937277</c:v>
                </c:pt>
                <c:pt idx="80">
                  <c:v>346.48642728410653</c:v>
                </c:pt>
                <c:pt idx="81">
                  <c:v>349.30202093937277</c:v>
                </c:pt>
                <c:pt idx="82">
                  <c:v>344.23277511053988</c:v>
                </c:pt>
                <c:pt idx="83">
                  <c:v>350.77863279195475</c:v>
                </c:pt>
                <c:pt idx="84">
                  <c:v>348.08555959487194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6-4C7A-92D4-A4648E703FA9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'3-up'!$J$3:$J$87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B6-4C7A-92D4-A4648E70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(New Taipei)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'4-New Taipei'!$J$2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'4-New Taipei'!$I$3:$I$137</c:f>
              <c:numCache>
                <c:formatCode>General</c:formatCode>
                <c:ptCount val="135"/>
                <c:pt idx="0">
                  <c:v>0.7</c:v>
                </c:pt>
                <c:pt idx="1">
                  <c:v>0.24814814814814815</c:v>
                </c:pt>
                <c:pt idx="2">
                  <c:v>0.81851851851851853</c:v>
                </c:pt>
                <c:pt idx="3">
                  <c:v>0.43333333333333335</c:v>
                </c:pt>
                <c:pt idx="4">
                  <c:v>7.7777777777777779E-2</c:v>
                </c:pt>
                <c:pt idx="5">
                  <c:v>0.32962962962962961</c:v>
                </c:pt>
                <c:pt idx="6">
                  <c:v>0.7</c:v>
                </c:pt>
                <c:pt idx="7">
                  <c:v>0.52962962962962967</c:v>
                </c:pt>
                <c:pt idx="8">
                  <c:v>0.90740740740740744</c:v>
                </c:pt>
                <c:pt idx="9">
                  <c:v>0.94444444444444442</c:v>
                </c:pt>
                <c:pt idx="10">
                  <c:v>0.99629629629629635</c:v>
                </c:pt>
                <c:pt idx="11">
                  <c:v>0.88518518518518519</c:v>
                </c:pt>
                <c:pt idx="12">
                  <c:v>0.6333333333333333</c:v>
                </c:pt>
                <c:pt idx="13">
                  <c:v>0.90740740740740744</c:v>
                </c:pt>
                <c:pt idx="14">
                  <c:v>0.52962962962962967</c:v>
                </c:pt>
                <c:pt idx="15">
                  <c:v>0.52962962962962967</c:v>
                </c:pt>
                <c:pt idx="16">
                  <c:v>0.88518518518518519</c:v>
                </c:pt>
                <c:pt idx="17">
                  <c:v>0.43333333333333335</c:v>
                </c:pt>
                <c:pt idx="18">
                  <c:v>7.7777777777777779E-2</c:v>
                </c:pt>
                <c:pt idx="19">
                  <c:v>0.94444444444444442</c:v>
                </c:pt>
                <c:pt idx="20">
                  <c:v>0.52962962962962967</c:v>
                </c:pt>
                <c:pt idx="21">
                  <c:v>0.81851851851851853</c:v>
                </c:pt>
                <c:pt idx="22">
                  <c:v>0.88518518518518519</c:v>
                </c:pt>
                <c:pt idx="23">
                  <c:v>0.52962962962962967</c:v>
                </c:pt>
                <c:pt idx="24">
                  <c:v>0.18888888888888888</c:v>
                </c:pt>
                <c:pt idx="25">
                  <c:v>0.43333333333333335</c:v>
                </c:pt>
                <c:pt idx="26">
                  <c:v>0.96666666666666667</c:v>
                </c:pt>
                <c:pt idx="27">
                  <c:v>0.24814814814814815</c:v>
                </c:pt>
                <c:pt idx="28">
                  <c:v>0.52962962962962967</c:v>
                </c:pt>
                <c:pt idx="29">
                  <c:v>0.24814814814814815</c:v>
                </c:pt>
                <c:pt idx="30">
                  <c:v>3.7037037037037038E-3</c:v>
                </c:pt>
                <c:pt idx="31">
                  <c:v>0.32962962962962961</c:v>
                </c:pt>
                <c:pt idx="32">
                  <c:v>0.43333333333333335</c:v>
                </c:pt>
                <c:pt idx="33">
                  <c:v>0.6333333333333333</c:v>
                </c:pt>
                <c:pt idx="34">
                  <c:v>0.96666666666666667</c:v>
                </c:pt>
                <c:pt idx="35">
                  <c:v>0.90740740740740744</c:v>
                </c:pt>
                <c:pt idx="36">
                  <c:v>0.94444444444444442</c:v>
                </c:pt>
                <c:pt idx="37">
                  <c:v>0.32962962962962961</c:v>
                </c:pt>
                <c:pt idx="38">
                  <c:v>0.32962962962962961</c:v>
                </c:pt>
                <c:pt idx="39">
                  <c:v>0.77407407407407403</c:v>
                </c:pt>
                <c:pt idx="40">
                  <c:v>7.7777777777777779E-2</c:v>
                </c:pt>
                <c:pt idx="41">
                  <c:v>0.32962962962962961</c:v>
                </c:pt>
                <c:pt idx="42">
                  <c:v>7.7777777777777779E-2</c:v>
                </c:pt>
                <c:pt idx="43">
                  <c:v>0.43333333333333335</c:v>
                </c:pt>
                <c:pt idx="44">
                  <c:v>3.3333333333333333E-2</c:v>
                </c:pt>
                <c:pt idx="45">
                  <c:v>0.81851851851851853</c:v>
                </c:pt>
                <c:pt idx="46">
                  <c:v>0.52962962962962967</c:v>
                </c:pt>
                <c:pt idx="47">
                  <c:v>0.24814814814814815</c:v>
                </c:pt>
                <c:pt idx="48">
                  <c:v>0.7</c:v>
                </c:pt>
                <c:pt idx="49">
                  <c:v>3.3333333333333333E-2</c:v>
                </c:pt>
                <c:pt idx="50">
                  <c:v>0.7</c:v>
                </c:pt>
                <c:pt idx="51">
                  <c:v>0.52962962962962967</c:v>
                </c:pt>
                <c:pt idx="52">
                  <c:v>0.18888888888888888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3.3333333333333333E-2</c:v>
                </c:pt>
                <c:pt idx="56">
                  <c:v>0.43333333333333335</c:v>
                </c:pt>
                <c:pt idx="57">
                  <c:v>7.7777777777777779E-2</c:v>
                </c:pt>
                <c:pt idx="58">
                  <c:v>0.7</c:v>
                </c:pt>
                <c:pt idx="59">
                  <c:v>0.43333333333333335</c:v>
                </c:pt>
                <c:pt idx="60">
                  <c:v>0.81851851851851853</c:v>
                </c:pt>
                <c:pt idx="61">
                  <c:v>3.3333333333333333E-2</c:v>
                </c:pt>
                <c:pt idx="62">
                  <c:v>0.18888888888888888</c:v>
                </c:pt>
                <c:pt idx="63">
                  <c:v>0.7</c:v>
                </c:pt>
                <c:pt idx="64">
                  <c:v>3.3333333333333333E-2</c:v>
                </c:pt>
                <c:pt idx="65">
                  <c:v>7.7777777777777779E-2</c:v>
                </c:pt>
                <c:pt idx="66">
                  <c:v>0.24814814814814815</c:v>
                </c:pt>
                <c:pt idx="67">
                  <c:v>0.24814814814814815</c:v>
                </c:pt>
                <c:pt idx="68">
                  <c:v>0.6333333333333333</c:v>
                </c:pt>
                <c:pt idx="69">
                  <c:v>7.7777777777777779E-2</c:v>
                </c:pt>
                <c:pt idx="70">
                  <c:v>0.81851851851851853</c:v>
                </c:pt>
                <c:pt idx="71">
                  <c:v>7.7777777777777779E-2</c:v>
                </c:pt>
                <c:pt idx="72">
                  <c:v>0.52962962962962967</c:v>
                </c:pt>
                <c:pt idx="73">
                  <c:v>3.7037037037037038E-3</c:v>
                </c:pt>
                <c:pt idx="74">
                  <c:v>3.3333333333333333E-2</c:v>
                </c:pt>
                <c:pt idx="75">
                  <c:v>0.77407407407407403</c:v>
                </c:pt>
                <c:pt idx="76">
                  <c:v>3.7037037037037038E-3</c:v>
                </c:pt>
                <c:pt idx="77">
                  <c:v>7.7777777777777779E-2</c:v>
                </c:pt>
                <c:pt idx="78">
                  <c:v>0.18888888888888888</c:v>
                </c:pt>
                <c:pt idx="79">
                  <c:v>0.32962962962962961</c:v>
                </c:pt>
                <c:pt idx="80">
                  <c:v>0.52962962962962967</c:v>
                </c:pt>
                <c:pt idx="81">
                  <c:v>0.32962962962962961</c:v>
                </c:pt>
                <c:pt idx="82">
                  <c:v>0.32962962962962961</c:v>
                </c:pt>
                <c:pt idx="83">
                  <c:v>0.7</c:v>
                </c:pt>
                <c:pt idx="84">
                  <c:v>0.18888888888888888</c:v>
                </c:pt>
                <c:pt idx="85">
                  <c:v>3.7037037037037038E-3</c:v>
                </c:pt>
                <c:pt idx="86">
                  <c:v>0.18888888888888888</c:v>
                </c:pt>
                <c:pt idx="87">
                  <c:v>0.43333333333333335</c:v>
                </c:pt>
                <c:pt idx="88">
                  <c:v>0.24814814814814815</c:v>
                </c:pt>
                <c:pt idx="89">
                  <c:v>0.18888888888888888</c:v>
                </c:pt>
                <c:pt idx="90">
                  <c:v>0.18888888888888888</c:v>
                </c:pt>
                <c:pt idx="91">
                  <c:v>0.7</c:v>
                </c:pt>
                <c:pt idx="92">
                  <c:v>0.32962962962962961</c:v>
                </c:pt>
                <c:pt idx="93">
                  <c:v>0.52962962962962967</c:v>
                </c:pt>
                <c:pt idx="94">
                  <c:v>0.6333333333333333</c:v>
                </c:pt>
                <c:pt idx="95">
                  <c:v>0.77407407407407403</c:v>
                </c:pt>
                <c:pt idx="96">
                  <c:v>0.90740740740740744</c:v>
                </c:pt>
                <c:pt idx="97">
                  <c:v>0.24814814814814815</c:v>
                </c:pt>
                <c:pt idx="98">
                  <c:v>0.32962962962962961</c:v>
                </c:pt>
                <c:pt idx="99">
                  <c:v>0.81851851851851853</c:v>
                </c:pt>
                <c:pt idx="100">
                  <c:v>0.90740740740740744</c:v>
                </c:pt>
                <c:pt idx="101">
                  <c:v>0.81851851851851853</c:v>
                </c:pt>
                <c:pt idx="102">
                  <c:v>0.32962962962962961</c:v>
                </c:pt>
                <c:pt idx="103">
                  <c:v>0.32962962962962961</c:v>
                </c:pt>
                <c:pt idx="104">
                  <c:v>0.6333333333333333</c:v>
                </c:pt>
                <c:pt idx="105">
                  <c:v>0.81851851851851853</c:v>
                </c:pt>
                <c:pt idx="106">
                  <c:v>0.77407407407407403</c:v>
                </c:pt>
                <c:pt idx="107">
                  <c:v>0.32962962962962961</c:v>
                </c:pt>
                <c:pt idx="108">
                  <c:v>0.77407407407407403</c:v>
                </c:pt>
                <c:pt idx="109">
                  <c:v>0.6333333333333333</c:v>
                </c:pt>
                <c:pt idx="110">
                  <c:v>0.7</c:v>
                </c:pt>
                <c:pt idx="111">
                  <c:v>7.7777777777777779E-2</c:v>
                </c:pt>
                <c:pt idx="112">
                  <c:v>0.24814814814814815</c:v>
                </c:pt>
                <c:pt idx="113">
                  <c:v>0.52962962962962967</c:v>
                </c:pt>
                <c:pt idx="114">
                  <c:v>0.32962962962962961</c:v>
                </c:pt>
                <c:pt idx="115">
                  <c:v>0.6333333333333333</c:v>
                </c:pt>
                <c:pt idx="116">
                  <c:v>0.24814814814814815</c:v>
                </c:pt>
                <c:pt idx="117">
                  <c:v>0.24814814814814815</c:v>
                </c:pt>
                <c:pt idx="118">
                  <c:v>0.6333333333333333</c:v>
                </c:pt>
                <c:pt idx="119">
                  <c:v>7.7777777777777779E-2</c:v>
                </c:pt>
                <c:pt idx="120">
                  <c:v>0.98888888888888893</c:v>
                </c:pt>
                <c:pt idx="121">
                  <c:v>0.52962962962962967</c:v>
                </c:pt>
                <c:pt idx="122">
                  <c:v>7.7777777777777779E-2</c:v>
                </c:pt>
                <c:pt idx="123">
                  <c:v>0.43333333333333335</c:v>
                </c:pt>
                <c:pt idx="124">
                  <c:v>0.7</c:v>
                </c:pt>
                <c:pt idx="125">
                  <c:v>7.7777777777777779E-2</c:v>
                </c:pt>
                <c:pt idx="126">
                  <c:v>0.77407407407407403</c:v>
                </c:pt>
                <c:pt idx="127">
                  <c:v>0.43333333333333335</c:v>
                </c:pt>
                <c:pt idx="128">
                  <c:v>0.43333333333333335</c:v>
                </c:pt>
                <c:pt idx="129">
                  <c:v>0.6333333333333333</c:v>
                </c:pt>
                <c:pt idx="130">
                  <c:v>0.43333333333333335</c:v>
                </c:pt>
                <c:pt idx="131">
                  <c:v>0.96666666666666667</c:v>
                </c:pt>
                <c:pt idx="132">
                  <c:v>0.43333333333333335</c:v>
                </c:pt>
                <c:pt idx="133">
                  <c:v>0.52962962962962967</c:v>
                </c:pt>
                <c:pt idx="134">
                  <c:v>0.81851851851851853</c:v>
                </c:pt>
              </c:numCache>
            </c:numRef>
          </c:xVal>
          <c:yVal>
            <c:numRef>
              <c:f>'4-New Taipei'!$J$3:$J$137</c:f>
              <c:numCache>
                <c:formatCode>#,##0.000000000000000_ </c:formatCode>
                <c:ptCount val="135"/>
                <c:pt idx="0">
                  <c:v>0.71480160601760367</c:v>
                </c:pt>
                <c:pt idx="1">
                  <c:v>0.55358641150760135</c:v>
                </c:pt>
                <c:pt idx="2">
                  <c:v>0.76159742413226628</c:v>
                </c:pt>
                <c:pt idx="3">
                  <c:v>0.62683468194594605</c:v>
                </c:pt>
                <c:pt idx="4">
                  <c:v>0.46596030673516764</c:v>
                </c:pt>
                <c:pt idx="5">
                  <c:v>0.59185043337837839</c:v>
                </c:pt>
                <c:pt idx="6">
                  <c:v>0.71480160601760367</c:v>
                </c:pt>
                <c:pt idx="7">
                  <c:v>0.6588202806362935</c:v>
                </c:pt>
                <c:pt idx="8">
                  <c:v>0.80071490800933942</c:v>
                </c:pt>
                <c:pt idx="9">
                  <c:v>0.81779648732282451</c:v>
                </c:pt>
                <c:pt idx="10">
                  <c:v>0.89357385060105365</c:v>
                </c:pt>
                <c:pt idx="11">
                  <c:v>0.78203193063521492</c:v>
                </c:pt>
                <c:pt idx="12">
                  <c:v>0.68806425658175407</c:v>
                </c:pt>
                <c:pt idx="13">
                  <c:v>0.80071490800933942</c:v>
                </c:pt>
                <c:pt idx="14">
                  <c:v>0.6588202806362935</c:v>
                </c:pt>
                <c:pt idx="15">
                  <c:v>0.6588202806362935</c:v>
                </c:pt>
                <c:pt idx="16">
                  <c:v>0.78203193063521492</c:v>
                </c:pt>
                <c:pt idx="17">
                  <c:v>0.62683468194594605</c:v>
                </c:pt>
                <c:pt idx="18">
                  <c:v>0.46596030673516764</c:v>
                </c:pt>
                <c:pt idx="19">
                  <c:v>0.81779648732282451</c:v>
                </c:pt>
                <c:pt idx="20">
                  <c:v>0.6588202806362935</c:v>
                </c:pt>
                <c:pt idx="21">
                  <c:v>0.76159742413226628</c:v>
                </c:pt>
                <c:pt idx="22">
                  <c:v>0.78203193063521492</c:v>
                </c:pt>
                <c:pt idx="23">
                  <c:v>0.6588202806362935</c:v>
                </c:pt>
                <c:pt idx="24">
                  <c:v>0.51173513758643896</c:v>
                </c:pt>
                <c:pt idx="25">
                  <c:v>0.62683468194594605</c:v>
                </c:pt>
                <c:pt idx="26">
                  <c:v>0.84769273715801829</c:v>
                </c:pt>
                <c:pt idx="27">
                  <c:v>0.55358641150760135</c:v>
                </c:pt>
                <c:pt idx="28">
                  <c:v>0.6588202806362935</c:v>
                </c:pt>
                <c:pt idx="29">
                  <c:v>0.55358641150760135</c:v>
                </c:pt>
                <c:pt idx="30">
                  <c:v>0.36113415600642607</c:v>
                </c:pt>
                <c:pt idx="31">
                  <c:v>0.59185043337837839</c:v>
                </c:pt>
                <c:pt idx="32">
                  <c:v>0.62683468194594605</c:v>
                </c:pt>
                <c:pt idx="33">
                  <c:v>0.68806425658175407</c:v>
                </c:pt>
                <c:pt idx="34">
                  <c:v>0.84769273715801829</c:v>
                </c:pt>
                <c:pt idx="35">
                  <c:v>0.80071490800933942</c:v>
                </c:pt>
                <c:pt idx="36">
                  <c:v>0.81779648732282451</c:v>
                </c:pt>
                <c:pt idx="37">
                  <c:v>0.59185043337837839</c:v>
                </c:pt>
                <c:pt idx="38">
                  <c:v>0.59185043337837839</c:v>
                </c:pt>
                <c:pt idx="39">
                  <c:v>0.73924718264466627</c:v>
                </c:pt>
                <c:pt idx="40">
                  <c:v>0.46596030673516764</c:v>
                </c:pt>
                <c:pt idx="41">
                  <c:v>0.59185043337837839</c:v>
                </c:pt>
                <c:pt idx="42">
                  <c:v>0.46596030673516764</c:v>
                </c:pt>
                <c:pt idx="43">
                  <c:v>0.62683468194594605</c:v>
                </c:pt>
                <c:pt idx="44">
                  <c:v>0.41589408549158957</c:v>
                </c:pt>
                <c:pt idx="45">
                  <c:v>0.76159742413226628</c:v>
                </c:pt>
                <c:pt idx="46">
                  <c:v>0.6588202806362935</c:v>
                </c:pt>
                <c:pt idx="47">
                  <c:v>0.55358641150760135</c:v>
                </c:pt>
                <c:pt idx="48">
                  <c:v>0.71480160601760367</c:v>
                </c:pt>
                <c:pt idx="49">
                  <c:v>0.41589408549158957</c:v>
                </c:pt>
                <c:pt idx="50">
                  <c:v>0.71480160601760367</c:v>
                </c:pt>
                <c:pt idx="51">
                  <c:v>0.6588202806362935</c:v>
                </c:pt>
                <c:pt idx="52">
                  <c:v>0.51173513758643896</c:v>
                </c:pt>
                <c:pt idx="53">
                  <c:v>0.46596030673516764</c:v>
                </c:pt>
                <c:pt idx="54">
                  <c:v>0.46596030673516764</c:v>
                </c:pt>
                <c:pt idx="55">
                  <c:v>0.41589408549158957</c:v>
                </c:pt>
                <c:pt idx="56">
                  <c:v>0.62683468194594605</c:v>
                </c:pt>
                <c:pt idx="57">
                  <c:v>0.46596030673516764</c:v>
                </c:pt>
                <c:pt idx="58">
                  <c:v>0.71480160601760367</c:v>
                </c:pt>
                <c:pt idx="59">
                  <c:v>0.62683468194594605</c:v>
                </c:pt>
                <c:pt idx="60">
                  <c:v>0.76159742413226628</c:v>
                </c:pt>
                <c:pt idx="61">
                  <c:v>0.41589408549158957</c:v>
                </c:pt>
                <c:pt idx="62">
                  <c:v>0.51173513758643896</c:v>
                </c:pt>
                <c:pt idx="63">
                  <c:v>0.71480160601760367</c:v>
                </c:pt>
                <c:pt idx="64">
                  <c:v>0.41589408549158957</c:v>
                </c:pt>
                <c:pt idx="65">
                  <c:v>0.46596030673516764</c:v>
                </c:pt>
                <c:pt idx="66">
                  <c:v>0.55358641150760135</c:v>
                </c:pt>
                <c:pt idx="67">
                  <c:v>0.55358641150760135</c:v>
                </c:pt>
                <c:pt idx="68">
                  <c:v>0.68806425658175407</c:v>
                </c:pt>
                <c:pt idx="69">
                  <c:v>0.46596030673516764</c:v>
                </c:pt>
                <c:pt idx="70">
                  <c:v>0.76159742413226628</c:v>
                </c:pt>
                <c:pt idx="71">
                  <c:v>0.46596030673516764</c:v>
                </c:pt>
                <c:pt idx="72">
                  <c:v>0.6588202806362935</c:v>
                </c:pt>
                <c:pt idx="73">
                  <c:v>0.36113415600642607</c:v>
                </c:pt>
                <c:pt idx="74">
                  <c:v>0.41589408549158957</c:v>
                </c:pt>
                <c:pt idx="75">
                  <c:v>0.73924718264466627</c:v>
                </c:pt>
                <c:pt idx="76">
                  <c:v>0.36113415600642607</c:v>
                </c:pt>
                <c:pt idx="77">
                  <c:v>0.46596030673516764</c:v>
                </c:pt>
                <c:pt idx="78">
                  <c:v>0.51173513758643896</c:v>
                </c:pt>
                <c:pt idx="79">
                  <c:v>0.59185043337837839</c:v>
                </c:pt>
                <c:pt idx="80">
                  <c:v>0.6588202806362935</c:v>
                </c:pt>
                <c:pt idx="81">
                  <c:v>0.59185043337837839</c:v>
                </c:pt>
                <c:pt idx="82">
                  <c:v>0.59185043337837839</c:v>
                </c:pt>
                <c:pt idx="83">
                  <c:v>0.71480160601760367</c:v>
                </c:pt>
                <c:pt idx="84">
                  <c:v>0.51173513758643896</c:v>
                </c:pt>
                <c:pt idx="85">
                  <c:v>0.36113415600642607</c:v>
                </c:pt>
                <c:pt idx="86">
                  <c:v>0.51173513758643896</c:v>
                </c:pt>
                <c:pt idx="87">
                  <c:v>0.62683468194594605</c:v>
                </c:pt>
                <c:pt idx="88">
                  <c:v>0.55358641150760135</c:v>
                </c:pt>
                <c:pt idx="89">
                  <c:v>0.51173513758643896</c:v>
                </c:pt>
                <c:pt idx="90">
                  <c:v>0.51173513758643896</c:v>
                </c:pt>
                <c:pt idx="91">
                  <c:v>0.71480160601760367</c:v>
                </c:pt>
                <c:pt idx="92">
                  <c:v>0.59185043337837839</c:v>
                </c:pt>
                <c:pt idx="93">
                  <c:v>0.6588202806362935</c:v>
                </c:pt>
                <c:pt idx="94">
                  <c:v>0.68806425658175407</c:v>
                </c:pt>
                <c:pt idx="95">
                  <c:v>0.73924718264466627</c:v>
                </c:pt>
                <c:pt idx="96">
                  <c:v>0.80071490800933942</c:v>
                </c:pt>
                <c:pt idx="97">
                  <c:v>0.55358641150760135</c:v>
                </c:pt>
                <c:pt idx="98">
                  <c:v>0.59185043337837839</c:v>
                </c:pt>
                <c:pt idx="99">
                  <c:v>0.76159742413226628</c:v>
                </c:pt>
                <c:pt idx="100">
                  <c:v>0.80071490800933942</c:v>
                </c:pt>
                <c:pt idx="101">
                  <c:v>0.76159742413226628</c:v>
                </c:pt>
                <c:pt idx="102">
                  <c:v>0.59185043337837839</c:v>
                </c:pt>
                <c:pt idx="103">
                  <c:v>0.59185043337837839</c:v>
                </c:pt>
                <c:pt idx="104">
                  <c:v>0.68806425658175407</c:v>
                </c:pt>
                <c:pt idx="105">
                  <c:v>0.76159742413226628</c:v>
                </c:pt>
                <c:pt idx="106">
                  <c:v>0.73924718264466627</c:v>
                </c:pt>
                <c:pt idx="107">
                  <c:v>0.59185043337837839</c:v>
                </c:pt>
                <c:pt idx="108">
                  <c:v>0.73924718264466627</c:v>
                </c:pt>
                <c:pt idx="109">
                  <c:v>0.68806425658175407</c:v>
                </c:pt>
                <c:pt idx="110">
                  <c:v>0.71480160601760367</c:v>
                </c:pt>
                <c:pt idx="111">
                  <c:v>0.46596030673516764</c:v>
                </c:pt>
                <c:pt idx="112">
                  <c:v>0.55358641150760135</c:v>
                </c:pt>
                <c:pt idx="113">
                  <c:v>0.6588202806362935</c:v>
                </c:pt>
                <c:pt idx="114">
                  <c:v>0.59185043337837839</c:v>
                </c:pt>
                <c:pt idx="115">
                  <c:v>0.68806425658175407</c:v>
                </c:pt>
                <c:pt idx="116">
                  <c:v>0.55358641150760135</c:v>
                </c:pt>
                <c:pt idx="117">
                  <c:v>0.55358641150760135</c:v>
                </c:pt>
                <c:pt idx="118">
                  <c:v>0.68806425658175407</c:v>
                </c:pt>
                <c:pt idx="119">
                  <c:v>0.46596030673516764</c:v>
                </c:pt>
                <c:pt idx="120">
                  <c:v>0.87268356151004955</c:v>
                </c:pt>
                <c:pt idx="121">
                  <c:v>0.6588202806362935</c:v>
                </c:pt>
                <c:pt idx="122">
                  <c:v>0.46596030673516764</c:v>
                </c:pt>
                <c:pt idx="123">
                  <c:v>0.62683468194594605</c:v>
                </c:pt>
                <c:pt idx="124">
                  <c:v>0.71480160601760367</c:v>
                </c:pt>
                <c:pt idx="125">
                  <c:v>0.46596030673516764</c:v>
                </c:pt>
                <c:pt idx="126">
                  <c:v>0.73924718264466627</c:v>
                </c:pt>
                <c:pt idx="127">
                  <c:v>0.62683468194594605</c:v>
                </c:pt>
                <c:pt idx="128">
                  <c:v>0.62683468194594605</c:v>
                </c:pt>
                <c:pt idx="129">
                  <c:v>0.68806425658175407</c:v>
                </c:pt>
                <c:pt idx="130">
                  <c:v>0.62683468194594605</c:v>
                </c:pt>
                <c:pt idx="131">
                  <c:v>0.84769273715801829</c:v>
                </c:pt>
                <c:pt idx="132">
                  <c:v>0.62683468194594605</c:v>
                </c:pt>
                <c:pt idx="133">
                  <c:v>0.6588202806362935</c:v>
                </c:pt>
                <c:pt idx="134">
                  <c:v>0.76159742413226628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9-4E3A-B16E-EB4219056E15}"/>
            </c:ext>
          </c:extLst>
        </c:ser>
        <c:ser>
          <c:idx val="1"/>
          <c:order val="1"/>
          <c:tx>
            <c:strRef>
              <c:f>'4-New Taipei'!$K$2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'4-New Taipei'!$I$3:$I$137</c:f>
              <c:numCache>
                <c:formatCode>General</c:formatCode>
                <c:ptCount val="135"/>
                <c:pt idx="0">
                  <c:v>0.7</c:v>
                </c:pt>
                <c:pt idx="1">
                  <c:v>0.24814814814814815</c:v>
                </c:pt>
                <c:pt idx="2">
                  <c:v>0.81851851851851853</c:v>
                </c:pt>
                <c:pt idx="3">
                  <c:v>0.43333333333333335</c:v>
                </c:pt>
                <c:pt idx="4">
                  <c:v>7.7777777777777779E-2</c:v>
                </c:pt>
                <c:pt idx="5">
                  <c:v>0.32962962962962961</c:v>
                </c:pt>
                <c:pt idx="6">
                  <c:v>0.7</c:v>
                </c:pt>
                <c:pt idx="7">
                  <c:v>0.52962962962962967</c:v>
                </c:pt>
                <c:pt idx="8">
                  <c:v>0.90740740740740744</c:v>
                </c:pt>
                <c:pt idx="9">
                  <c:v>0.94444444444444442</c:v>
                </c:pt>
                <c:pt idx="10">
                  <c:v>0.99629629629629635</c:v>
                </c:pt>
                <c:pt idx="11">
                  <c:v>0.88518518518518519</c:v>
                </c:pt>
                <c:pt idx="12">
                  <c:v>0.6333333333333333</c:v>
                </c:pt>
                <c:pt idx="13">
                  <c:v>0.90740740740740744</c:v>
                </c:pt>
                <c:pt idx="14">
                  <c:v>0.52962962962962967</c:v>
                </c:pt>
                <c:pt idx="15">
                  <c:v>0.52962962962962967</c:v>
                </c:pt>
                <c:pt idx="16">
                  <c:v>0.88518518518518519</c:v>
                </c:pt>
                <c:pt idx="17">
                  <c:v>0.43333333333333335</c:v>
                </c:pt>
                <c:pt idx="18">
                  <c:v>7.7777777777777779E-2</c:v>
                </c:pt>
                <c:pt idx="19">
                  <c:v>0.94444444444444442</c:v>
                </c:pt>
                <c:pt idx="20">
                  <c:v>0.52962962962962967</c:v>
                </c:pt>
                <c:pt idx="21">
                  <c:v>0.81851851851851853</c:v>
                </c:pt>
                <c:pt idx="22">
                  <c:v>0.88518518518518519</c:v>
                </c:pt>
                <c:pt idx="23">
                  <c:v>0.52962962962962967</c:v>
                </c:pt>
                <c:pt idx="24">
                  <c:v>0.18888888888888888</c:v>
                </c:pt>
                <c:pt idx="25">
                  <c:v>0.43333333333333335</c:v>
                </c:pt>
                <c:pt idx="26">
                  <c:v>0.96666666666666667</c:v>
                </c:pt>
                <c:pt idx="27">
                  <c:v>0.24814814814814815</c:v>
                </c:pt>
                <c:pt idx="28">
                  <c:v>0.52962962962962967</c:v>
                </c:pt>
                <c:pt idx="29">
                  <c:v>0.24814814814814815</c:v>
                </c:pt>
                <c:pt idx="30">
                  <c:v>3.7037037037037038E-3</c:v>
                </c:pt>
                <c:pt idx="31">
                  <c:v>0.32962962962962961</c:v>
                </c:pt>
                <c:pt idx="32">
                  <c:v>0.43333333333333335</c:v>
                </c:pt>
                <c:pt idx="33">
                  <c:v>0.6333333333333333</c:v>
                </c:pt>
                <c:pt idx="34">
                  <c:v>0.96666666666666667</c:v>
                </c:pt>
                <c:pt idx="35">
                  <c:v>0.90740740740740744</c:v>
                </c:pt>
                <c:pt idx="36">
                  <c:v>0.94444444444444442</c:v>
                </c:pt>
                <c:pt idx="37">
                  <c:v>0.32962962962962961</c:v>
                </c:pt>
                <c:pt idx="38">
                  <c:v>0.32962962962962961</c:v>
                </c:pt>
                <c:pt idx="39">
                  <c:v>0.77407407407407403</c:v>
                </c:pt>
                <c:pt idx="40">
                  <c:v>7.7777777777777779E-2</c:v>
                </c:pt>
                <c:pt idx="41">
                  <c:v>0.32962962962962961</c:v>
                </c:pt>
                <c:pt idx="42">
                  <c:v>7.7777777777777779E-2</c:v>
                </c:pt>
                <c:pt idx="43">
                  <c:v>0.43333333333333335</c:v>
                </c:pt>
                <c:pt idx="44">
                  <c:v>3.3333333333333333E-2</c:v>
                </c:pt>
                <c:pt idx="45">
                  <c:v>0.81851851851851853</c:v>
                </c:pt>
                <c:pt idx="46">
                  <c:v>0.52962962962962967</c:v>
                </c:pt>
                <c:pt idx="47">
                  <c:v>0.24814814814814815</c:v>
                </c:pt>
                <c:pt idx="48">
                  <c:v>0.7</c:v>
                </c:pt>
                <c:pt idx="49">
                  <c:v>3.3333333333333333E-2</c:v>
                </c:pt>
                <c:pt idx="50">
                  <c:v>0.7</c:v>
                </c:pt>
                <c:pt idx="51">
                  <c:v>0.52962962962962967</c:v>
                </c:pt>
                <c:pt idx="52">
                  <c:v>0.18888888888888888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3.3333333333333333E-2</c:v>
                </c:pt>
                <c:pt idx="56">
                  <c:v>0.43333333333333335</c:v>
                </c:pt>
                <c:pt idx="57">
                  <c:v>7.7777777777777779E-2</c:v>
                </c:pt>
                <c:pt idx="58">
                  <c:v>0.7</c:v>
                </c:pt>
                <c:pt idx="59">
                  <c:v>0.43333333333333335</c:v>
                </c:pt>
                <c:pt idx="60">
                  <c:v>0.81851851851851853</c:v>
                </c:pt>
                <c:pt idx="61">
                  <c:v>3.3333333333333333E-2</c:v>
                </c:pt>
                <c:pt idx="62">
                  <c:v>0.18888888888888888</c:v>
                </c:pt>
                <c:pt idx="63">
                  <c:v>0.7</c:v>
                </c:pt>
                <c:pt idx="64">
                  <c:v>3.3333333333333333E-2</c:v>
                </c:pt>
                <c:pt idx="65">
                  <c:v>7.7777777777777779E-2</c:v>
                </c:pt>
                <c:pt idx="66">
                  <c:v>0.24814814814814815</c:v>
                </c:pt>
                <c:pt idx="67">
                  <c:v>0.24814814814814815</c:v>
                </c:pt>
                <c:pt idx="68">
                  <c:v>0.6333333333333333</c:v>
                </c:pt>
                <c:pt idx="69">
                  <c:v>7.7777777777777779E-2</c:v>
                </c:pt>
                <c:pt idx="70">
                  <c:v>0.81851851851851853</c:v>
                </c:pt>
                <c:pt idx="71">
                  <c:v>7.7777777777777779E-2</c:v>
                </c:pt>
                <c:pt idx="72">
                  <c:v>0.52962962962962967</c:v>
                </c:pt>
                <c:pt idx="73">
                  <c:v>3.7037037037037038E-3</c:v>
                </c:pt>
                <c:pt idx="74">
                  <c:v>3.3333333333333333E-2</c:v>
                </c:pt>
                <c:pt idx="75">
                  <c:v>0.77407407407407403</c:v>
                </c:pt>
                <c:pt idx="76">
                  <c:v>3.7037037037037038E-3</c:v>
                </c:pt>
                <c:pt idx="77">
                  <c:v>7.7777777777777779E-2</c:v>
                </c:pt>
                <c:pt idx="78">
                  <c:v>0.18888888888888888</c:v>
                </c:pt>
                <c:pt idx="79">
                  <c:v>0.32962962962962961</c:v>
                </c:pt>
                <c:pt idx="80">
                  <c:v>0.52962962962962967</c:v>
                </c:pt>
                <c:pt idx="81">
                  <c:v>0.32962962962962961</c:v>
                </c:pt>
                <c:pt idx="82">
                  <c:v>0.32962962962962961</c:v>
                </c:pt>
                <c:pt idx="83">
                  <c:v>0.7</c:v>
                </c:pt>
                <c:pt idx="84">
                  <c:v>0.18888888888888888</c:v>
                </c:pt>
                <c:pt idx="85">
                  <c:v>3.7037037037037038E-3</c:v>
                </c:pt>
                <c:pt idx="86">
                  <c:v>0.18888888888888888</c:v>
                </c:pt>
                <c:pt idx="87">
                  <c:v>0.43333333333333335</c:v>
                </c:pt>
                <c:pt idx="88">
                  <c:v>0.24814814814814815</c:v>
                </c:pt>
                <c:pt idx="89">
                  <c:v>0.18888888888888888</c:v>
                </c:pt>
                <c:pt idx="90">
                  <c:v>0.18888888888888888</c:v>
                </c:pt>
                <c:pt idx="91">
                  <c:v>0.7</c:v>
                </c:pt>
                <c:pt idx="92">
                  <c:v>0.32962962962962961</c:v>
                </c:pt>
                <c:pt idx="93">
                  <c:v>0.52962962962962967</c:v>
                </c:pt>
                <c:pt idx="94">
                  <c:v>0.6333333333333333</c:v>
                </c:pt>
                <c:pt idx="95">
                  <c:v>0.77407407407407403</c:v>
                </c:pt>
                <c:pt idx="96">
                  <c:v>0.90740740740740744</c:v>
                </c:pt>
                <c:pt idx="97">
                  <c:v>0.24814814814814815</c:v>
                </c:pt>
                <c:pt idx="98">
                  <c:v>0.32962962962962961</c:v>
                </c:pt>
                <c:pt idx="99">
                  <c:v>0.81851851851851853</c:v>
                </c:pt>
                <c:pt idx="100">
                  <c:v>0.90740740740740744</c:v>
                </c:pt>
                <c:pt idx="101">
                  <c:v>0.81851851851851853</c:v>
                </c:pt>
                <c:pt idx="102">
                  <c:v>0.32962962962962961</c:v>
                </c:pt>
                <c:pt idx="103">
                  <c:v>0.32962962962962961</c:v>
                </c:pt>
                <c:pt idx="104">
                  <c:v>0.6333333333333333</c:v>
                </c:pt>
                <c:pt idx="105">
                  <c:v>0.81851851851851853</c:v>
                </c:pt>
                <c:pt idx="106">
                  <c:v>0.77407407407407403</c:v>
                </c:pt>
                <c:pt idx="107">
                  <c:v>0.32962962962962961</c:v>
                </c:pt>
                <c:pt idx="108">
                  <c:v>0.77407407407407403</c:v>
                </c:pt>
                <c:pt idx="109">
                  <c:v>0.6333333333333333</c:v>
                </c:pt>
                <c:pt idx="110">
                  <c:v>0.7</c:v>
                </c:pt>
                <c:pt idx="111">
                  <c:v>7.7777777777777779E-2</c:v>
                </c:pt>
                <c:pt idx="112">
                  <c:v>0.24814814814814815</c:v>
                </c:pt>
                <c:pt idx="113">
                  <c:v>0.52962962962962967</c:v>
                </c:pt>
                <c:pt idx="114">
                  <c:v>0.32962962962962961</c:v>
                </c:pt>
                <c:pt idx="115">
                  <c:v>0.6333333333333333</c:v>
                </c:pt>
                <c:pt idx="116">
                  <c:v>0.24814814814814815</c:v>
                </c:pt>
                <c:pt idx="117">
                  <c:v>0.24814814814814815</c:v>
                </c:pt>
                <c:pt idx="118">
                  <c:v>0.6333333333333333</c:v>
                </c:pt>
                <c:pt idx="119">
                  <c:v>7.7777777777777779E-2</c:v>
                </c:pt>
                <c:pt idx="120">
                  <c:v>0.98888888888888893</c:v>
                </c:pt>
                <c:pt idx="121">
                  <c:v>0.52962962962962967</c:v>
                </c:pt>
                <c:pt idx="122">
                  <c:v>7.7777777777777779E-2</c:v>
                </c:pt>
                <c:pt idx="123">
                  <c:v>0.43333333333333335</c:v>
                </c:pt>
                <c:pt idx="124">
                  <c:v>0.7</c:v>
                </c:pt>
                <c:pt idx="125">
                  <c:v>7.7777777777777779E-2</c:v>
                </c:pt>
                <c:pt idx="126">
                  <c:v>0.77407407407407403</c:v>
                </c:pt>
                <c:pt idx="127">
                  <c:v>0.43333333333333335</c:v>
                </c:pt>
                <c:pt idx="128">
                  <c:v>0.43333333333333335</c:v>
                </c:pt>
                <c:pt idx="129">
                  <c:v>0.6333333333333333</c:v>
                </c:pt>
                <c:pt idx="130">
                  <c:v>0.43333333333333335</c:v>
                </c:pt>
                <c:pt idx="131">
                  <c:v>0.96666666666666667</c:v>
                </c:pt>
                <c:pt idx="132">
                  <c:v>0.43333333333333335</c:v>
                </c:pt>
                <c:pt idx="133">
                  <c:v>0.52962962962962967</c:v>
                </c:pt>
                <c:pt idx="134">
                  <c:v>0.81851851851851853</c:v>
                </c:pt>
              </c:numCache>
            </c:numRef>
          </c:xVal>
          <c:yVal>
            <c:numRef>
              <c:f>'4-New Taipei'!$K$3:$K$137</c:f>
              <c:numCache>
                <c:formatCode>General</c:formatCode>
                <c:ptCount val="135"/>
                <c:pt idx="0">
                  <c:v>0.78681874412570718</c:v>
                </c:pt>
                <c:pt idx="1">
                  <c:v>0.33984159522145357</c:v>
                </c:pt>
                <c:pt idx="2">
                  <c:v>0.88973027395056226</c:v>
                </c:pt>
                <c:pt idx="3">
                  <c:v>0.53882686861251028</c:v>
                </c:pt>
                <c:pt idx="4">
                  <c:v>0.16580076774287675</c:v>
                </c:pt>
                <c:pt idx="5">
                  <c:v>0.43939456705142421</c:v>
                </c:pt>
                <c:pt idx="6">
                  <c:v>0.78681874412570718</c:v>
                </c:pt>
                <c:pt idx="7">
                  <c:v>0.63239143682221277</c:v>
                </c:pt>
                <c:pt idx="8">
                  <c:v>0.94860743720819762</c:v>
                </c:pt>
                <c:pt idx="9">
                  <c:v>0.96615271979840722</c:v>
                </c:pt>
                <c:pt idx="10">
                  <c:v>0.99820573539237478</c:v>
                </c:pt>
                <c:pt idx="11">
                  <c:v>0.92378194634109301</c:v>
                </c:pt>
                <c:pt idx="12">
                  <c:v>0.71585849550546743</c:v>
                </c:pt>
                <c:pt idx="13">
                  <c:v>0.94860743720819762</c:v>
                </c:pt>
                <c:pt idx="14">
                  <c:v>0.63239143682221277</c:v>
                </c:pt>
                <c:pt idx="15">
                  <c:v>0.63239143682221277</c:v>
                </c:pt>
                <c:pt idx="16">
                  <c:v>0.92378194634109301</c:v>
                </c:pt>
                <c:pt idx="17">
                  <c:v>0.53882686861251028</c:v>
                </c:pt>
                <c:pt idx="18">
                  <c:v>0.16580076774287675</c:v>
                </c:pt>
                <c:pt idx="19">
                  <c:v>0.96615271979840722</c:v>
                </c:pt>
                <c:pt idx="20">
                  <c:v>0.63239143682221277</c:v>
                </c:pt>
                <c:pt idx="21">
                  <c:v>0.88973027395056226</c:v>
                </c:pt>
                <c:pt idx="22">
                  <c:v>0.92378194634109301</c:v>
                </c:pt>
                <c:pt idx="23">
                  <c:v>0.63239143682221277</c:v>
                </c:pt>
                <c:pt idx="24">
                  <c:v>0.24664013060948384</c:v>
                </c:pt>
                <c:pt idx="25">
                  <c:v>0.53882686861251028</c:v>
                </c:pt>
                <c:pt idx="26">
                  <c:v>0.98625441917041301</c:v>
                </c:pt>
                <c:pt idx="27">
                  <c:v>0.33984159522145357</c:v>
                </c:pt>
                <c:pt idx="28">
                  <c:v>0.63239143682221277</c:v>
                </c:pt>
                <c:pt idx="29">
                  <c:v>0.33984159522145357</c:v>
                </c:pt>
                <c:pt idx="30">
                  <c:v>5.5558129282332239E-2</c:v>
                </c:pt>
                <c:pt idx="31">
                  <c:v>0.43939456705142421</c:v>
                </c:pt>
                <c:pt idx="32">
                  <c:v>0.53882686861251028</c:v>
                </c:pt>
                <c:pt idx="33">
                  <c:v>0.71585849550546743</c:v>
                </c:pt>
                <c:pt idx="34">
                  <c:v>0.98625441917041301</c:v>
                </c:pt>
                <c:pt idx="35">
                  <c:v>0.94860743720819762</c:v>
                </c:pt>
                <c:pt idx="36">
                  <c:v>0.96615271979840722</c:v>
                </c:pt>
                <c:pt idx="37">
                  <c:v>0.43939456705142421</c:v>
                </c:pt>
                <c:pt idx="38">
                  <c:v>0.43939456705142421</c:v>
                </c:pt>
                <c:pt idx="39">
                  <c:v>0.8445681217682528</c:v>
                </c:pt>
                <c:pt idx="40">
                  <c:v>0.16580076774287675</c:v>
                </c:pt>
                <c:pt idx="41">
                  <c:v>0.43939456705142421</c:v>
                </c:pt>
                <c:pt idx="42">
                  <c:v>0.16580076774287675</c:v>
                </c:pt>
                <c:pt idx="43">
                  <c:v>0.53882686861251028</c:v>
                </c:pt>
                <c:pt idx="44">
                  <c:v>0.10158591639252684</c:v>
                </c:pt>
                <c:pt idx="45">
                  <c:v>0.88973027395056226</c:v>
                </c:pt>
                <c:pt idx="46">
                  <c:v>0.63239143682221277</c:v>
                </c:pt>
                <c:pt idx="47">
                  <c:v>0.33984159522145357</c:v>
                </c:pt>
                <c:pt idx="48">
                  <c:v>0.78681874412570718</c:v>
                </c:pt>
                <c:pt idx="49">
                  <c:v>0.10158591639252684</c:v>
                </c:pt>
                <c:pt idx="50">
                  <c:v>0.78681874412570718</c:v>
                </c:pt>
                <c:pt idx="51">
                  <c:v>0.63239143682221277</c:v>
                </c:pt>
                <c:pt idx="52">
                  <c:v>0.24664013060948384</c:v>
                </c:pt>
                <c:pt idx="53">
                  <c:v>0.16580076774287675</c:v>
                </c:pt>
                <c:pt idx="54">
                  <c:v>0.16580076774287675</c:v>
                </c:pt>
                <c:pt idx="55">
                  <c:v>0.10158591639252684</c:v>
                </c:pt>
                <c:pt idx="56">
                  <c:v>0.53882686861251028</c:v>
                </c:pt>
                <c:pt idx="57">
                  <c:v>0.16580076774287675</c:v>
                </c:pt>
                <c:pt idx="58">
                  <c:v>0.78681874412570718</c:v>
                </c:pt>
                <c:pt idx="59">
                  <c:v>0.53882686861251028</c:v>
                </c:pt>
                <c:pt idx="60">
                  <c:v>0.88973027395056226</c:v>
                </c:pt>
                <c:pt idx="61">
                  <c:v>0.10158591639252684</c:v>
                </c:pt>
                <c:pt idx="62">
                  <c:v>0.24664013060948384</c:v>
                </c:pt>
                <c:pt idx="63">
                  <c:v>0.78681874412570718</c:v>
                </c:pt>
                <c:pt idx="64">
                  <c:v>0.10158591639252684</c:v>
                </c:pt>
                <c:pt idx="65">
                  <c:v>0.16580076774287675</c:v>
                </c:pt>
                <c:pt idx="66">
                  <c:v>0.33984159522145357</c:v>
                </c:pt>
                <c:pt idx="67">
                  <c:v>0.33984159522145357</c:v>
                </c:pt>
                <c:pt idx="68">
                  <c:v>0.71585849550546743</c:v>
                </c:pt>
                <c:pt idx="69">
                  <c:v>0.16580076774287675</c:v>
                </c:pt>
                <c:pt idx="70">
                  <c:v>0.88973027395056226</c:v>
                </c:pt>
                <c:pt idx="71">
                  <c:v>0.16580076774287675</c:v>
                </c:pt>
                <c:pt idx="72">
                  <c:v>0.63239143682221277</c:v>
                </c:pt>
                <c:pt idx="73">
                  <c:v>5.5558129282332239E-2</c:v>
                </c:pt>
                <c:pt idx="74">
                  <c:v>0.10158591639252684</c:v>
                </c:pt>
                <c:pt idx="75">
                  <c:v>0.8445681217682528</c:v>
                </c:pt>
                <c:pt idx="76">
                  <c:v>5.5558129282332239E-2</c:v>
                </c:pt>
                <c:pt idx="77">
                  <c:v>0.16580076774287675</c:v>
                </c:pt>
                <c:pt idx="78">
                  <c:v>0.24664013060948384</c:v>
                </c:pt>
                <c:pt idx="79">
                  <c:v>0.43939456705142421</c:v>
                </c:pt>
                <c:pt idx="80">
                  <c:v>0.63239143682221277</c:v>
                </c:pt>
                <c:pt idx="81">
                  <c:v>0.43939456705142421</c:v>
                </c:pt>
                <c:pt idx="82">
                  <c:v>0.43939456705142421</c:v>
                </c:pt>
                <c:pt idx="83">
                  <c:v>0.78681874412570718</c:v>
                </c:pt>
                <c:pt idx="84">
                  <c:v>0.24664013060948384</c:v>
                </c:pt>
                <c:pt idx="85">
                  <c:v>5.5558129282332239E-2</c:v>
                </c:pt>
                <c:pt idx="86">
                  <c:v>0.24664013060948384</c:v>
                </c:pt>
                <c:pt idx="87">
                  <c:v>0.53882686861251028</c:v>
                </c:pt>
                <c:pt idx="88">
                  <c:v>0.33984159522145357</c:v>
                </c:pt>
                <c:pt idx="89">
                  <c:v>0.24664013060948384</c:v>
                </c:pt>
                <c:pt idx="90">
                  <c:v>0.24664013060948384</c:v>
                </c:pt>
                <c:pt idx="91">
                  <c:v>0.78681874412570718</c:v>
                </c:pt>
                <c:pt idx="92">
                  <c:v>0.43939456705142421</c:v>
                </c:pt>
                <c:pt idx="93">
                  <c:v>0.63239143682221277</c:v>
                </c:pt>
                <c:pt idx="94">
                  <c:v>0.71585849550546743</c:v>
                </c:pt>
                <c:pt idx="95">
                  <c:v>0.8445681217682528</c:v>
                </c:pt>
                <c:pt idx="96">
                  <c:v>0.94860743720819762</c:v>
                </c:pt>
                <c:pt idx="97">
                  <c:v>0.33984159522145357</c:v>
                </c:pt>
                <c:pt idx="98">
                  <c:v>0.43939456705142421</c:v>
                </c:pt>
                <c:pt idx="99">
                  <c:v>0.88973027395056226</c:v>
                </c:pt>
                <c:pt idx="100">
                  <c:v>0.94860743720819762</c:v>
                </c:pt>
                <c:pt idx="101">
                  <c:v>0.88973027395056226</c:v>
                </c:pt>
                <c:pt idx="102">
                  <c:v>0.43939456705142421</c:v>
                </c:pt>
                <c:pt idx="103">
                  <c:v>0.43939456705142421</c:v>
                </c:pt>
                <c:pt idx="104">
                  <c:v>0.71585849550546743</c:v>
                </c:pt>
                <c:pt idx="105">
                  <c:v>0.88973027395056226</c:v>
                </c:pt>
                <c:pt idx="106">
                  <c:v>0.8445681217682528</c:v>
                </c:pt>
                <c:pt idx="107">
                  <c:v>0.43939456705142421</c:v>
                </c:pt>
                <c:pt idx="108">
                  <c:v>0.8445681217682528</c:v>
                </c:pt>
                <c:pt idx="109">
                  <c:v>0.71585849550546743</c:v>
                </c:pt>
                <c:pt idx="110">
                  <c:v>0.78681874412570718</c:v>
                </c:pt>
                <c:pt idx="111">
                  <c:v>0.16580076774287675</c:v>
                </c:pt>
                <c:pt idx="112">
                  <c:v>0.33984159522145357</c:v>
                </c:pt>
                <c:pt idx="113">
                  <c:v>0.63239143682221277</c:v>
                </c:pt>
                <c:pt idx="114">
                  <c:v>0.43939456705142421</c:v>
                </c:pt>
                <c:pt idx="115">
                  <c:v>0.71585849550546743</c:v>
                </c:pt>
                <c:pt idx="116">
                  <c:v>0.33984159522145357</c:v>
                </c:pt>
                <c:pt idx="117">
                  <c:v>0.33984159522145357</c:v>
                </c:pt>
                <c:pt idx="118">
                  <c:v>0.71585849550546743</c:v>
                </c:pt>
                <c:pt idx="119">
                  <c:v>0.16580076774287675</c:v>
                </c:pt>
                <c:pt idx="120">
                  <c:v>0.99484992164921771</c:v>
                </c:pt>
                <c:pt idx="121">
                  <c:v>0.63239143682221277</c:v>
                </c:pt>
                <c:pt idx="122">
                  <c:v>0.16580076774287675</c:v>
                </c:pt>
                <c:pt idx="123">
                  <c:v>0.53882686861251028</c:v>
                </c:pt>
                <c:pt idx="124">
                  <c:v>0.78681874412570718</c:v>
                </c:pt>
                <c:pt idx="125">
                  <c:v>0.16580076774287675</c:v>
                </c:pt>
                <c:pt idx="126">
                  <c:v>0.8445681217682528</c:v>
                </c:pt>
                <c:pt idx="127">
                  <c:v>0.53882686861251028</c:v>
                </c:pt>
                <c:pt idx="128">
                  <c:v>0.53882686861251028</c:v>
                </c:pt>
                <c:pt idx="129">
                  <c:v>0.71585849550546743</c:v>
                </c:pt>
                <c:pt idx="130">
                  <c:v>0.53882686861251028</c:v>
                </c:pt>
                <c:pt idx="131">
                  <c:v>0.98625441917041301</c:v>
                </c:pt>
                <c:pt idx="132">
                  <c:v>0.53882686861251028</c:v>
                </c:pt>
                <c:pt idx="133">
                  <c:v>0.63239143682221277</c:v>
                </c:pt>
                <c:pt idx="134">
                  <c:v>0.88973027395056226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29-4E3A-B16E-EB4219056E15}"/>
            </c:ext>
          </c:extLst>
        </c:ser>
        <c:ser>
          <c:idx val="2"/>
          <c:order val="2"/>
          <c:tx>
            <c:strRef>
              <c:f>'4-New Taipei'!$L$2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'4-New Taipei'!$I$3:$I$137</c:f>
              <c:numCache>
                <c:formatCode>General</c:formatCode>
                <c:ptCount val="135"/>
                <c:pt idx="0">
                  <c:v>0.7</c:v>
                </c:pt>
                <c:pt idx="1">
                  <c:v>0.24814814814814815</c:v>
                </c:pt>
                <c:pt idx="2">
                  <c:v>0.81851851851851853</c:v>
                </c:pt>
                <c:pt idx="3">
                  <c:v>0.43333333333333335</c:v>
                </c:pt>
                <c:pt idx="4">
                  <c:v>7.7777777777777779E-2</c:v>
                </c:pt>
                <c:pt idx="5">
                  <c:v>0.32962962962962961</c:v>
                </c:pt>
                <c:pt idx="6">
                  <c:v>0.7</c:v>
                </c:pt>
                <c:pt idx="7">
                  <c:v>0.52962962962962967</c:v>
                </c:pt>
                <c:pt idx="8">
                  <c:v>0.90740740740740744</c:v>
                </c:pt>
                <c:pt idx="9">
                  <c:v>0.94444444444444442</c:v>
                </c:pt>
                <c:pt idx="10">
                  <c:v>0.99629629629629635</c:v>
                </c:pt>
                <c:pt idx="11">
                  <c:v>0.88518518518518519</c:v>
                </c:pt>
                <c:pt idx="12">
                  <c:v>0.6333333333333333</c:v>
                </c:pt>
                <c:pt idx="13">
                  <c:v>0.90740740740740744</c:v>
                </c:pt>
                <c:pt idx="14">
                  <c:v>0.52962962962962967</c:v>
                </c:pt>
                <c:pt idx="15">
                  <c:v>0.52962962962962967</c:v>
                </c:pt>
                <c:pt idx="16">
                  <c:v>0.88518518518518519</c:v>
                </c:pt>
                <c:pt idx="17">
                  <c:v>0.43333333333333335</c:v>
                </c:pt>
                <c:pt idx="18">
                  <c:v>7.7777777777777779E-2</c:v>
                </c:pt>
                <c:pt idx="19">
                  <c:v>0.94444444444444442</c:v>
                </c:pt>
                <c:pt idx="20">
                  <c:v>0.52962962962962967</c:v>
                </c:pt>
                <c:pt idx="21">
                  <c:v>0.81851851851851853</c:v>
                </c:pt>
                <c:pt idx="22">
                  <c:v>0.88518518518518519</c:v>
                </c:pt>
                <c:pt idx="23">
                  <c:v>0.52962962962962967</c:v>
                </c:pt>
                <c:pt idx="24">
                  <c:v>0.18888888888888888</c:v>
                </c:pt>
                <c:pt idx="25">
                  <c:v>0.43333333333333335</c:v>
                </c:pt>
                <c:pt idx="26">
                  <c:v>0.96666666666666667</c:v>
                </c:pt>
                <c:pt idx="27">
                  <c:v>0.24814814814814815</c:v>
                </c:pt>
                <c:pt idx="28">
                  <c:v>0.52962962962962967</c:v>
                </c:pt>
                <c:pt idx="29">
                  <c:v>0.24814814814814815</c:v>
                </c:pt>
                <c:pt idx="30">
                  <c:v>3.7037037037037038E-3</c:v>
                </c:pt>
                <c:pt idx="31">
                  <c:v>0.32962962962962961</c:v>
                </c:pt>
                <c:pt idx="32">
                  <c:v>0.43333333333333335</c:v>
                </c:pt>
                <c:pt idx="33">
                  <c:v>0.6333333333333333</c:v>
                </c:pt>
                <c:pt idx="34">
                  <c:v>0.96666666666666667</c:v>
                </c:pt>
                <c:pt idx="35">
                  <c:v>0.90740740740740744</c:v>
                </c:pt>
                <c:pt idx="36">
                  <c:v>0.94444444444444442</c:v>
                </c:pt>
                <c:pt idx="37">
                  <c:v>0.32962962962962961</c:v>
                </c:pt>
                <c:pt idx="38">
                  <c:v>0.32962962962962961</c:v>
                </c:pt>
                <c:pt idx="39">
                  <c:v>0.77407407407407403</c:v>
                </c:pt>
                <c:pt idx="40">
                  <c:v>7.7777777777777779E-2</c:v>
                </c:pt>
                <c:pt idx="41">
                  <c:v>0.32962962962962961</c:v>
                </c:pt>
                <c:pt idx="42">
                  <c:v>7.7777777777777779E-2</c:v>
                </c:pt>
                <c:pt idx="43">
                  <c:v>0.43333333333333335</c:v>
                </c:pt>
                <c:pt idx="44">
                  <c:v>3.3333333333333333E-2</c:v>
                </c:pt>
                <c:pt idx="45">
                  <c:v>0.81851851851851853</c:v>
                </c:pt>
                <c:pt idx="46">
                  <c:v>0.52962962962962967</c:v>
                </c:pt>
                <c:pt idx="47">
                  <c:v>0.24814814814814815</c:v>
                </c:pt>
                <c:pt idx="48">
                  <c:v>0.7</c:v>
                </c:pt>
                <c:pt idx="49">
                  <c:v>3.3333333333333333E-2</c:v>
                </c:pt>
                <c:pt idx="50">
                  <c:v>0.7</c:v>
                </c:pt>
                <c:pt idx="51">
                  <c:v>0.52962962962962967</c:v>
                </c:pt>
                <c:pt idx="52">
                  <c:v>0.18888888888888888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3.3333333333333333E-2</c:v>
                </c:pt>
                <c:pt idx="56">
                  <c:v>0.43333333333333335</c:v>
                </c:pt>
                <c:pt idx="57">
                  <c:v>7.7777777777777779E-2</c:v>
                </c:pt>
                <c:pt idx="58">
                  <c:v>0.7</c:v>
                </c:pt>
                <c:pt idx="59">
                  <c:v>0.43333333333333335</c:v>
                </c:pt>
                <c:pt idx="60">
                  <c:v>0.81851851851851853</c:v>
                </c:pt>
                <c:pt idx="61">
                  <c:v>3.3333333333333333E-2</c:v>
                </c:pt>
                <c:pt idx="62">
                  <c:v>0.18888888888888888</c:v>
                </c:pt>
                <c:pt idx="63">
                  <c:v>0.7</c:v>
                </c:pt>
                <c:pt idx="64">
                  <c:v>3.3333333333333333E-2</c:v>
                </c:pt>
                <c:pt idx="65">
                  <c:v>7.7777777777777779E-2</c:v>
                </c:pt>
                <c:pt idx="66">
                  <c:v>0.24814814814814815</c:v>
                </c:pt>
                <c:pt idx="67">
                  <c:v>0.24814814814814815</c:v>
                </c:pt>
                <c:pt idx="68">
                  <c:v>0.6333333333333333</c:v>
                </c:pt>
                <c:pt idx="69">
                  <c:v>7.7777777777777779E-2</c:v>
                </c:pt>
                <c:pt idx="70">
                  <c:v>0.81851851851851853</c:v>
                </c:pt>
                <c:pt idx="71">
                  <c:v>7.7777777777777779E-2</c:v>
                </c:pt>
                <c:pt idx="72">
                  <c:v>0.52962962962962967</c:v>
                </c:pt>
                <c:pt idx="73">
                  <c:v>3.7037037037037038E-3</c:v>
                </c:pt>
                <c:pt idx="74">
                  <c:v>3.3333333333333333E-2</c:v>
                </c:pt>
                <c:pt idx="75">
                  <c:v>0.77407407407407403</c:v>
                </c:pt>
                <c:pt idx="76">
                  <c:v>3.7037037037037038E-3</c:v>
                </c:pt>
                <c:pt idx="77">
                  <c:v>7.7777777777777779E-2</c:v>
                </c:pt>
                <c:pt idx="78">
                  <c:v>0.18888888888888888</c:v>
                </c:pt>
                <c:pt idx="79">
                  <c:v>0.32962962962962961</c:v>
                </c:pt>
                <c:pt idx="80">
                  <c:v>0.52962962962962967</c:v>
                </c:pt>
                <c:pt idx="81">
                  <c:v>0.32962962962962961</c:v>
                </c:pt>
                <c:pt idx="82">
                  <c:v>0.32962962962962961</c:v>
                </c:pt>
                <c:pt idx="83">
                  <c:v>0.7</c:v>
                </c:pt>
                <c:pt idx="84">
                  <c:v>0.18888888888888888</c:v>
                </c:pt>
                <c:pt idx="85">
                  <c:v>3.7037037037037038E-3</c:v>
                </c:pt>
                <c:pt idx="86">
                  <c:v>0.18888888888888888</c:v>
                </c:pt>
                <c:pt idx="87">
                  <c:v>0.43333333333333335</c:v>
                </c:pt>
                <c:pt idx="88">
                  <c:v>0.24814814814814815</c:v>
                </c:pt>
                <c:pt idx="89">
                  <c:v>0.18888888888888888</c:v>
                </c:pt>
                <c:pt idx="90">
                  <c:v>0.18888888888888888</c:v>
                </c:pt>
                <c:pt idx="91">
                  <c:v>0.7</c:v>
                </c:pt>
                <c:pt idx="92">
                  <c:v>0.32962962962962961</c:v>
                </c:pt>
                <c:pt idx="93">
                  <c:v>0.52962962962962967</c:v>
                </c:pt>
                <c:pt idx="94">
                  <c:v>0.6333333333333333</c:v>
                </c:pt>
                <c:pt idx="95">
                  <c:v>0.77407407407407403</c:v>
                </c:pt>
                <c:pt idx="96">
                  <c:v>0.90740740740740744</c:v>
                </c:pt>
                <c:pt idx="97">
                  <c:v>0.24814814814814815</c:v>
                </c:pt>
                <c:pt idx="98">
                  <c:v>0.32962962962962961</c:v>
                </c:pt>
                <c:pt idx="99">
                  <c:v>0.81851851851851853</c:v>
                </c:pt>
                <c:pt idx="100">
                  <c:v>0.90740740740740744</c:v>
                </c:pt>
                <c:pt idx="101">
                  <c:v>0.81851851851851853</c:v>
                </c:pt>
                <c:pt idx="102">
                  <c:v>0.32962962962962961</c:v>
                </c:pt>
                <c:pt idx="103">
                  <c:v>0.32962962962962961</c:v>
                </c:pt>
                <c:pt idx="104">
                  <c:v>0.6333333333333333</c:v>
                </c:pt>
                <c:pt idx="105">
                  <c:v>0.81851851851851853</c:v>
                </c:pt>
                <c:pt idx="106">
                  <c:v>0.77407407407407403</c:v>
                </c:pt>
                <c:pt idx="107">
                  <c:v>0.32962962962962961</c:v>
                </c:pt>
                <c:pt idx="108">
                  <c:v>0.77407407407407403</c:v>
                </c:pt>
                <c:pt idx="109">
                  <c:v>0.6333333333333333</c:v>
                </c:pt>
                <c:pt idx="110">
                  <c:v>0.7</c:v>
                </c:pt>
                <c:pt idx="111">
                  <c:v>7.7777777777777779E-2</c:v>
                </c:pt>
                <c:pt idx="112">
                  <c:v>0.24814814814814815</c:v>
                </c:pt>
                <c:pt idx="113">
                  <c:v>0.52962962962962967</c:v>
                </c:pt>
                <c:pt idx="114">
                  <c:v>0.32962962962962961</c:v>
                </c:pt>
                <c:pt idx="115">
                  <c:v>0.6333333333333333</c:v>
                </c:pt>
                <c:pt idx="116">
                  <c:v>0.24814814814814815</c:v>
                </c:pt>
                <c:pt idx="117">
                  <c:v>0.24814814814814815</c:v>
                </c:pt>
                <c:pt idx="118">
                  <c:v>0.6333333333333333</c:v>
                </c:pt>
                <c:pt idx="119">
                  <c:v>7.7777777777777779E-2</c:v>
                </c:pt>
                <c:pt idx="120">
                  <c:v>0.98888888888888893</c:v>
                </c:pt>
                <c:pt idx="121">
                  <c:v>0.52962962962962967</c:v>
                </c:pt>
                <c:pt idx="122">
                  <c:v>7.7777777777777779E-2</c:v>
                </c:pt>
                <c:pt idx="123">
                  <c:v>0.43333333333333335</c:v>
                </c:pt>
                <c:pt idx="124">
                  <c:v>0.7</c:v>
                </c:pt>
                <c:pt idx="125">
                  <c:v>7.7777777777777779E-2</c:v>
                </c:pt>
                <c:pt idx="126">
                  <c:v>0.77407407407407403</c:v>
                </c:pt>
                <c:pt idx="127">
                  <c:v>0.43333333333333335</c:v>
                </c:pt>
                <c:pt idx="128">
                  <c:v>0.43333333333333335</c:v>
                </c:pt>
                <c:pt idx="129">
                  <c:v>0.6333333333333333</c:v>
                </c:pt>
                <c:pt idx="130">
                  <c:v>0.43333333333333335</c:v>
                </c:pt>
                <c:pt idx="131">
                  <c:v>0.96666666666666667</c:v>
                </c:pt>
                <c:pt idx="132">
                  <c:v>0.43333333333333335</c:v>
                </c:pt>
                <c:pt idx="133">
                  <c:v>0.52962962962962967</c:v>
                </c:pt>
                <c:pt idx="134">
                  <c:v>0.81851851851851853</c:v>
                </c:pt>
              </c:numCache>
            </c:numRef>
          </c:xVal>
          <c:yVal>
            <c:numRef>
              <c:f>'4-New Taipei'!$L$3:$L$137</c:f>
              <c:numCache>
                <c:formatCode>General</c:formatCode>
                <c:ptCount val="135"/>
                <c:pt idx="0">
                  <c:v>0.801312201962608</c:v>
                </c:pt>
                <c:pt idx="1">
                  <c:v>0.27272508123334993</c:v>
                </c:pt>
                <c:pt idx="2">
                  <c:v>0.9158028814338226</c:v>
                </c:pt>
                <c:pt idx="3">
                  <c:v>0.50019861832810053</c:v>
                </c:pt>
                <c:pt idx="4">
                  <c:v>0.10511012676905451</c:v>
                </c:pt>
                <c:pt idx="5">
                  <c:v>0.38311665070580236</c:v>
                </c:pt>
                <c:pt idx="6">
                  <c:v>0.801312201962608</c:v>
                </c:pt>
                <c:pt idx="7">
                  <c:v>0.61402830907200179</c:v>
                </c:pt>
                <c:pt idx="8">
                  <c:v>0.97041062101676934</c:v>
                </c:pt>
                <c:pt idx="9">
                  <c:v>0.98359699613782403</c:v>
                </c:pt>
                <c:pt idx="10">
                  <c:v>0.99979765574441015</c:v>
                </c:pt>
                <c:pt idx="11">
                  <c:v>0.94893566724819478</c:v>
                </c:pt>
                <c:pt idx="12">
                  <c:v>0.71618315973960511</c:v>
                </c:pt>
                <c:pt idx="13">
                  <c:v>0.97041062101676934</c:v>
                </c:pt>
                <c:pt idx="14">
                  <c:v>0.61402830907200179</c:v>
                </c:pt>
                <c:pt idx="15">
                  <c:v>0.61402830907200179</c:v>
                </c:pt>
                <c:pt idx="16">
                  <c:v>0.94893566724819478</c:v>
                </c:pt>
                <c:pt idx="17">
                  <c:v>0.50019861832810053</c:v>
                </c:pt>
                <c:pt idx="18">
                  <c:v>0.10511012676905451</c:v>
                </c:pt>
                <c:pt idx="19">
                  <c:v>0.98359699613782403</c:v>
                </c:pt>
                <c:pt idx="20">
                  <c:v>0.61402830907200179</c:v>
                </c:pt>
                <c:pt idx="21">
                  <c:v>0.9158028814338226</c:v>
                </c:pt>
                <c:pt idx="22">
                  <c:v>0.94893566724819478</c:v>
                </c:pt>
                <c:pt idx="23">
                  <c:v>0.61402830907200179</c:v>
                </c:pt>
                <c:pt idx="24">
                  <c:v>0.17810373597124765</c:v>
                </c:pt>
                <c:pt idx="25">
                  <c:v>0.50019861832810053</c:v>
                </c:pt>
                <c:pt idx="26">
                  <c:v>0.99556241059952177</c:v>
                </c:pt>
                <c:pt idx="27">
                  <c:v>0.27272508123334993</c:v>
                </c:pt>
                <c:pt idx="28">
                  <c:v>0.61402830907200179</c:v>
                </c:pt>
                <c:pt idx="29">
                  <c:v>0.27272508123334993</c:v>
                </c:pt>
                <c:pt idx="30">
                  <c:v>2.5025709815791164E-2</c:v>
                </c:pt>
                <c:pt idx="31">
                  <c:v>0.38311665070580236</c:v>
                </c:pt>
                <c:pt idx="32">
                  <c:v>0.50019861832810053</c:v>
                </c:pt>
                <c:pt idx="33">
                  <c:v>0.71618315973960511</c:v>
                </c:pt>
                <c:pt idx="34">
                  <c:v>0.99556241059952177</c:v>
                </c:pt>
                <c:pt idx="35">
                  <c:v>0.97041062101676934</c:v>
                </c:pt>
                <c:pt idx="36">
                  <c:v>0.98359699613782403</c:v>
                </c:pt>
                <c:pt idx="37">
                  <c:v>0.38311665070580236</c:v>
                </c:pt>
                <c:pt idx="38">
                  <c:v>0.38311665070580236</c:v>
                </c:pt>
                <c:pt idx="39">
                  <c:v>0.86752367924716567</c:v>
                </c:pt>
                <c:pt idx="40">
                  <c:v>0.10511012676905451</c:v>
                </c:pt>
                <c:pt idx="41">
                  <c:v>0.38311665070580236</c:v>
                </c:pt>
                <c:pt idx="42">
                  <c:v>0.10511012676905451</c:v>
                </c:pt>
                <c:pt idx="43">
                  <c:v>0.50019861832810053</c:v>
                </c:pt>
                <c:pt idx="44">
                  <c:v>5.5057366173264927E-2</c:v>
                </c:pt>
                <c:pt idx="45">
                  <c:v>0.9158028814338226</c:v>
                </c:pt>
                <c:pt idx="46">
                  <c:v>0.61402830907200179</c:v>
                </c:pt>
                <c:pt idx="47">
                  <c:v>0.27272508123334993</c:v>
                </c:pt>
                <c:pt idx="48">
                  <c:v>0.801312201962608</c:v>
                </c:pt>
                <c:pt idx="49">
                  <c:v>5.5057366173264927E-2</c:v>
                </c:pt>
                <c:pt idx="50">
                  <c:v>0.801312201962608</c:v>
                </c:pt>
                <c:pt idx="51">
                  <c:v>0.61402830907200179</c:v>
                </c:pt>
                <c:pt idx="52">
                  <c:v>0.17810373597124765</c:v>
                </c:pt>
                <c:pt idx="53">
                  <c:v>0.10511012676905451</c:v>
                </c:pt>
                <c:pt idx="54">
                  <c:v>0.10511012676905451</c:v>
                </c:pt>
                <c:pt idx="55">
                  <c:v>5.5057366173264927E-2</c:v>
                </c:pt>
                <c:pt idx="56">
                  <c:v>0.50019861832810053</c:v>
                </c:pt>
                <c:pt idx="57">
                  <c:v>0.10511012676905451</c:v>
                </c:pt>
                <c:pt idx="58">
                  <c:v>0.801312201962608</c:v>
                </c:pt>
                <c:pt idx="59">
                  <c:v>0.50019861832810053</c:v>
                </c:pt>
                <c:pt idx="60">
                  <c:v>0.9158028814338226</c:v>
                </c:pt>
                <c:pt idx="61">
                  <c:v>5.5057366173264927E-2</c:v>
                </c:pt>
                <c:pt idx="62">
                  <c:v>0.17810373597124765</c:v>
                </c:pt>
                <c:pt idx="63">
                  <c:v>0.801312201962608</c:v>
                </c:pt>
                <c:pt idx="64">
                  <c:v>5.5057366173264927E-2</c:v>
                </c:pt>
                <c:pt idx="65">
                  <c:v>0.10511012676905451</c:v>
                </c:pt>
                <c:pt idx="66">
                  <c:v>0.27272508123334993</c:v>
                </c:pt>
                <c:pt idx="67">
                  <c:v>0.27272508123334993</c:v>
                </c:pt>
                <c:pt idx="68">
                  <c:v>0.71618315973960511</c:v>
                </c:pt>
                <c:pt idx="69">
                  <c:v>0.10511012676905451</c:v>
                </c:pt>
                <c:pt idx="70">
                  <c:v>0.9158028814338226</c:v>
                </c:pt>
                <c:pt idx="71">
                  <c:v>0.10511012676905451</c:v>
                </c:pt>
                <c:pt idx="72">
                  <c:v>0.61402830907200179</c:v>
                </c:pt>
                <c:pt idx="73">
                  <c:v>2.5025709815791164E-2</c:v>
                </c:pt>
                <c:pt idx="74">
                  <c:v>5.5057366173264927E-2</c:v>
                </c:pt>
                <c:pt idx="75">
                  <c:v>0.86752367924716567</c:v>
                </c:pt>
                <c:pt idx="76">
                  <c:v>2.5025709815791164E-2</c:v>
                </c:pt>
                <c:pt idx="77">
                  <c:v>0.10511012676905451</c:v>
                </c:pt>
                <c:pt idx="78">
                  <c:v>0.17810373597124765</c:v>
                </c:pt>
                <c:pt idx="79">
                  <c:v>0.38311665070580236</c:v>
                </c:pt>
                <c:pt idx="80">
                  <c:v>0.61402830907200179</c:v>
                </c:pt>
                <c:pt idx="81">
                  <c:v>0.38311665070580236</c:v>
                </c:pt>
                <c:pt idx="82">
                  <c:v>0.38311665070580236</c:v>
                </c:pt>
                <c:pt idx="83">
                  <c:v>0.801312201962608</c:v>
                </c:pt>
                <c:pt idx="84">
                  <c:v>0.17810373597124765</c:v>
                </c:pt>
                <c:pt idx="85">
                  <c:v>2.5025709815791164E-2</c:v>
                </c:pt>
                <c:pt idx="86">
                  <c:v>0.17810373597124765</c:v>
                </c:pt>
                <c:pt idx="87">
                  <c:v>0.50019861832810053</c:v>
                </c:pt>
                <c:pt idx="88">
                  <c:v>0.27272508123334993</c:v>
                </c:pt>
                <c:pt idx="89">
                  <c:v>0.17810373597124765</c:v>
                </c:pt>
                <c:pt idx="90">
                  <c:v>0.17810373597124765</c:v>
                </c:pt>
                <c:pt idx="91">
                  <c:v>0.801312201962608</c:v>
                </c:pt>
                <c:pt idx="92">
                  <c:v>0.38311665070580236</c:v>
                </c:pt>
                <c:pt idx="93">
                  <c:v>0.61402830907200179</c:v>
                </c:pt>
                <c:pt idx="94">
                  <c:v>0.71618315973960511</c:v>
                </c:pt>
                <c:pt idx="95">
                  <c:v>0.86752367924716567</c:v>
                </c:pt>
                <c:pt idx="96">
                  <c:v>0.97041062101676934</c:v>
                </c:pt>
                <c:pt idx="97">
                  <c:v>0.27272508123334993</c:v>
                </c:pt>
                <c:pt idx="98">
                  <c:v>0.38311665070580236</c:v>
                </c:pt>
                <c:pt idx="99">
                  <c:v>0.9158028814338226</c:v>
                </c:pt>
                <c:pt idx="100">
                  <c:v>0.97041062101676934</c:v>
                </c:pt>
                <c:pt idx="101">
                  <c:v>0.9158028814338226</c:v>
                </c:pt>
                <c:pt idx="102">
                  <c:v>0.38311665070580236</c:v>
                </c:pt>
                <c:pt idx="103">
                  <c:v>0.38311665070580236</c:v>
                </c:pt>
                <c:pt idx="104">
                  <c:v>0.71618315973960511</c:v>
                </c:pt>
                <c:pt idx="105">
                  <c:v>0.9158028814338226</c:v>
                </c:pt>
                <c:pt idx="106">
                  <c:v>0.86752367924716567</c:v>
                </c:pt>
                <c:pt idx="107">
                  <c:v>0.38311665070580236</c:v>
                </c:pt>
                <c:pt idx="108">
                  <c:v>0.86752367924716567</c:v>
                </c:pt>
                <c:pt idx="109">
                  <c:v>0.71618315973960511</c:v>
                </c:pt>
                <c:pt idx="110">
                  <c:v>0.801312201962608</c:v>
                </c:pt>
                <c:pt idx="111">
                  <c:v>0.10511012676905451</c:v>
                </c:pt>
                <c:pt idx="112">
                  <c:v>0.27272508123334993</c:v>
                </c:pt>
                <c:pt idx="113">
                  <c:v>0.61402830907200179</c:v>
                </c:pt>
                <c:pt idx="114">
                  <c:v>0.38311665070580236</c:v>
                </c:pt>
                <c:pt idx="115">
                  <c:v>0.71618315973960511</c:v>
                </c:pt>
                <c:pt idx="116">
                  <c:v>0.27272508123334993</c:v>
                </c:pt>
                <c:pt idx="117">
                  <c:v>0.27272508123334993</c:v>
                </c:pt>
                <c:pt idx="118">
                  <c:v>0.71618315973960511</c:v>
                </c:pt>
                <c:pt idx="119">
                  <c:v>0.10511012676905451</c:v>
                </c:pt>
                <c:pt idx="120">
                  <c:v>0.99897809764392376</c:v>
                </c:pt>
                <c:pt idx="121">
                  <c:v>0.61402830907200179</c:v>
                </c:pt>
                <c:pt idx="122">
                  <c:v>0.10511012676905451</c:v>
                </c:pt>
                <c:pt idx="123">
                  <c:v>0.50019861832810053</c:v>
                </c:pt>
                <c:pt idx="124">
                  <c:v>0.801312201962608</c:v>
                </c:pt>
                <c:pt idx="125">
                  <c:v>0.10511012676905451</c:v>
                </c:pt>
                <c:pt idx="126">
                  <c:v>0.86752367924716567</c:v>
                </c:pt>
                <c:pt idx="127">
                  <c:v>0.50019861832810053</c:v>
                </c:pt>
                <c:pt idx="128">
                  <c:v>0.50019861832810053</c:v>
                </c:pt>
                <c:pt idx="129">
                  <c:v>0.71618315973960511</c:v>
                </c:pt>
                <c:pt idx="130">
                  <c:v>0.50019861832810053</c:v>
                </c:pt>
                <c:pt idx="131">
                  <c:v>0.99556241059952177</c:v>
                </c:pt>
                <c:pt idx="132">
                  <c:v>0.50019861832810053</c:v>
                </c:pt>
                <c:pt idx="133">
                  <c:v>0.61402830907200179</c:v>
                </c:pt>
                <c:pt idx="134">
                  <c:v>0.9158028814338226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29-4E3A-B16E-EB4219056E15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'4-New Taipei'!$I$3:$I$137</c:f>
              <c:numCache>
                <c:formatCode>General</c:formatCode>
                <c:ptCount val="135"/>
                <c:pt idx="0">
                  <c:v>0.7</c:v>
                </c:pt>
                <c:pt idx="1">
                  <c:v>0.24814814814814815</c:v>
                </c:pt>
                <c:pt idx="2">
                  <c:v>0.81851851851851853</c:v>
                </c:pt>
                <c:pt idx="3">
                  <c:v>0.43333333333333335</c:v>
                </c:pt>
                <c:pt idx="4">
                  <c:v>7.7777777777777779E-2</c:v>
                </c:pt>
                <c:pt idx="5">
                  <c:v>0.32962962962962961</c:v>
                </c:pt>
                <c:pt idx="6">
                  <c:v>0.7</c:v>
                </c:pt>
                <c:pt idx="7">
                  <c:v>0.52962962962962967</c:v>
                </c:pt>
                <c:pt idx="8">
                  <c:v>0.90740740740740744</c:v>
                </c:pt>
                <c:pt idx="9">
                  <c:v>0.94444444444444442</c:v>
                </c:pt>
                <c:pt idx="10">
                  <c:v>0.99629629629629635</c:v>
                </c:pt>
                <c:pt idx="11">
                  <c:v>0.88518518518518519</c:v>
                </c:pt>
                <c:pt idx="12">
                  <c:v>0.6333333333333333</c:v>
                </c:pt>
                <c:pt idx="13">
                  <c:v>0.90740740740740744</c:v>
                </c:pt>
                <c:pt idx="14">
                  <c:v>0.52962962962962967</c:v>
                </c:pt>
                <c:pt idx="15">
                  <c:v>0.52962962962962967</c:v>
                </c:pt>
                <c:pt idx="16">
                  <c:v>0.88518518518518519</c:v>
                </c:pt>
                <c:pt idx="17">
                  <c:v>0.43333333333333335</c:v>
                </c:pt>
                <c:pt idx="18">
                  <c:v>7.7777777777777779E-2</c:v>
                </c:pt>
                <c:pt idx="19">
                  <c:v>0.94444444444444442</c:v>
                </c:pt>
                <c:pt idx="20">
                  <c:v>0.52962962962962967</c:v>
                </c:pt>
                <c:pt idx="21">
                  <c:v>0.81851851851851853</c:v>
                </c:pt>
                <c:pt idx="22">
                  <c:v>0.88518518518518519</c:v>
                </c:pt>
                <c:pt idx="23">
                  <c:v>0.52962962962962967</c:v>
                </c:pt>
                <c:pt idx="24">
                  <c:v>0.18888888888888888</c:v>
                </c:pt>
                <c:pt idx="25">
                  <c:v>0.43333333333333335</c:v>
                </c:pt>
                <c:pt idx="26">
                  <c:v>0.96666666666666667</c:v>
                </c:pt>
                <c:pt idx="27">
                  <c:v>0.24814814814814815</c:v>
                </c:pt>
                <c:pt idx="28">
                  <c:v>0.52962962962962967</c:v>
                </c:pt>
                <c:pt idx="29">
                  <c:v>0.24814814814814815</c:v>
                </c:pt>
                <c:pt idx="30">
                  <c:v>3.7037037037037038E-3</c:v>
                </c:pt>
                <c:pt idx="31">
                  <c:v>0.32962962962962961</c:v>
                </c:pt>
                <c:pt idx="32">
                  <c:v>0.43333333333333335</c:v>
                </c:pt>
                <c:pt idx="33">
                  <c:v>0.6333333333333333</c:v>
                </c:pt>
                <c:pt idx="34">
                  <c:v>0.96666666666666667</c:v>
                </c:pt>
                <c:pt idx="35">
                  <c:v>0.90740740740740744</c:v>
                </c:pt>
                <c:pt idx="36">
                  <c:v>0.94444444444444442</c:v>
                </c:pt>
                <c:pt idx="37">
                  <c:v>0.32962962962962961</c:v>
                </c:pt>
                <c:pt idx="38">
                  <c:v>0.32962962962962961</c:v>
                </c:pt>
                <c:pt idx="39">
                  <c:v>0.77407407407407403</c:v>
                </c:pt>
                <c:pt idx="40">
                  <c:v>7.7777777777777779E-2</c:v>
                </c:pt>
                <c:pt idx="41">
                  <c:v>0.32962962962962961</c:v>
                </c:pt>
                <c:pt idx="42">
                  <c:v>7.7777777777777779E-2</c:v>
                </c:pt>
                <c:pt idx="43">
                  <c:v>0.43333333333333335</c:v>
                </c:pt>
                <c:pt idx="44">
                  <c:v>3.3333333333333333E-2</c:v>
                </c:pt>
                <c:pt idx="45">
                  <c:v>0.81851851851851853</c:v>
                </c:pt>
                <c:pt idx="46">
                  <c:v>0.52962962962962967</c:v>
                </c:pt>
                <c:pt idx="47">
                  <c:v>0.24814814814814815</c:v>
                </c:pt>
                <c:pt idx="48">
                  <c:v>0.7</c:v>
                </c:pt>
                <c:pt idx="49">
                  <c:v>3.3333333333333333E-2</c:v>
                </c:pt>
                <c:pt idx="50">
                  <c:v>0.7</c:v>
                </c:pt>
                <c:pt idx="51">
                  <c:v>0.52962962962962967</c:v>
                </c:pt>
                <c:pt idx="52">
                  <c:v>0.18888888888888888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3.3333333333333333E-2</c:v>
                </c:pt>
                <c:pt idx="56">
                  <c:v>0.43333333333333335</c:v>
                </c:pt>
                <c:pt idx="57">
                  <c:v>7.7777777777777779E-2</c:v>
                </c:pt>
                <c:pt idx="58">
                  <c:v>0.7</c:v>
                </c:pt>
                <c:pt idx="59">
                  <c:v>0.43333333333333335</c:v>
                </c:pt>
                <c:pt idx="60">
                  <c:v>0.81851851851851853</c:v>
                </c:pt>
                <c:pt idx="61">
                  <c:v>3.3333333333333333E-2</c:v>
                </c:pt>
                <c:pt idx="62">
                  <c:v>0.18888888888888888</c:v>
                </c:pt>
                <c:pt idx="63">
                  <c:v>0.7</c:v>
                </c:pt>
                <c:pt idx="64">
                  <c:v>3.3333333333333333E-2</c:v>
                </c:pt>
                <c:pt idx="65">
                  <c:v>7.7777777777777779E-2</c:v>
                </c:pt>
                <c:pt idx="66">
                  <c:v>0.24814814814814815</c:v>
                </c:pt>
                <c:pt idx="67">
                  <c:v>0.24814814814814815</c:v>
                </c:pt>
                <c:pt idx="68">
                  <c:v>0.6333333333333333</c:v>
                </c:pt>
                <c:pt idx="69">
                  <c:v>7.7777777777777779E-2</c:v>
                </c:pt>
                <c:pt idx="70">
                  <c:v>0.81851851851851853</c:v>
                </c:pt>
                <c:pt idx="71">
                  <c:v>7.7777777777777779E-2</c:v>
                </c:pt>
                <c:pt idx="72">
                  <c:v>0.52962962962962967</c:v>
                </c:pt>
                <c:pt idx="73">
                  <c:v>3.7037037037037038E-3</c:v>
                </c:pt>
                <c:pt idx="74">
                  <c:v>3.3333333333333333E-2</c:v>
                </c:pt>
                <c:pt idx="75">
                  <c:v>0.77407407407407403</c:v>
                </c:pt>
                <c:pt idx="76">
                  <c:v>3.7037037037037038E-3</c:v>
                </c:pt>
                <c:pt idx="77">
                  <c:v>7.7777777777777779E-2</c:v>
                </c:pt>
                <c:pt idx="78">
                  <c:v>0.18888888888888888</c:v>
                </c:pt>
                <c:pt idx="79">
                  <c:v>0.32962962962962961</c:v>
                </c:pt>
                <c:pt idx="80">
                  <c:v>0.52962962962962967</c:v>
                </c:pt>
                <c:pt idx="81">
                  <c:v>0.32962962962962961</c:v>
                </c:pt>
                <c:pt idx="82">
                  <c:v>0.32962962962962961</c:v>
                </c:pt>
                <c:pt idx="83">
                  <c:v>0.7</c:v>
                </c:pt>
                <c:pt idx="84">
                  <c:v>0.18888888888888888</c:v>
                </c:pt>
                <c:pt idx="85">
                  <c:v>3.7037037037037038E-3</c:v>
                </c:pt>
                <c:pt idx="86">
                  <c:v>0.18888888888888888</c:v>
                </c:pt>
                <c:pt idx="87">
                  <c:v>0.43333333333333335</c:v>
                </c:pt>
                <c:pt idx="88">
                  <c:v>0.24814814814814815</c:v>
                </c:pt>
                <c:pt idx="89">
                  <c:v>0.18888888888888888</c:v>
                </c:pt>
                <c:pt idx="90">
                  <c:v>0.18888888888888888</c:v>
                </c:pt>
                <c:pt idx="91">
                  <c:v>0.7</c:v>
                </c:pt>
                <c:pt idx="92">
                  <c:v>0.32962962962962961</c:v>
                </c:pt>
                <c:pt idx="93">
                  <c:v>0.52962962962962967</c:v>
                </c:pt>
                <c:pt idx="94">
                  <c:v>0.6333333333333333</c:v>
                </c:pt>
                <c:pt idx="95">
                  <c:v>0.77407407407407403</c:v>
                </c:pt>
                <c:pt idx="96">
                  <c:v>0.90740740740740744</c:v>
                </c:pt>
                <c:pt idx="97">
                  <c:v>0.24814814814814815</c:v>
                </c:pt>
                <c:pt idx="98">
                  <c:v>0.32962962962962961</c:v>
                </c:pt>
                <c:pt idx="99">
                  <c:v>0.81851851851851853</c:v>
                </c:pt>
                <c:pt idx="100">
                  <c:v>0.90740740740740744</c:v>
                </c:pt>
                <c:pt idx="101">
                  <c:v>0.81851851851851853</c:v>
                </c:pt>
                <c:pt idx="102">
                  <c:v>0.32962962962962961</c:v>
                </c:pt>
                <c:pt idx="103">
                  <c:v>0.32962962962962961</c:v>
                </c:pt>
                <c:pt idx="104">
                  <c:v>0.6333333333333333</c:v>
                </c:pt>
                <c:pt idx="105">
                  <c:v>0.81851851851851853</c:v>
                </c:pt>
                <c:pt idx="106">
                  <c:v>0.77407407407407403</c:v>
                </c:pt>
                <c:pt idx="107">
                  <c:v>0.32962962962962961</c:v>
                </c:pt>
                <c:pt idx="108">
                  <c:v>0.77407407407407403</c:v>
                </c:pt>
                <c:pt idx="109">
                  <c:v>0.6333333333333333</c:v>
                </c:pt>
                <c:pt idx="110">
                  <c:v>0.7</c:v>
                </c:pt>
                <c:pt idx="111">
                  <c:v>7.7777777777777779E-2</c:v>
                </c:pt>
                <c:pt idx="112">
                  <c:v>0.24814814814814815</c:v>
                </c:pt>
                <c:pt idx="113">
                  <c:v>0.52962962962962967</c:v>
                </c:pt>
                <c:pt idx="114">
                  <c:v>0.32962962962962961</c:v>
                </c:pt>
                <c:pt idx="115">
                  <c:v>0.6333333333333333</c:v>
                </c:pt>
                <c:pt idx="116">
                  <c:v>0.24814814814814815</c:v>
                </c:pt>
                <c:pt idx="117">
                  <c:v>0.24814814814814815</c:v>
                </c:pt>
                <c:pt idx="118">
                  <c:v>0.6333333333333333</c:v>
                </c:pt>
                <c:pt idx="119">
                  <c:v>7.7777777777777779E-2</c:v>
                </c:pt>
                <c:pt idx="120">
                  <c:v>0.98888888888888893</c:v>
                </c:pt>
                <c:pt idx="121">
                  <c:v>0.52962962962962967</c:v>
                </c:pt>
                <c:pt idx="122">
                  <c:v>7.7777777777777779E-2</c:v>
                </c:pt>
                <c:pt idx="123">
                  <c:v>0.43333333333333335</c:v>
                </c:pt>
                <c:pt idx="124">
                  <c:v>0.7</c:v>
                </c:pt>
                <c:pt idx="125">
                  <c:v>7.7777777777777779E-2</c:v>
                </c:pt>
                <c:pt idx="126">
                  <c:v>0.77407407407407403</c:v>
                </c:pt>
                <c:pt idx="127">
                  <c:v>0.43333333333333335</c:v>
                </c:pt>
                <c:pt idx="128">
                  <c:v>0.43333333333333335</c:v>
                </c:pt>
                <c:pt idx="129">
                  <c:v>0.6333333333333333</c:v>
                </c:pt>
                <c:pt idx="130">
                  <c:v>0.43333333333333335</c:v>
                </c:pt>
                <c:pt idx="131">
                  <c:v>0.96666666666666667</c:v>
                </c:pt>
                <c:pt idx="132">
                  <c:v>0.43333333333333335</c:v>
                </c:pt>
                <c:pt idx="133">
                  <c:v>0.52962962962962967</c:v>
                </c:pt>
                <c:pt idx="134">
                  <c:v>0.81851851851851853</c:v>
                </c:pt>
              </c:numCache>
            </c:numRef>
          </c:xVal>
          <c:yVal>
            <c:numRef>
              <c:f>'4-New Taipei'!$M$3:$M$137</c:f>
              <c:numCache>
                <c:formatCode>General</c:formatCode>
                <c:ptCount val="135"/>
                <c:pt idx="0">
                  <c:v>0.7</c:v>
                </c:pt>
                <c:pt idx="1">
                  <c:v>0.24814814814814815</c:v>
                </c:pt>
                <c:pt idx="2">
                  <c:v>0.81851851851851853</c:v>
                </c:pt>
                <c:pt idx="3">
                  <c:v>0.43333333333333335</c:v>
                </c:pt>
                <c:pt idx="4">
                  <c:v>7.7777777777777779E-2</c:v>
                </c:pt>
                <c:pt idx="5">
                  <c:v>0.32962962962962961</c:v>
                </c:pt>
                <c:pt idx="6">
                  <c:v>0.7</c:v>
                </c:pt>
                <c:pt idx="7">
                  <c:v>0.52962962962962967</c:v>
                </c:pt>
                <c:pt idx="8">
                  <c:v>0.90740740740740744</c:v>
                </c:pt>
                <c:pt idx="9">
                  <c:v>0.94444444444444442</c:v>
                </c:pt>
                <c:pt idx="10">
                  <c:v>0.99629629629629635</c:v>
                </c:pt>
                <c:pt idx="11">
                  <c:v>0.88518518518518519</c:v>
                </c:pt>
                <c:pt idx="12">
                  <c:v>0.6333333333333333</c:v>
                </c:pt>
                <c:pt idx="13">
                  <c:v>0.90740740740740744</c:v>
                </c:pt>
                <c:pt idx="14">
                  <c:v>0.52962962962962967</c:v>
                </c:pt>
                <c:pt idx="15">
                  <c:v>0.52962962962962967</c:v>
                </c:pt>
                <c:pt idx="16">
                  <c:v>0.88518518518518519</c:v>
                </c:pt>
                <c:pt idx="17">
                  <c:v>0.43333333333333335</c:v>
                </c:pt>
                <c:pt idx="18">
                  <c:v>7.7777777777777779E-2</c:v>
                </c:pt>
                <c:pt idx="19">
                  <c:v>0.94444444444444442</c:v>
                </c:pt>
                <c:pt idx="20">
                  <c:v>0.52962962962962967</c:v>
                </c:pt>
                <c:pt idx="21">
                  <c:v>0.81851851851851853</c:v>
                </c:pt>
                <c:pt idx="22">
                  <c:v>0.88518518518518519</c:v>
                </c:pt>
                <c:pt idx="23">
                  <c:v>0.52962962962962967</c:v>
                </c:pt>
                <c:pt idx="24">
                  <c:v>0.18888888888888888</c:v>
                </c:pt>
                <c:pt idx="25">
                  <c:v>0.43333333333333335</c:v>
                </c:pt>
                <c:pt idx="26">
                  <c:v>0.96666666666666667</c:v>
                </c:pt>
                <c:pt idx="27">
                  <c:v>0.24814814814814815</c:v>
                </c:pt>
                <c:pt idx="28">
                  <c:v>0.52962962962962967</c:v>
                </c:pt>
                <c:pt idx="29">
                  <c:v>0.24814814814814815</c:v>
                </c:pt>
                <c:pt idx="30">
                  <c:v>3.7037037037037038E-3</c:v>
                </c:pt>
                <c:pt idx="31">
                  <c:v>0.32962962962962961</c:v>
                </c:pt>
                <c:pt idx="32">
                  <c:v>0.43333333333333335</c:v>
                </c:pt>
                <c:pt idx="33">
                  <c:v>0.6333333333333333</c:v>
                </c:pt>
                <c:pt idx="34">
                  <c:v>0.96666666666666667</c:v>
                </c:pt>
                <c:pt idx="35">
                  <c:v>0.90740740740740744</c:v>
                </c:pt>
                <c:pt idx="36">
                  <c:v>0.94444444444444442</c:v>
                </c:pt>
                <c:pt idx="37">
                  <c:v>0.32962962962962961</c:v>
                </c:pt>
                <c:pt idx="38">
                  <c:v>0.32962962962962961</c:v>
                </c:pt>
                <c:pt idx="39">
                  <c:v>0.77407407407407403</c:v>
                </c:pt>
                <c:pt idx="40">
                  <c:v>7.7777777777777779E-2</c:v>
                </c:pt>
                <c:pt idx="41">
                  <c:v>0.32962962962962961</c:v>
                </c:pt>
                <c:pt idx="42">
                  <c:v>7.7777777777777779E-2</c:v>
                </c:pt>
                <c:pt idx="43">
                  <c:v>0.43333333333333335</c:v>
                </c:pt>
                <c:pt idx="44">
                  <c:v>3.3333333333333333E-2</c:v>
                </c:pt>
                <c:pt idx="45">
                  <c:v>0.81851851851851853</c:v>
                </c:pt>
                <c:pt idx="46">
                  <c:v>0.52962962962962967</c:v>
                </c:pt>
                <c:pt idx="47">
                  <c:v>0.24814814814814815</c:v>
                </c:pt>
                <c:pt idx="48">
                  <c:v>0.7</c:v>
                </c:pt>
                <c:pt idx="49">
                  <c:v>3.3333333333333333E-2</c:v>
                </c:pt>
                <c:pt idx="50">
                  <c:v>0.7</c:v>
                </c:pt>
                <c:pt idx="51">
                  <c:v>0.52962962962962967</c:v>
                </c:pt>
                <c:pt idx="52">
                  <c:v>0.18888888888888888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3.3333333333333333E-2</c:v>
                </c:pt>
                <c:pt idx="56">
                  <c:v>0.43333333333333335</c:v>
                </c:pt>
                <c:pt idx="57">
                  <c:v>7.7777777777777779E-2</c:v>
                </c:pt>
                <c:pt idx="58">
                  <c:v>0.7</c:v>
                </c:pt>
                <c:pt idx="59">
                  <c:v>0.43333333333333335</c:v>
                </c:pt>
                <c:pt idx="60">
                  <c:v>0.81851851851851853</c:v>
                </c:pt>
                <c:pt idx="61">
                  <c:v>3.3333333333333333E-2</c:v>
                </c:pt>
                <c:pt idx="62">
                  <c:v>0.18888888888888888</c:v>
                </c:pt>
                <c:pt idx="63">
                  <c:v>0.7</c:v>
                </c:pt>
                <c:pt idx="64">
                  <c:v>3.3333333333333333E-2</c:v>
                </c:pt>
                <c:pt idx="65">
                  <c:v>7.7777777777777779E-2</c:v>
                </c:pt>
                <c:pt idx="66">
                  <c:v>0.24814814814814815</c:v>
                </c:pt>
                <c:pt idx="67">
                  <c:v>0.24814814814814815</c:v>
                </c:pt>
                <c:pt idx="68">
                  <c:v>0.6333333333333333</c:v>
                </c:pt>
                <c:pt idx="69">
                  <c:v>7.7777777777777779E-2</c:v>
                </c:pt>
                <c:pt idx="70">
                  <c:v>0.81851851851851853</c:v>
                </c:pt>
                <c:pt idx="71">
                  <c:v>7.7777777777777779E-2</c:v>
                </c:pt>
                <c:pt idx="72">
                  <c:v>0.52962962962962967</c:v>
                </c:pt>
                <c:pt idx="73">
                  <c:v>3.7037037037037038E-3</c:v>
                </c:pt>
                <c:pt idx="74">
                  <c:v>3.3333333333333333E-2</c:v>
                </c:pt>
                <c:pt idx="75">
                  <c:v>0.77407407407407403</c:v>
                </c:pt>
                <c:pt idx="76">
                  <c:v>3.7037037037037038E-3</c:v>
                </c:pt>
                <c:pt idx="77">
                  <c:v>7.7777777777777779E-2</c:v>
                </c:pt>
                <c:pt idx="78">
                  <c:v>0.18888888888888888</c:v>
                </c:pt>
                <c:pt idx="79">
                  <c:v>0.32962962962962961</c:v>
                </c:pt>
                <c:pt idx="80">
                  <c:v>0.52962962962962967</c:v>
                </c:pt>
                <c:pt idx="81">
                  <c:v>0.32962962962962961</c:v>
                </c:pt>
                <c:pt idx="82">
                  <c:v>0.32962962962962961</c:v>
                </c:pt>
                <c:pt idx="83">
                  <c:v>0.7</c:v>
                </c:pt>
                <c:pt idx="84">
                  <c:v>0.18888888888888888</c:v>
                </c:pt>
                <c:pt idx="85">
                  <c:v>3.7037037037037038E-3</c:v>
                </c:pt>
                <c:pt idx="86">
                  <c:v>0.18888888888888888</c:v>
                </c:pt>
                <c:pt idx="87">
                  <c:v>0.43333333333333335</c:v>
                </c:pt>
                <c:pt idx="88">
                  <c:v>0.24814814814814815</c:v>
                </c:pt>
                <c:pt idx="89">
                  <c:v>0.18888888888888888</c:v>
                </c:pt>
                <c:pt idx="90">
                  <c:v>0.18888888888888888</c:v>
                </c:pt>
                <c:pt idx="91">
                  <c:v>0.7</c:v>
                </c:pt>
                <c:pt idx="92">
                  <c:v>0.32962962962962961</c:v>
                </c:pt>
                <c:pt idx="93">
                  <c:v>0.52962962962962967</c:v>
                </c:pt>
                <c:pt idx="94">
                  <c:v>0.6333333333333333</c:v>
                </c:pt>
                <c:pt idx="95">
                  <c:v>0.77407407407407403</c:v>
                </c:pt>
                <c:pt idx="96">
                  <c:v>0.90740740740740744</c:v>
                </c:pt>
                <c:pt idx="97">
                  <c:v>0.24814814814814815</c:v>
                </c:pt>
                <c:pt idx="98">
                  <c:v>0.32962962962962961</c:v>
                </c:pt>
                <c:pt idx="99">
                  <c:v>0.81851851851851853</c:v>
                </c:pt>
                <c:pt idx="100">
                  <c:v>0.90740740740740744</c:v>
                </c:pt>
                <c:pt idx="101">
                  <c:v>0.81851851851851853</c:v>
                </c:pt>
                <c:pt idx="102">
                  <c:v>0.32962962962962961</c:v>
                </c:pt>
                <c:pt idx="103">
                  <c:v>0.32962962962962961</c:v>
                </c:pt>
                <c:pt idx="104">
                  <c:v>0.6333333333333333</c:v>
                </c:pt>
                <c:pt idx="105">
                  <c:v>0.81851851851851853</c:v>
                </c:pt>
                <c:pt idx="106">
                  <c:v>0.77407407407407403</c:v>
                </c:pt>
                <c:pt idx="107">
                  <c:v>0.32962962962962961</c:v>
                </c:pt>
                <c:pt idx="108">
                  <c:v>0.77407407407407403</c:v>
                </c:pt>
                <c:pt idx="109">
                  <c:v>0.6333333333333333</c:v>
                </c:pt>
                <c:pt idx="110">
                  <c:v>0.7</c:v>
                </c:pt>
                <c:pt idx="111">
                  <c:v>7.7777777777777779E-2</c:v>
                </c:pt>
                <c:pt idx="112">
                  <c:v>0.24814814814814815</c:v>
                </c:pt>
                <c:pt idx="113">
                  <c:v>0.52962962962962967</c:v>
                </c:pt>
                <c:pt idx="114">
                  <c:v>0.32962962962962961</c:v>
                </c:pt>
                <c:pt idx="115">
                  <c:v>0.6333333333333333</c:v>
                </c:pt>
                <c:pt idx="116">
                  <c:v>0.24814814814814815</c:v>
                </c:pt>
                <c:pt idx="117">
                  <c:v>0.24814814814814815</c:v>
                </c:pt>
                <c:pt idx="118">
                  <c:v>0.6333333333333333</c:v>
                </c:pt>
                <c:pt idx="119">
                  <c:v>7.7777777777777779E-2</c:v>
                </c:pt>
                <c:pt idx="120">
                  <c:v>0.98888888888888893</c:v>
                </c:pt>
                <c:pt idx="121">
                  <c:v>0.52962962962962967</c:v>
                </c:pt>
                <c:pt idx="122">
                  <c:v>7.7777777777777779E-2</c:v>
                </c:pt>
                <c:pt idx="123">
                  <c:v>0.43333333333333335</c:v>
                </c:pt>
                <c:pt idx="124">
                  <c:v>0.7</c:v>
                </c:pt>
                <c:pt idx="125">
                  <c:v>7.7777777777777779E-2</c:v>
                </c:pt>
                <c:pt idx="126">
                  <c:v>0.77407407407407403</c:v>
                </c:pt>
                <c:pt idx="127">
                  <c:v>0.43333333333333335</c:v>
                </c:pt>
                <c:pt idx="128">
                  <c:v>0.43333333333333335</c:v>
                </c:pt>
                <c:pt idx="129">
                  <c:v>0.6333333333333333</c:v>
                </c:pt>
                <c:pt idx="130">
                  <c:v>0.43333333333333335</c:v>
                </c:pt>
                <c:pt idx="131">
                  <c:v>0.96666666666666667</c:v>
                </c:pt>
                <c:pt idx="132">
                  <c:v>0.43333333333333335</c:v>
                </c:pt>
                <c:pt idx="133">
                  <c:v>0.52962962962962967</c:v>
                </c:pt>
                <c:pt idx="134">
                  <c:v>0.81851851851851853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29-4E3A-B16E-EB421905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(Taoyuan)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'4-Taoyuan'!$J$2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'4-Taoyuan'!$I$3:$I$137</c:f>
              <c:numCache>
                <c:formatCode>General</c:formatCode>
                <c:ptCount val="135"/>
                <c:pt idx="0">
                  <c:v>0.84074074074074079</c:v>
                </c:pt>
                <c:pt idx="1">
                  <c:v>3.7037037037037038E-3</c:v>
                </c:pt>
                <c:pt idx="2">
                  <c:v>0.52222222222222225</c:v>
                </c:pt>
                <c:pt idx="3">
                  <c:v>0.10740740740740741</c:v>
                </c:pt>
                <c:pt idx="4">
                  <c:v>0.18888888888888888</c:v>
                </c:pt>
                <c:pt idx="5">
                  <c:v>0.60370370370370374</c:v>
                </c:pt>
                <c:pt idx="6">
                  <c:v>0.10740740740740741</c:v>
                </c:pt>
                <c:pt idx="7">
                  <c:v>0.52222222222222225</c:v>
                </c:pt>
                <c:pt idx="8">
                  <c:v>0.10740740740740741</c:v>
                </c:pt>
                <c:pt idx="9">
                  <c:v>0.69259259259259254</c:v>
                </c:pt>
                <c:pt idx="10">
                  <c:v>0.94444444444444442</c:v>
                </c:pt>
                <c:pt idx="11">
                  <c:v>0.69259259259259254</c:v>
                </c:pt>
                <c:pt idx="12">
                  <c:v>0.10740740740740741</c:v>
                </c:pt>
                <c:pt idx="13">
                  <c:v>1.1111111111111112E-2</c:v>
                </c:pt>
                <c:pt idx="14">
                  <c:v>0.60370370370370374</c:v>
                </c:pt>
                <c:pt idx="15">
                  <c:v>0.76666666666666672</c:v>
                </c:pt>
                <c:pt idx="16">
                  <c:v>0.27037037037037037</c:v>
                </c:pt>
                <c:pt idx="17">
                  <c:v>0.38148148148148148</c:v>
                </c:pt>
                <c:pt idx="18">
                  <c:v>3.3333333333333333E-2</c:v>
                </c:pt>
                <c:pt idx="19">
                  <c:v>0.84074074074074079</c:v>
                </c:pt>
                <c:pt idx="20">
                  <c:v>3.3333333333333333E-2</c:v>
                </c:pt>
                <c:pt idx="21">
                  <c:v>0.52222222222222225</c:v>
                </c:pt>
                <c:pt idx="22">
                  <c:v>0.38148148148148148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0.38148148148148148</c:v>
                </c:pt>
                <c:pt idx="26">
                  <c:v>0.10740740740740741</c:v>
                </c:pt>
                <c:pt idx="27">
                  <c:v>0.60370370370370374</c:v>
                </c:pt>
                <c:pt idx="28">
                  <c:v>0.10740740740740741</c:v>
                </c:pt>
                <c:pt idx="29">
                  <c:v>0.38148148148148148</c:v>
                </c:pt>
                <c:pt idx="30">
                  <c:v>0.60370370370370374</c:v>
                </c:pt>
                <c:pt idx="31">
                  <c:v>0.27037037037037037</c:v>
                </c:pt>
                <c:pt idx="32">
                  <c:v>0.69259259259259254</c:v>
                </c:pt>
                <c:pt idx="33">
                  <c:v>3.3333333333333333E-2</c:v>
                </c:pt>
                <c:pt idx="34">
                  <c:v>0.38148148148148148</c:v>
                </c:pt>
                <c:pt idx="35">
                  <c:v>0.18888888888888888</c:v>
                </c:pt>
                <c:pt idx="36">
                  <c:v>0.27037037037037037</c:v>
                </c:pt>
                <c:pt idx="37">
                  <c:v>0.10740740740740741</c:v>
                </c:pt>
                <c:pt idx="38">
                  <c:v>0.52222222222222225</c:v>
                </c:pt>
                <c:pt idx="39">
                  <c:v>0.76666666666666672</c:v>
                </c:pt>
                <c:pt idx="40">
                  <c:v>0.60370370370370374</c:v>
                </c:pt>
                <c:pt idx="41">
                  <c:v>0.38148148148148148</c:v>
                </c:pt>
                <c:pt idx="42">
                  <c:v>0.27037037037037037</c:v>
                </c:pt>
                <c:pt idx="43">
                  <c:v>0.27037037037037037</c:v>
                </c:pt>
                <c:pt idx="44">
                  <c:v>3.3333333333333333E-2</c:v>
                </c:pt>
                <c:pt idx="45">
                  <c:v>0.52222222222222225</c:v>
                </c:pt>
                <c:pt idx="46">
                  <c:v>0.88518518518518519</c:v>
                </c:pt>
                <c:pt idx="47">
                  <c:v>0.27037037037037037</c:v>
                </c:pt>
                <c:pt idx="48">
                  <c:v>0.60370370370370374</c:v>
                </c:pt>
                <c:pt idx="49">
                  <c:v>0.52222222222222225</c:v>
                </c:pt>
                <c:pt idx="50">
                  <c:v>0.18888888888888888</c:v>
                </c:pt>
                <c:pt idx="51">
                  <c:v>0.38148148148148148</c:v>
                </c:pt>
                <c:pt idx="52">
                  <c:v>0.27037037037037037</c:v>
                </c:pt>
                <c:pt idx="53">
                  <c:v>0.18888888888888888</c:v>
                </c:pt>
                <c:pt idx="54">
                  <c:v>3.3333333333333333E-2</c:v>
                </c:pt>
                <c:pt idx="55">
                  <c:v>0.18888888888888888</c:v>
                </c:pt>
                <c:pt idx="56">
                  <c:v>0.10740740740740741</c:v>
                </c:pt>
                <c:pt idx="57">
                  <c:v>0.60370370370370374</c:v>
                </c:pt>
                <c:pt idx="58">
                  <c:v>0.84074074074074079</c:v>
                </c:pt>
                <c:pt idx="59">
                  <c:v>0.60370370370370374</c:v>
                </c:pt>
                <c:pt idx="60">
                  <c:v>0.18888888888888888</c:v>
                </c:pt>
                <c:pt idx="61">
                  <c:v>0.69259259259259254</c:v>
                </c:pt>
                <c:pt idx="62">
                  <c:v>0.27037037037037037</c:v>
                </c:pt>
                <c:pt idx="63">
                  <c:v>3.3333333333333333E-2</c:v>
                </c:pt>
                <c:pt idx="64">
                  <c:v>3.3333333333333333E-2</c:v>
                </c:pt>
                <c:pt idx="65">
                  <c:v>0.38148148148148148</c:v>
                </c:pt>
                <c:pt idx="66">
                  <c:v>0.76666666666666672</c:v>
                </c:pt>
                <c:pt idx="67">
                  <c:v>0.27037037037037037</c:v>
                </c:pt>
                <c:pt idx="68">
                  <c:v>3.3333333333333333E-2</c:v>
                </c:pt>
                <c:pt idx="69">
                  <c:v>3.3333333333333333E-2</c:v>
                </c:pt>
                <c:pt idx="70">
                  <c:v>0.60370370370370374</c:v>
                </c:pt>
                <c:pt idx="71">
                  <c:v>0.84074074074074079</c:v>
                </c:pt>
                <c:pt idx="72">
                  <c:v>1.1111111111111112E-2</c:v>
                </c:pt>
                <c:pt idx="73">
                  <c:v>0.38148148148148148</c:v>
                </c:pt>
                <c:pt idx="74">
                  <c:v>1.1111111111111112E-2</c:v>
                </c:pt>
                <c:pt idx="75">
                  <c:v>0.10740740740740741</c:v>
                </c:pt>
                <c:pt idx="76">
                  <c:v>0.38148148148148148</c:v>
                </c:pt>
                <c:pt idx="77">
                  <c:v>0.27037037037037037</c:v>
                </c:pt>
                <c:pt idx="78">
                  <c:v>0.38148148148148148</c:v>
                </c:pt>
                <c:pt idx="79">
                  <c:v>0.69259259259259254</c:v>
                </c:pt>
                <c:pt idx="80">
                  <c:v>0.52222222222222225</c:v>
                </c:pt>
                <c:pt idx="81">
                  <c:v>0.38148148148148148</c:v>
                </c:pt>
                <c:pt idx="82">
                  <c:v>0.38148148148148148</c:v>
                </c:pt>
                <c:pt idx="83">
                  <c:v>0.52222222222222225</c:v>
                </c:pt>
                <c:pt idx="84">
                  <c:v>0.18888888888888888</c:v>
                </c:pt>
                <c:pt idx="85">
                  <c:v>0.10740740740740741</c:v>
                </c:pt>
                <c:pt idx="86">
                  <c:v>3.3333333333333333E-2</c:v>
                </c:pt>
                <c:pt idx="87">
                  <c:v>0.38148148148148148</c:v>
                </c:pt>
                <c:pt idx="88">
                  <c:v>0.52222222222222225</c:v>
                </c:pt>
                <c:pt idx="89">
                  <c:v>0.18888888888888888</c:v>
                </c:pt>
                <c:pt idx="90">
                  <c:v>0.27037037037037037</c:v>
                </c:pt>
                <c:pt idx="91">
                  <c:v>0.88518518518518519</c:v>
                </c:pt>
                <c:pt idx="92">
                  <c:v>0.27037037037037037</c:v>
                </c:pt>
                <c:pt idx="93">
                  <c:v>0.18888888888888888</c:v>
                </c:pt>
                <c:pt idx="94">
                  <c:v>0.76666666666666672</c:v>
                </c:pt>
                <c:pt idx="95">
                  <c:v>0.84074074074074079</c:v>
                </c:pt>
                <c:pt idx="96">
                  <c:v>0.88518518518518519</c:v>
                </c:pt>
                <c:pt idx="97">
                  <c:v>0.52222222222222225</c:v>
                </c:pt>
                <c:pt idx="98">
                  <c:v>0.69259259259259254</c:v>
                </c:pt>
                <c:pt idx="99">
                  <c:v>0.38148148148148148</c:v>
                </c:pt>
                <c:pt idx="100">
                  <c:v>0.27037037037037037</c:v>
                </c:pt>
                <c:pt idx="101">
                  <c:v>0.69259259259259254</c:v>
                </c:pt>
                <c:pt idx="102">
                  <c:v>0.60370370370370374</c:v>
                </c:pt>
                <c:pt idx="103">
                  <c:v>0.94444444444444442</c:v>
                </c:pt>
                <c:pt idx="104">
                  <c:v>0.27037037037037037</c:v>
                </c:pt>
                <c:pt idx="105">
                  <c:v>0.60370370370370374</c:v>
                </c:pt>
                <c:pt idx="106">
                  <c:v>0.69259259259259254</c:v>
                </c:pt>
                <c:pt idx="107">
                  <c:v>0.76666666666666672</c:v>
                </c:pt>
                <c:pt idx="108">
                  <c:v>0.88518518518518519</c:v>
                </c:pt>
                <c:pt idx="109">
                  <c:v>0.99629629629629635</c:v>
                </c:pt>
                <c:pt idx="110">
                  <c:v>0.60370370370370374</c:v>
                </c:pt>
                <c:pt idx="111">
                  <c:v>0.38148148148148148</c:v>
                </c:pt>
                <c:pt idx="112">
                  <c:v>0.94444444444444442</c:v>
                </c:pt>
                <c:pt idx="113">
                  <c:v>0.98148148148148151</c:v>
                </c:pt>
                <c:pt idx="114">
                  <c:v>0.38148148148148148</c:v>
                </c:pt>
                <c:pt idx="115">
                  <c:v>0.18888888888888888</c:v>
                </c:pt>
                <c:pt idx="116">
                  <c:v>0.18888888888888888</c:v>
                </c:pt>
                <c:pt idx="117">
                  <c:v>0.76666666666666672</c:v>
                </c:pt>
                <c:pt idx="118">
                  <c:v>0.52222222222222225</c:v>
                </c:pt>
                <c:pt idx="119">
                  <c:v>0.98148148148148151</c:v>
                </c:pt>
                <c:pt idx="120">
                  <c:v>0.69259259259259254</c:v>
                </c:pt>
                <c:pt idx="121">
                  <c:v>0.88518518518518519</c:v>
                </c:pt>
                <c:pt idx="122">
                  <c:v>0.27037037037037037</c:v>
                </c:pt>
                <c:pt idx="123">
                  <c:v>0.88518518518518519</c:v>
                </c:pt>
                <c:pt idx="124">
                  <c:v>0.76666666666666672</c:v>
                </c:pt>
                <c:pt idx="125">
                  <c:v>0.88518518518518519</c:v>
                </c:pt>
                <c:pt idx="126">
                  <c:v>0.88518518518518519</c:v>
                </c:pt>
                <c:pt idx="127">
                  <c:v>0.76666666666666672</c:v>
                </c:pt>
                <c:pt idx="128">
                  <c:v>0.97407407407407409</c:v>
                </c:pt>
                <c:pt idx="129">
                  <c:v>0.10740740740740741</c:v>
                </c:pt>
                <c:pt idx="130">
                  <c:v>0.84074074074074079</c:v>
                </c:pt>
                <c:pt idx="131">
                  <c:v>0.69259259259259254</c:v>
                </c:pt>
                <c:pt idx="132">
                  <c:v>0.94444444444444442</c:v>
                </c:pt>
                <c:pt idx="133">
                  <c:v>0.38148148148148148</c:v>
                </c:pt>
                <c:pt idx="134">
                  <c:v>0.38148148148148148</c:v>
                </c:pt>
              </c:numCache>
            </c:numRef>
          </c:xVal>
          <c:yVal>
            <c:numRef>
              <c:f>'4-Taoyuan'!$J$3:$J$137</c:f>
              <c:numCache>
                <c:formatCode>#,##0.000000000000000_ </c:formatCode>
                <c:ptCount val="135"/>
                <c:pt idx="0">
                  <c:v>0.76424605742734864</c:v>
                </c:pt>
                <c:pt idx="1">
                  <c:v>0.31977009050269045</c:v>
                </c:pt>
                <c:pt idx="2">
                  <c:v>0.65342020502027953</c:v>
                </c:pt>
                <c:pt idx="3">
                  <c:v>0.4904960953042431</c:v>
                </c:pt>
                <c:pt idx="4">
                  <c:v>0.537287270225282</c:v>
                </c:pt>
                <c:pt idx="5">
                  <c:v>0.68524896170209049</c:v>
                </c:pt>
                <c:pt idx="6">
                  <c:v>0.4904960953042431</c:v>
                </c:pt>
                <c:pt idx="7">
                  <c:v>0.65342020502027953</c:v>
                </c:pt>
                <c:pt idx="8">
                  <c:v>0.4904960953042431</c:v>
                </c:pt>
                <c:pt idx="9">
                  <c:v>0.71415466930087823</c:v>
                </c:pt>
                <c:pt idx="10">
                  <c:v>0.80555945656830785</c:v>
                </c:pt>
                <c:pt idx="11">
                  <c:v>0.71415466930087823</c:v>
                </c:pt>
                <c:pt idx="12">
                  <c:v>0.4904960953042431</c:v>
                </c:pt>
                <c:pt idx="13">
                  <c:v>0.38224018423203521</c:v>
                </c:pt>
                <c:pt idx="14">
                  <c:v>0.68524896170209049</c:v>
                </c:pt>
                <c:pt idx="15">
                  <c:v>0.74040577109977712</c:v>
                </c:pt>
                <c:pt idx="16">
                  <c:v>0.57978129642908272</c:v>
                </c:pt>
                <c:pt idx="17">
                  <c:v>0.61837281002233024</c:v>
                </c:pt>
                <c:pt idx="18">
                  <c:v>0.43897322853725651</c:v>
                </c:pt>
                <c:pt idx="19">
                  <c:v>0.76424605742734864</c:v>
                </c:pt>
                <c:pt idx="20">
                  <c:v>0.43897322853725651</c:v>
                </c:pt>
                <c:pt idx="21">
                  <c:v>0.65342020502027953</c:v>
                </c:pt>
                <c:pt idx="22">
                  <c:v>0.61837281002233024</c:v>
                </c:pt>
                <c:pt idx="23">
                  <c:v>0.74040577109977712</c:v>
                </c:pt>
                <c:pt idx="24">
                  <c:v>0.74040577109977712</c:v>
                </c:pt>
                <c:pt idx="25">
                  <c:v>0.61837281002233024</c:v>
                </c:pt>
                <c:pt idx="26">
                  <c:v>0.4904960953042431</c:v>
                </c:pt>
                <c:pt idx="27">
                  <c:v>0.68524896170209049</c:v>
                </c:pt>
                <c:pt idx="28">
                  <c:v>0.4904960953042431</c:v>
                </c:pt>
                <c:pt idx="29">
                  <c:v>0.61837281002233024</c:v>
                </c:pt>
                <c:pt idx="30">
                  <c:v>0.68524896170209049</c:v>
                </c:pt>
                <c:pt idx="31">
                  <c:v>0.57978129642908272</c:v>
                </c:pt>
                <c:pt idx="32">
                  <c:v>0.71415466930087823</c:v>
                </c:pt>
                <c:pt idx="33">
                  <c:v>0.43897322853725651</c:v>
                </c:pt>
                <c:pt idx="34">
                  <c:v>0.61837281002233024</c:v>
                </c:pt>
                <c:pt idx="35">
                  <c:v>0.537287270225282</c:v>
                </c:pt>
                <c:pt idx="36">
                  <c:v>0.57978129642908272</c:v>
                </c:pt>
                <c:pt idx="37">
                  <c:v>0.4904960953042431</c:v>
                </c:pt>
                <c:pt idx="38">
                  <c:v>0.65342020502027953</c:v>
                </c:pt>
                <c:pt idx="39">
                  <c:v>0.74040577109977712</c:v>
                </c:pt>
                <c:pt idx="40">
                  <c:v>0.68524896170209049</c:v>
                </c:pt>
                <c:pt idx="41">
                  <c:v>0.61837281002233024</c:v>
                </c:pt>
                <c:pt idx="42">
                  <c:v>0.57978129642908272</c:v>
                </c:pt>
                <c:pt idx="43">
                  <c:v>0.57978129642908272</c:v>
                </c:pt>
                <c:pt idx="44">
                  <c:v>0.43897322853725651</c:v>
                </c:pt>
                <c:pt idx="45">
                  <c:v>0.65342020502027953</c:v>
                </c:pt>
                <c:pt idx="46">
                  <c:v>0.78589692970442881</c:v>
                </c:pt>
                <c:pt idx="47">
                  <c:v>0.57978129642908272</c:v>
                </c:pt>
                <c:pt idx="48">
                  <c:v>0.68524896170209049</c:v>
                </c:pt>
                <c:pt idx="49">
                  <c:v>0.65342020502027953</c:v>
                </c:pt>
                <c:pt idx="50">
                  <c:v>0.537287270225282</c:v>
                </c:pt>
                <c:pt idx="51">
                  <c:v>0.61837281002233024</c:v>
                </c:pt>
                <c:pt idx="52">
                  <c:v>0.57978129642908272</c:v>
                </c:pt>
                <c:pt idx="53">
                  <c:v>0.537287270225282</c:v>
                </c:pt>
                <c:pt idx="54">
                  <c:v>0.43897322853725651</c:v>
                </c:pt>
                <c:pt idx="55">
                  <c:v>0.537287270225282</c:v>
                </c:pt>
                <c:pt idx="56">
                  <c:v>0.4904960953042431</c:v>
                </c:pt>
                <c:pt idx="57">
                  <c:v>0.68524896170209049</c:v>
                </c:pt>
                <c:pt idx="58">
                  <c:v>0.76424605742734864</c:v>
                </c:pt>
                <c:pt idx="59">
                  <c:v>0.68524896170209049</c:v>
                </c:pt>
                <c:pt idx="60">
                  <c:v>0.537287270225282</c:v>
                </c:pt>
                <c:pt idx="61">
                  <c:v>0.71415466930087823</c:v>
                </c:pt>
                <c:pt idx="62">
                  <c:v>0.57978129642908272</c:v>
                </c:pt>
                <c:pt idx="63">
                  <c:v>0.43897322853725651</c:v>
                </c:pt>
                <c:pt idx="64">
                  <c:v>0.43897322853725651</c:v>
                </c:pt>
                <c:pt idx="65">
                  <c:v>0.61837281002233024</c:v>
                </c:pt>
                <c:pt idx="66">
                  <c:v>0.74040577109977712</c:v>
                </c:pt>
                <c:pt idx="67">
                  <c:v>0.57978129642908272</c:v>
                </c:pt>
                <c:pt idx="68">
                  <c:v>0.43897322853725651</c:v>
                </c:pt>
                <c:pt idx="69">
                  <c:v>0.43897322853725651</c:v>
                </c:pt>
                <c:pt idx="70">
                  <c:v>0.68524896170209049</c:v>
                </c:pt>
                <c:pt idx="71">
                  <c:v>0.76424605742734864</c:v>
                </c:pt>
                <c:pt idx="72">
                  <c:v>0.38224018423203521</c:v>
                </c:pt>
                <c:pt idx="73">
                  <c:v>0.61837281002233024</c:v>
                </c:pt>
                <c:pt idx="74">
                  <c:v>0.38224018423203521</c:v>
                </c:pt>
                <c:pt idx="75">
                  <c:v>0.4904960953042431</c:v>
                </c:pt>
                <c:pt idx="76">
                  <c:v>0.61837281002233024</c:v>
                </c:pt>
                <c:pt idx="77">
                  <c:v>0.57978129642908272</c:v>
                </c:pt>
                <c:pt idx="78">
                  <c:v>0.61837281002233024</c:v>
                </c:pt>
                <c:pt idx="79">
                  <c:v>0.71415466930087823</c:v>
                </c:pt>
                <c:pt idx="80">
                  <c:v>0.65342020502027953</c:v>
                </c:pt>
                <c:pt idx="81">
                  <c:v>0.61837281002233024</c:v>
                </c:pt>
                <c:pt idx="82">
                  <c:v>0.61837281002233024</c:v>
                </c:pt>
                <c:pt idx="83">
                  <c:v>0.65342020502027953</c:v>
                </c:pt>
                <c:pt idx="84">
                  <c:v>0.537287270225282</c:v>
                </c:pt>
                <c:pt idx="85">
                  <c:v>0.4904960953042431</c:v>
                </c:pt>
                <c:pt idx="86">
                  <c:v>0.43897322853725651</c:v>
                </c:pt>
                <c:pt idx="87">
                  <c:v>0.61837281002233024</c:v>
                </c:pt>
                <c:pt idx="88">
                  <c:v>0.65342020502027953</c:v>
                </c:pt>
                <c:pt idx="89">
                  <c:v>0.537287270225282</c:v>
                </c:pt>
                <c:pt idx="90">
                  <c:v>0.57978129642908272</c:v>
                </c:pt>
                <c:pt idx="91">
                  <c:v>0.78589692970442881</c:v>
                </c:pt>
                <c:pt idx="92">
                  <c:v>0.57978129642908272</c:v>
                </c:pt>
                <c:pt idx="93">
                  <c:v>0.537287270225282</c:v>
                </c:pt>
                <c:pt idx="94">
                  <c:v>0.74040577109977712</c:v>
                </c:pt>
                <c:pt idx="95">
                  <c:v>0.76424605742734864</c:v>
                </c:pt>
                <c:pt idx="96">
                  <c:v>0.78589692970442881</c:v>
                </c:pt>
                <c:pt idx="97">
                  <c:v>0.65342020502027953</c:v>
                </c:pt>
                <c:pt idx="98">
                  <c:v>0.71415466930087823</c:v>
                </c:pt>
                <c:pt idx="99">
                  <c:v>0.61837281002233024</c:v>
                </c:pt>
                <c:pt idx="100">
                  <c:v>0.57978129642908272</c:v>
                </c:pt>
                <c:pt idx="101">
                  <c:v>0.71415466930087823</c:v>
                </c:pt>
                <c:pt idx="102">
                  <c:v>0.68524896170209049</c:v>
                </c:pt>
                <c:pt idx="103">
                  <c:v>0.80555945656830785</c:v>
                </c:pt>
                <c:pt idx="104">
                  <c:v>0.57978129642908272</c:v>
                </c:pt>
                <c:pt idx="105">
                  <c:v>0.68524896170209049</c:v>
                </c:pt>
                <c:pt idx="106">
                  <c:v>0.71415466930087823</c:v>
                </c:pt>
                <c:pt idx="107">
                  <c:v>0.74040577109977712</c:v>
                </c:pt>
                <c:pt idx="108">
                  <c:v>0.78589692970442881</c:v>
                </c:pt>
                <c:pt idx="109">
                  <c:v>0.86773572673885235</c:v>
                </c:pt>
                <c:pt idx="110">
                  <c:v>0.68524896170209049</c:v>
                </c:pt>
                <c:pt idx="111">
                  <c:v>0.61837281002233024</c:v>
                </c:pt>
                <c:pt idx="112">
                  <c:v>0.80555945656830785</c:v>
                </c:pt>
                <c:pt idx="113">
                  <c:v>0.8543606878697475</c:v>
                </c:pt>
                <c:pt idx="114">
                  <c:v>0.61837281002233024</c:v>
                </c:pt>
                <c:pt idx="115">
                  <c:v>0.537287270225282</c:v>
                </c:pt>
                <c:pt idx="116">
                  <c:v>0.537287270225282</c:v>
                </c:pt>
                <c:pt idx="117">
                  <c:v>0.74040577109977712</c:v>
                </c:pt>
                <c:pt idx="118">
                  <c:v>0.65342020502027953</c:v>
                </c:pt>
                <c:pt idx="119">
                  <c:v>0.8543606878697475</c:v>
                </c:pt>
                <c:pt idx="120">
                  <c:v>0.71415466930087823</c:v>
                </c:pt>
                <c:pt idx="121">
                  <c:v>0.78589692970442881</c:v>
                </c:pt>
                <c:pt idx="122">
                  <c:v>0.57978129642908272</c:v>
                </c:pt>
                <c:pt idx="123">
                  <c:v>0.78589692970442881</c:v>
                </c:pt>
                <c:pt idx="124">
                  <c:v>0.74040577109977712</c:v>
                </c:pt>
                <c:pt idx="125">
                  <c:v>0.78589692970442881</c:v>
                </c:pt>
                <c:pt idx="126">
                  <c:v>0.78589692970442881</c:v>
                </c:pt>
                <c:pt idx="127">
                  <c:v>0.74040577109977712</c:v>
                </c:pt>
                <c:pt idx="128">
                  <c:v>0.8396331169801714</c:v>
                </c:pt>
                <c:pt idx="129">
                  <c:v>0.4904960953042431</c:v>
                </c:pt>
                <c:pt idx="130">
                  <c:v>0.76424605742734864</c:v>
                </c:pt>
                <c:pt idx="131">
                  <c:v>0.71415466930087823</c:v>
                </c:pt>
                <c:pt idx="132">
                  <c:v>0.80555945656830785</c:v>
                </c:pt>
                <c:pt idx="133">
                  <c:v>0.61837281002233024</c:v>
                </c:pt>
                <c:pt idx="134">
                  <c:v>0.61837281002233024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A-473F-AE60-FB68DF434B36}"/>
            </c:ext>
          </c:extLst>
        </c:ser>
        <c:ser>
          <c:idx val="1"/>
          <c:order val="1"/>
          <c:tx>
            <c:strRef>
              <c:f>'4-Taoyuan'!$K$2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'4-Taoyuan'!$I$3:$I$137</c:f>
              <c:numCache>
                <c:formatCode>General</c:formatCode>
                <c:ptCount val="135"/>
                <c:pt idx="0">
                  <c:v>0.84074074074074079</c:v>
                </c:pt>
                <c:pt idx="1">
                  <c:v>3.7037037037037038E-3</c:v>
                </c:pt>
                <c:pt idx="2">
                  <c:v>0.52222222222222225</c:v>
                </c:pt>
                <c:pt idx="3">
                  <c:v>0.10740740740740741</c:v>
                </c:pt>
                <c:pt idx="4">
                  <c:v>0.18888888888888888</c:v>
                </c:pt>
                <c:pt idx="5">
                  <c:v>0.60370370370370374</c:v>
                </c:pt>
                <c:pt idx="6">
                  <c:v>0.10740740740740741</c:v>
                </c:pt>
                <c:pt idx="7">
                  <c:v>0.52222222222222225</c:v>
                </c:pt>
                <c:pt idx="8">
                  <c:v>0.10740740740740741</c:v>
                </c:pt>
                <c:pt idx="9">
                  <c:v>0.69259259259259254</c:v>
                </c:pt>
                <c:pt idx="10">
                  <c:v>0.94444444444444442</c:v>
                </c:pt>
                <c:pt idx="11">
                  <c:v>0.69259259259259254</c:v>
                </c:pt>
                <c:pt idx="12">
                  <c:v>0.10740740740740741</c:v>
                </c:pt>
                <c:pt idx="13">
                  <c:v>1.1111111111111112E-2</c:v>
                </c:pt>
                <c:pt idx="14">
                  <c:v>0.60370370370370374</c:v>
                </c:pt>
                <c:pt idx="15">
                  <c:v>0.76666666666666672</c:v>
                </c:pt>
                <c:pt idx="16">
                  <c:v>0.27037037037037037</c:v>
                </c:pt>
                <c:pt idx="17">
                  <c:v>0.38148148148148148</c:v>
                </c:pt>
                <c:pt idx="18">
                  <c:v>3.3333333333333333E-2</c:v>
                </c:pt>
                <c:pt idx="19">
                  <c:v>0.84074074074074079</c:v>
                </c:pt>
                <c:pt idx="20">
                  <c:v>3.3333333333333333E-2</c:v>
                </c:pt>
                <c:pt idx="21">
                  <c:v>0.52222222222222225</c:v>
                </c:pt>
                <c:pt idx="22">
                  <c:v>0.38148148148148148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0.38148148148148148</c:v>
                </c:pt>
                <c:pt idx="26">
                  <c:v>0.10740740740740741</c:v>
                </c:pt>
                <c:pt idx="27">
                  <c:v>0.60370370370370374</c:v>
                </c:pt>
                <c:pt idx="28">
                  <c:v>0.10740740740740741</c:v>
                </c:pt>
                <c:pt idx="29">
                  <c:v>0.38148148148148148</c:v>
                </c:pt>
                <c:pt idx="30">
                  <c:v>0.60370370370370374</c:v>
                </c:pt>
                <c:pt idx="31">
                  <c:v>0.27037037037037037</c:v>
                </c:pt>
                <c:pt idx="32">
                  <c:v>0.69259259259259254</c:v>
                </c:pt>
                <c:pt idx="33">
                  <c:v>3.3333333333333333E-2</c:v>
                </c:pt>
                <c:pt idx="34">
                  <c:v>0.38148148148148148</c:v>
                </c:pt>
                <c:pt idx="35">
                  <c:v>0.18888888888888888</c:v>
                </c:pt>
                <c:pt idx="36">
                  <c:v>0.27037037037037037</c:v>
                </c:pt>
                <c:pt idx="37">
                  <c:v>0.10740740740740741</c:v>
                </c:pt>
                <c:pt idx="38">
                  <c:v>0.52222222222222225</c:v>
                </c:pt>
                <c:pt idx="39">
                  <c:v>0.76666666666666672</c:v>
                </c:pt>
                <c:pt idx="40">
                  <c:v>0.60370370370370374</c:v>
                </c:pt>
                <c:pt idx="41">
                  <c:v>0.38148148148148148</c:v>
                </c:pt>
                <c:pt idx="42">
                  <c:v>0.27037037037037037</c:v>
                </c:pt>
                <c:pt idx="43">
                  <c:v>0.27037037037037037</c:v>
                </c:pt>
                <c:pt idx="44">
                  <c:v>3.3333333333333333E-2</c:v>
                </c:pt>
                <c:pt idx="45">
                  <c:v>0.52222222222222225</c:v>
                </c:pt>
                <c:pt idx="46">
                  <c:v>0.88518518518518519</c:v>
                </c:pt>
                <c:pt idx="47">
                  <c:v>0.27037037037037037</c:v>
                </c:pt>
                <c:pt idx="48">
                  <c:v>0.60370370370370374</c:v>
                </c:pt>
                <c:pt idx="49">
                  <c:v>0.52222222222222225</c:v>
                </c:pt>
                <c:pt idx="50">
                  <c:v>0.18888888888888888</c:v>
                </c:pt>
                <c:pt idx="51">
                  <c:v>0.38148148148148148</c:v>
                </c:pt>
                <c:pt idx="52">
                  <c:v>0.27037037037037037</c:v>
                </c:pt>
                <c:pt idx="53">
                  <c:v>0.18888888888888888</c:v>
                </c:pt>
                <c:pt idx="54">
                  <c:v>3.3333333333333333E-2</c:v>
                </c:pt>
                <c:pt idx="55">
                  <c:v>0.18888888888888888</c:v>
                </c:pt>
                <c:pt idx="56">
                  <c:v>0.10740740740740741</c:v>
                </c:pt>
                <c:pt idx="57">
                  <c:v>0.60370370370370374</c:v>
                </c:pt>
                <c:pt idx="58">
                  <c:v>0.84074074074074079</c:v>
                </c:pt>
                <c:pt idx="59">
                  <c:v>0.60370370370370374</c:v>
                </c:pt>
                <c:pt idx="60">
                  <c:v>0.18888888888888888</c:v>
                </c:pt>
                <c:pt idx="61">
                  <c:v>0.69259259259259254</c:v>
                </c:pt>
                <c:pt idx="62">
                  <c:v>0.27037037037037037</c:v>
                </c:pt>
                <c:pt idx="63">
                  <c:v>3.3333333333333333E-2</c:v>
                </c:pt>
                <c:pt idx="64">
                  <c:v>3.3333333333333333E-2</c:v>
                </c:pt>
                <c:pt idx="65">
                  <c:v>0.38148148148148148</c:v>
                </c:pt>
                <c:pt idx="66">
                  <c:v>0.76666666666666672</c:v>
                </c:pt>
                <c:pt idx="67">
                  <c:v>0.27037037037037037</c:v>
                </c:pt>
                <c:pt idx="68">
                  <c:v>3.3333333333333333E-2</c:v>
                </c:pt>
                <c:pt idx="69">
                  <c:v>3.3333333333333333E-2</c:v>
                </c:pt>
                <c:pt idx="70">
                  <c:v>0.60370370370370374</c:v>
                </c:pt>
                <c:pt idx="71">
                  <c:v>0.84074074074074079</c:v>
                </c:pt>
                <c:pt idx="72">
                  <c:v>1.1111111111111112E-2</c:v>
                </c:pt>
                <c:pt idx="73">
                  <c:v>0.38148148148148148</c:v>
                </c:pt>
                <c:pt idx="74">
                  <c:v>1.1111111111111112E-2</c:v>
                </c:pt>
                <c:pt idx="75">
                  <c:v>0.10740740740740741</c:v>
                </c:pt>
                <c:pt idx="76">
                  <c:v>0.38148148148148148</c:v>
                </c:pt>
                <c:pt idx="77">
                  <c:v>0.27037037037037037</c:v>
                </c:pt>
                <c:pt idx="78">
                  <c:v>0.38148148148148148</c:v>
                </c:pt>
                <c:pt idx="79">
                  <c:v>0.69259259259259254</c:v>
                </c:pt>
                <c:pt idx="80">
                  <c:v>0.52222222222222225</c:v>
                </c:pt>
                <c:pt idx="81">
                  <c:v>0.38148148148148148</c:v>
                </c:pt>
                <c:pt idx="82">
                  <c:v>0.38148148148148148</c:v>
                </c:pt>
                <c:pt idx="83">
                  <c:v>0.52222222222222225</c:v>
                </c:pt>
                <c:pt idx="84">
                  <c:v>0.18888888888888888</c:v>
                </c:pt>
                <c:pt idx="85">
                  <c:v>0.10740740740740741</c:v>
                </c:pt>
                <c:pt idx="86">
                  <c:v>3.3333333333333333E-2</c:v>
                </c:pt>
                <c:pt idx="87">
                  <c:v>0.38148148148148148</c:v>
                </c:pt>
                <c:pt idx="88">
                  <c:v>0.52222222222222225</c:v>
                </c:pt>
                <c:pt idx="89">
                  <c:v>0.18888888888888888</c:v>
                </c:pt>
                <c:pt idx="90">
                  <c:v>0.27037037037037037</c:v>
                </c:pt>
                <c:pt idx="91">
                  <c:v>0.88518518518518519</c:v>
                </c:pt>
                <c:pt idx="92">
                  <c:v>0.27037037037037037</c:v>
                </c:pt>
                <c:pt idx="93">
                  <c:v>0.18888888888888888</c:v>
                </c:pt>
                <c:pt idx="94">
                  <c:v>0.76666666666666672</c:v>
                </c:pt>
                <c:pt idx="95">
                  <c:v>0.84074074074074079</c:v>
                </c:pt>
                <c:pt idx="96">
                  <c:v>0.88518518518518519</c:v>
                </c:pt>
                <c:pt idx="97">
                  <c:v>0.52222222222222225</c:v>
                </c:pt>
                <c:pt idx="98">
                  <c:v>0.69259259259259254</c:v>
                </c:pt>
                <c:pt idx="99">
                  <c:v>0.38148148148148148</c:v>
                </c:pt>
                <c:pt idx="100">
                  <c:v>0.27037037037037037</c:v>
                </c:pt>
                <c:pt idx="101">
                  <c:v>0.69259259259259254</c:v>
                </c:pt>
                <c:pt idx="102">
                  <c:v>0.60370370370370374</c:v>
                </c:pt>
                <c:pt idx="103">
                  <c:v>0.94444444444444442</c:v>
                </c:pt>
                <c:pt idx="104">
                  <c:v>0.27037037037037037</c:v>
                </c:pt>
                <c:pt idx="105">
                  <c:v>0.60370370370370374</c:v>
                </c:pt>
                <c:pt idx="106">
                  <c:v>0.69259259259259254</c:v>
                </c:pt>
                <c:pt idx="107">
                  <c:v>0.76666666666666672</c:v>
                </c:pt>
                <c:pt idx="108">
                  <c:v>0.88518518518518519</c:v>
                </c:pt>
                <c:pt idx="109">
                  <c:v>0.99629629629629635</c:v>
                </c:pt>
                <c:pt idx="110">
                  <c:v>0.60370370370370374</c:v>
                </c:pt>
                <c:pt idx="111">
                  <c:v>0.38148148148148148</c:v>
                </c:pt>
                <c:pt idx="112">
                  <c:v>0.94444444444444442</c:v>
                </c:pt>
                <c:pt idx="113">
                  <c:v>0.98148148148148151</c:v>
                </c:pt>
                <c:pt idx="114">
                  <c:v>0.38148148148148148</c:v>
                </c:pt>
                <c:pt idx="115">
                  <c:v>0.18888888888888888</c:v>
                </c:pt>
                <c:pt idx="116">
                  <c:v>0.18888888888888888</c:v>
                </c:pt>
                <c:pt idx="117">
                  <c:v>0.76666666666666672</c:v>
                </c:pt>
                <c:pt idx="118">
                  <c:v>0.52222222222222225</c:v>
                </c:pt>
                <c:pt idx="119">
                  <c:v>0.98148148148148151</c:v>
                </c:pt>
                <c:pt idx="120">
                  <c:v>0.69259259259259254</c:v>
                </c:pt>
                <c:pt idx="121">
                  <c:v>0.88518518518518519</c:v>
                </c:pt>
                <c:pt idx="122">
                  <c:v>0.27037037037037037</c:v>
                </c:pt>
                <c:pt idx="123">
                  <c:v>0.88518518518518519</c:v>
                </c:pt>
                <c:pt idx="124">
                  <c:v>0.76666666666666672</c:v>
                </c:pt>
                <c:pt idx="125">
                  <c:v>0.88518518518518519</c:v>
                </c:pt>
                <c:pt idx="126">
                  <c:v>0.88518518518518519</c:v>
                </c:pt>
                <c:pt idx="127">
                  <c:v>0.76666666666666672</c:v>
                </c:pt>
                <c:pt idx="128">
                  <c:v>0.97407407407407409</c:v>
                </c:pt>
                <c:pt idx="129">
                  <c:v>0.10740740740740741</c:v>
                </c:pt>
                <c:pt idx="130">
                  <c:v>0.84074074074074079</c:v>
                </c:pt>
                <c:pt idx="131">
                  <c:v>0.69259259259259254</c:v>
                </c:pt>
                <c:pt idx="132">
                  <c:v>0.94444444444444442</c:v>
                </c:pt>
                <c:pt idx="133">
                  <c:v>0.38148148148148148</c:v>
                </c:pt>
                <c:pt idx="134">
                  <c:v>0.38148148148148148</c:v>
                </c:pt>
              </c:numCache>
            </c:numRef>
          </c:xVal>
          <c:yVal>
            <c:numRef>
              <c:f>'4-Taoyuan'!$K$3:$K$137</c:f>
              <c:numCache>
                <c:formatCode>General</c:formatCode>
                <c:ptCount val="135"/>
                <c:pt idx="0">
                  <c:v>0.90137589802667295</c:v>
                </c:pt>
                <c:pt idx="1">
                  <c:v>2.2526558920633301E-2</c:v>
                </c:pt>
                <c:pt idx="2">
                  <c:v>0.59668697186684772</c:v>
                </c:pt>
                <c:pt idx="3">
                  <c:v>0.17128098031073066</c:v>
                </c:pt>
                <c:pt idx="4">
                  <c:v>0.2635424613312547</c:v>
                </c:pt>
                <c:pt idx="5">
                  <c:v>0.69759796364579285</c:v>
                </c:pt>
                <c:pt idx="6">
                  <c:v>0.17128098031073066</c:v>
                </c:pt>
                <c:pt idx="7">
                  <c:v>0.59668697186684772</c:v>
                </c:pt>
                <c:pt idx="8">
                  <c:v>0.17128098031073066</c:v>
                </c:pt>
                <c:pt idx="9">
                  <c:v>0.78290452551463274</c:v>
                </c:pt>
                <c:pt idx="10">
                  <c:v>0.96177958072601033</c:v>
                </c:pt>
                <c:pt idx="11">
                  <c:v>0.78290452551463274</c:v>
                </c:pt>
                <c:pt idx="12">
                  <c:v>0.17128098031073066</c:v>
                </c:pt>
                <c:pt idx="13">
                  <c:v>5.13980226425075E-2</c:v>
                </c:pt>
                <c:pt idx="14">
                  <c:v>0.69759796364579285</c:v>
                </c:pt>
                <c:pt idx="15">
                  <c:v>0.85062953183522982</c:v>
                </c:pt>
                <c:pt idx="16">
                  <c:v>0.37108043352257686</c:v>
                </c:pt>
                <c:pt idx="17">
                  <c:v>0.48523292979310828</c:v>
                </c:pt>
                <c:pt idx="18">
                  <c:v>0.1000731632995578</c:v>
                </c:pt>
                <c:pt idx="19">
                  <c:v>0.90137589802667295</c:v>
                </c:pt>
                <c:pt idx="20">
                  <c:v>0.1000731632995578</c:v>
                </c:pt>
                <c:pt idx="21">
                  <c:v>0.59668697186684772</c:v>
                </c:pt>
                <c:pt idx="22">
                  <c:v>0.48523292979310828</c:v>
                </c:pt>
                <c:pt idx="23">
                  <c:v>0.85062953183522982</c:v>
                </c:pt>
                <c:pt idx="24">
                  <c:v>0.85062953183522982</c:v>
                </c:pt>
                <c:pt idx="25">
                  <c:v>0.48523292979310828</c:v>
                </c:pt>
                <c:pt idx="26">
                  <c:v>0.17128098031073066</c:v>
                </c:pt>
                <c:pt idx="27">
                  <c:v>0.69759796364579285</c:v>
                </c:pt>
                <c:pt idx="28">
                  <c:v>0.17128098031073066</c:v>
                </c:pt>
                <c:pt idx="29">
                  <c:v>0.48523292979310828</c:v>
                </c:pt>
                <c:pt idx="30">
                  <c:v>0.69759796364579285</c:v>
                </c:pt>
                <c:pt idx="31">
                  <c:v>0.37108043352257686</c:v>
                </c:pt>
                <c:pt idx="32">
                  <c:v>0.78290452551463274</c:v>
                </c:pt>
                <c:pt idx="33">
                  <c:v>0.1000731632995578</c:v>
                </c:pt>
                <c:pt idx="34">
                  <c:v>0.48523292979310828</c:v>
                </c:pt>
                <c:pt idx="35">
                  <c:v>0.2635424613312547</c:v>
                </c:pt>
                <c:pt idx="36">
                  <c:v>0.37108043352257686</c:v>
                </c:pt>
                <c:pt idx="37">
                  <c:v>0.17128098031073066</c:v>
                </c:pt>
                <c:pt idx="38">
                  <c:v>0.59668697186684772</c:v>
                </c:pt>
                <c:pt idx="39">
                  <c:v>0.85062953183522982</c:v>
                </c:pt>
                <c:pt idx="40">
                  <c:v>0.69759796364579285</c:v>
                </c:pt>
                <c:pt idx="41">
                  <c:v>0.48523292979310828</c:v>
                </c:pt>
                <c:pt idx="42">
                  <c:v>0.37108043352257686</c:v>
                </c:pt>
                <c:pt idx="43">
                  <c:v>0.37108043352257686</c:v>
                </c:pt>
                <c:pt idx="44">
                  <c:v>0.1000731632995578</c:v>
                </c:pt>
                <c:pt idx="45">
                  <c:v>0.59668697186684772</c:v>
                </c:pt>
                <c:pt idx="46">
                  <c:v>0.93741973387604804</c:v>
                </c:pt>
                <c:pt idx="47">
                  <c:v>0.37108043352257686</c:v>
                </c:pt>
                <c:pt idx="48">
                  <c:v>0.69759796364579285</c:v>
                </c:pt>
                <c:pt idx="49">
                  <c:v>0.59668697186684772</c:v>
                </c:pt>
                <c:pt idx="50">
                  <c:v>0.2635424613312547</c:v>
                </c:pt>
                <c:pt idx="51">
                  <c:v>0.48523292979310828</c:v>
                </c:pt>
                <c:pt idx="52">
                  <c:v>0.37108043352257686</c:v>
                </c:pt>
                <c:pt idx="53">
                  <c:v>0.2635424613312547</c:v>
                </c:pt>
                <c:pt idx="54">
                  <c:v>0.1000731632995578</c:v>
                </c:pt>
                <c:pt idx="55">
                  <c:v>0.2635424613312547</c:v>
                </c:pt>
                <c:pt idx="56">
                  <c:v>0.17128098031073066</c:v>
                </c:pt>
                <c:pt idx="57">
                  <c:v>0.69759796364579285</c:v>
                </c:pt>
                <c:pt idx="58">
                  <c:v>0.90137589802667295</c:v>
                </c:pt>
                <c:pt idx="59">
                  <c:v>0.69759796364579285</c:v>
                </c:pt>
                <c:pt idx="60">
                  <c:v>0.2635424613312547</c:v>
                </c:pt>
                <c:pt idx="61">
                  <c:v>0.78290452551463274</c:v>
                </c:pt>
                <c:pt idx="62">
                  <c:v>0.37108043352257686</c:v>
                </c:pt>
                <c:pt idx="63">
                  <c:v>0.1000731632995578</c:v>
                </c:pt>
                <c:pt idx="64">
                  <c:v>0.1000731632995578</c:v>
                </c:pt>
                <c:pt idx="65">
                  <c:v>0.48523292979310828</c:v>
                </c:pt>
                <c:pt idx="66">
                  <c:v>0.85062953183522982</c:v>
                </c:pt>
                <c:pt idx="67">
                  <c:v>0.37108043352257686</c:v>
                </c:pt>
                <c:pt idx="68">
                  <c:v>0.1000731632995578</c:v>
                </c:pt>
                <c:pt idx="69">
                  <c:v>0.1000731632995578</c:v>
                </c:pt>
                <c:pt idx="70">
                  <c:v>0.69759796364579285</c:v>
                </c:pt>
                <c:pt idx="71">
                  <c:v>0.90137589802667295</c:v>
                </c:pt>
                <c:pt idx="72">
                  <c:v>5.13980226425075E-2</c:v>
                </c:pt>
                <c:pt idx="73">
                  <c:v>0.48523292979310828</c:v>
                </c:pt>
                <c:pt idx="74">
                  <c:v>5.13980226425075E-2</c:v>
                </c:pt>
                <c:pt idx="75">
                  <c:v>0.17128098031073066</c:v>
                </c:pt>
                <c:pt idx="76">
                  <c:v>0.48523292979310828</c:v>
                </c:pt>
                <c:pt idx="77">
                  <c:v>0.37108043352257686</c:v>
                </c:pt>
                <c:pt idx="78">
                  <c:v>0.48523292979310828</c:v>
                </c:pt>
                <c:pt idx="79">
                  <c:v>0.78290452551463274</c:v>
                </c:pt>
                <c:pt idx="80">
                  <c:v>0.59668697186684772</c:v>
                </c:pt>
                <c:pt idx="81">
                  <c:v>0.48523292979310828</c:v>
                </c:pt>
                <c:pt idx="82">
                  <c:v>0.48523292979310828</c:v>
                </c:pt>
                <c:pt idx="83">
                  <c:v>0.59668697186684772</c:v>
                </c:pt>
                <c:pt idx="84">
                  <c:v>0.2635424613312547</c:v>
                </c:pt>
                <c:pt idx="85">
                  <c:v>0.17128098031073066</c:v>
                </c:pt>
                <c:pt idx="86">
                  <c:v>0.1000731632995578</c:v>
                </c:pt>
                <c:pt idx="87">
                  <c:v>0.48523292979310828</c:v>
                </c:pt>
                <c:pt idx="88">
                  <c:v>0.59668697186684772</c:v>
                </c:pt>
                <c:pt idx="89">
                  <c:v>0.2635424613312547</c:v>
                </c:pt>
                <c:pt idx="90">
                  <c:v>0.37108043352257686</c:v>
                </c:pt>
                <c:pt idx="91">
                  <c:v>0.93741973387604804</c:v>
                </c:pt>
                <c:pt idx="92">
                  <c:v>0.37108043352257686</c:v>
                </c:pt>
                <c:pt idx="93">
                  <c:v>0.2635424613312547</c:v>
                </c:pt>
                <c:pt idx="94">
                  <c:v>0.85062953183522982</c:v>
                </c:pt>
                <c:pt idx="95">
                  <c:v>0.90137589802667295</c:v>
                </c:pt>
                <c:pt idx="96">
                  <c:v>0.93741973387604804</c:v>
                </c:pt>
                <c:pt idx="97">
                  <c:v>0.59668697186684772</c:v>
                </c:pt>
                <c:pt idx="98">
                  <c:v>0.78290452551463274</c:v>
                </c:pt>
                <c:pt idx="99">
                  <c:v>0.48523292979310828</c:v>
                </c:pt>
                <c:pt idx="100">
                  <c:v>0.37108043352257686</c:v>
                </c:pt>
                <c:pt idx="101">
                  <c:v>0.78290452551463274</c:v>
                </c:pt>
                <c:pt idx="102">
                  <c:v>0.69759796364579285</c:v>
                </c:pt>
                <c:pt idx="103">
                  <c:v>0.96177958072601033</c:v>
                </c:pt>
                <c:pt idx="104">
                  <c:v>0.37108043352257686</c:v>
                </c:pt>
                <c:pt idx="105">
                  <c:v>0.69759796364579285</c:v>
                </c:pt>
                <c:pt idx="106">
                  <c:v>0.78290452551463274</c:v>
                </c:pt>
                <c:pt idx="107">
                  <c:v>0.85062953183522982</c:v>
                </c:pt>
                <c:pt idx="108">
                  <c:v>0.93741973387604804</c:v>
                </c:pt>
                <c:pt idx="109">
                  <c:v>0.99625768763471645</c:v>
                </c:pt>
                <c:pt idx="110">
                  <c:v>0.69759796364579285</c:v>
                </c:pt>
                <c:pt idx="111">
                  <c:v>0.48523292979310828</c:v>
                </c:pt>
                <c:pt idx="112">
                  <c:v>0.96177958072601033</c:v>
                </c:pt>
                <c:pt idx="113">
                  <c:v>0.99296899432101526</c:v>
                </c:pt>
                <c:pt idx="114">
                  <c:v>0.48523292979310828</c:v>
                </c:pt>
                <c:pt idx="115">
                  <c:v>0.2635424613312547</c:v>
                </c:pt>
                <c:pt idx="116">
                  <c:v>0.2635424613312547</c:v>
                </c:pt>
                <c:pt idx="117">
                  <c:v>0.85062953183522982</c:v>
                </c:pt>
                <c:pt idx="118">
                  <c:v>0.59668697186684772</c:v>
                </c:pt>
                <c:pt idx="119">
                  <c:v>0.99296899432101526</c:v>
                </c:pt>
                <c:pt idx="120">
                  <c:v>0.78290452551463274</c:v>
                </c:pt>
                <c:pt idx="121">
                  <c:v>0.93741973387604804</c:v>
                </c:pt>
                <c:pt idx="122">
                  <c:v>0.37108043352257686</c:v>
                </c:pt>
                <c:pt idx="123">
                  <c:v>0.93741973387604804</c:v>
                </c:pt>
                <c:pt idx="124">
                  <c:v>0.85062953183522982</c:v>
                </c:pt>
                <c:pt idx="125">
                  <c:v>0.93741973387604804</c:v>
                </c:pt>
                <c:pt idx="126">
                  <c:v>0.93741973387604804</c:v>
                </c:pt>
                <c:pt idx="127">
                  <c:v>0.85062953183522982</c:v>
                </c:pt>
                <c:pt idx="128">
                  <c:v>0.98720840662327969</c:v>
                </c:pt>
                <c:pt idx="129">
                  <c:v>0.17128098031073066</c:v>
                </c:pt>
                <c:pt idx="130">
                  <c:v>0.90137589802667295</c:v>
                </c:pt>
                <c:pt idx="131">
                  <c:v>0.78290452551463274</c:v>
                </c:pt>
                <c:pt idx="132">
                  <c:v>0.96177958072601033</c:v>
                </c:pt>
                <c:pt idx="133">
                  <c:v>0.48523292979310828</c:v>
                </c:pt>
                <c:pt idx="134">
                  <c:v>0.48523292979310828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A-473F-AE60-FB68DF434B36}"/>
            </c:ext>
          </c:extLst>
        </c:ser>
        <c:ser>
          <c:idx val="2"/>
          <c:order val="2"/>
          <c:tx>
            <c:strRef>
              <c:f>'4-Taoyuan'!$L$2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'4-Taoyuan'!$I$3:$I$137</c:f>
              <c:numCache>
                <c:formatCode>General</c:formatCode>
                <c:ptCount val="135"/>
                <c:pt idx="0">
                  <c:v>0.84074074074074079</c:v>
                </c:pt>
                <c:pt idx="1">
                  <c:v>3.7037037037037038E-3</c:v>
                </c:pt>
                <c:pt idx="2">
                  <c:v>0.52222222222222225</c:v>
                </c:pt>
                <c:pt idx="3">
                  <c:v>0.10740740740740741</c:v>
                </c:pt>
                <c:pt idx="4">
                  <c:v>0.18888888888888888</c:v>
                </c:pt>
                <c:pt idx="5">
                  <c:v>0.60370370370370374</c:v>
                </c:pt>
                <c:pt idx="6">
                  <c:v>0.10740740740740741</c:v>
                </c:pt>
                <c:pt idx="7">
                  <c:v>0.52222222222222225</c:v>
                </c:pt>
                <c:pt idx="8">
                  <c:v>0.10740740740740741</c:v>
                </c:pt>
                <c:pt idx="9">
                  <c:v>0.69259259259259254</c:v>
                </c:pt>
                <c:pt idx="10">
                  <c:v>0.94444444444444442</c:v>
                </c:pt>
                <c:pt idx="11">
                  <c:v>0.69259259259259254</c:v>
                </c:pt>
                <c:pt idx="12">
                  <c:v>0.10740740740740741</c:v>
                </c:pt>
                <c:pt idx="13">
                  <c:v>1.1111111111111112E-2</c:v>
                </c:pt>
                <c:pt idx="14">
                  <c:v>0.60370370370370374</c:v>
                </c:pt>
                <c:pt idx="15">
                  <c:v>0.76666666666666672</c:v>
                </c:pt>
                <c:pt idx="16">
                  <c:v>0.27037037037037037</c:v>
                </c:pt>
                <c:pt idx="17">
                  <c:v>0.38148148148148148</c:v>
                </c:pt>
                <c:pt idx="18">
                  <c:v>3.3333333333333333E-2</c:v>
                </c:pt>
                <c:pt idx="19">
                  <c:v>0.84074074074074079</c:v>
                </c:pt>
                <c:pt idx="20">
                  <c:v>3.3333333333333333E-2</c:v>
                </c:pt>
                <c:pt idx="21">
                  <c:v>0.52222222222222225</c:v>
                </c:pt>
                <c:pt idx="22">
                  <c:v>0.38148148148148148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0.38148148148148148</c:v>
                </c:pt>
                <c:pt idx="26">
                  <c:v>0.10740740740740741</c:v>
                </c:pt>
                <c:pt idx="27">
                  <c:v>0.60370370370370374</c:v>
                </c:pt>
                <c:pt idx="28">
                  <c:v>0.10740740740740741</c:v>
                </c:pt>
                <c:pt idx="29">
                  <c:v>0.38148148148148148</c:v>
                </c:pt>
                <c:pt idx="30">
                  <c:v>0.60370370370370374</c:v>
                </c:pt>
                <c:pt idx="31">
                  <c:v>0.27037037037037037</c:v>
                </c:pt>
                <c:pt idx="32">
                  <c:v>0.69259259259259254</c:v>
                </c:pt>
                <c:pt idx="33">
                  <c:v>3.3333333333333333E-2</c:v>
                </c:pt>
                <c:pt idx="34">
                  <c:v>0.38148148148148148</c:v>
                </c:pt>
                <c:pt idx="35">
                  <c:v>0.18888888888888888</c:v>
                </c:pt>
                <c:pt idx="36">
                  <c:v>0.27037037037037037</c:v>
                </c:pt>
                <c:pt idx="37">
                  <c:v>0.10740740740740741</c:v>
                </c:pt>
                <c:pt idx="38">
                  <c:v>0.52222222222222225</c:v>
                </c:pt>
                <c:pt idx="39">
                  <c:v>0.76666666666666672</c:v>
                </c:pt>
                <c:pt idx="40">
                  <c:v>0.60370370370370374</c:v>
                </c:pt>
                <c:pt idx="41">
                  <c:v>0.38148148148148148</c:v>
                </c:pt>
                <c:pt idx="42">
                  <c:v>0.27037037037037037</c:v>
                </c:pt>
                <c:pt idx="43">
                  <c:v>0.27037037037037037</c:v>
                </c:pt>
                <c:pt idx="44">
                  <c:v>3.3333333333333333E-2</c:v>
                </c:pt>
                <c:pt idx="45">
                  <c:v>0.52222222222222225</c:v>
                </c:pt>
                <c:pt idx="46">
                  <c:v>0.88518518518518519</c:v>
                </c:pt>
                <c:pt idx="47">
                  <c:v>0.27037037037037037</c:v>
                </c:pt>
                <c:pt idx="48">
                  <c:v>0.60370370370370374</c:v>
                </c:pt>
                <c:pt idx="49">
                  <c:v>0.52222222222222225</c:v>
                </c:pt>
                <c:pt idx="50">
                  <c:v>0.18888888888888888</c:v>
                </c:pt>
                <c:pt idx="51">
                  <c:v>0.38148148148148148</c:v>
                </c:pt>
                <c:pt idx="52">
                  <c:v>0.27037037037037037</c:v>
                </c:pt>
                <c:pt idx="53">
                  <c:v>0.18888888888888888</c:v>
                </c:pt>
                <c:pt idx="54">
                  <c:v>3.3333333333333333E-2</c:v>
                </c:pt>
                <c:pt idx="55">
                  <c:v>0.18888888888888888</c:v>
                </c:pt>
                <c:pt idx="56">
                  <c:v>0.10740740740740741</c:v>
                </c:pt>
                <c:pt idx="57">
                  <c:v>0.60370370370370374</c:v>
                </c:pt>
                <c:pt idx="58">
                  <c:v>0.84074074074074079</c:v>
                </c:pt>
                <c:pt idx="59">
                  <c:v>0.60370370370370374</c:v>
                </c:pt>
                <c:pt idx="60">
                  <c:v>0.18888888888888888</c:v>
                </c:pt>
                <c:pt idx="61">
                  <c:v>0.69259259259259254</c:v>
                </c:pt>
                <c:pt idx="62">
                  <c:v>0.27037037037037037</c:v>
                </c:pt>
                <c:pt idx="63">
                  <c:v>3.3333333333333333E-2</c:v>
                </c:pt>
                <c:pt idx="64">
                  <c:v>3.3333333333333333E-2</c:v>
                </c:pt>
                <c:pt idx="65">
                  <c:v>0.38148148148148148</c:v>
                </c:pt>
                <c:pt idx="66">
                  <c:v>0.76666666666666672</c:v>
                </c:pt>
                <c:pt idx="67">
                  <c:v>0.27037037037037037</c:v>
                </c:pt>
                <c:pt idx="68">
                  <c:v>3.3333333333333333E-2</c:v>
                </c:pt>
                <c:pt idx="69">
                  <c:v>3.3333333333333333E-2</c:v>
                </c:pt>
                <c:pt idx="70">
                  <c:v>0.60370370370370374</c:v>
                </c:pt>
                <c:pt idx="71">
                  <c:v>0.84074074074074079</c:v>
                </c:pt>
                <c:pt idx="72">
                  <c:v>1.1111111111111112E-2</c:v>
                </c:pt>
                <c:pt idx="73">
                  <c:v>0.38148148148148148</c:v>
                </c:pt>
                <c:pt idx="74">
                  <c:v>1.1111111111111112E-2</c:v>
                </c:pt>
                <c:pt idx="75">
                  <c:v>0.10740740740740741</c:v>
                </c:pt>
                <c:pt idx="76">
                  <c:v>0.38148148148148148</c:v>
                </c:pt>
                <c:pt idx="77">
                  <c:v>0.27037037037037037</c:v>
                </c:pt>
                <c:pt idx="78">
                  <c:v>0.38148148148148148</c:v>
                </c:pt>
                <c:pt idx="79">
                  <c:v>0.69259259259259254</c:v>
                </c:pt>
                <c:pt idx="80">
                  <c:v>0.52222222222222225</c:v>
                </c:pt>
                <c:pt idx="81">
                  <c:v>0.38148148148148148</c:v>
                </c:pt>
                <c:pt idx="82">
                  <c:v>0.38148148148148148</c:v>
                </c:pt>
                <c:pt idx="83">
                  <c:v>0.52222222222222225</c:v>
                </c:pt>
                <c:pt idx="84">
                  <c:v>0.18888888888888888</c:v>
                </c:pt>
                <c:pt idx="85">
                  <c:v>0.10740740740740741</c:v>
                </c:pt>
                <c:pt idx="86">
                  <c:v>3.3333333333333333E-2</c:v>
                </c:pt>
                <c:pt idx="87">
                  <c:v>0.38148148148148148</c:v>
                </c:pt>
                <c:pt idx="88">
                  <c:v>0.52222222222222225</c:v>
                </c:pt>
                <c:pt idx="89">
                  <c:v>0.18888888888888888</c:v>
                </c:pt>
                <c:pt idx="90">
                  <c:v>0.27037037037037037</c:v>
                </c:pt>
                <c:pt idx="91">
                  <c:v>0.88518518518518519</c:v>
                </c:pt>
                <c:pt idx="92">
                  <c:v>0.27037037037037037</c:v>
                </c:pt>
                <c:pt idx="93">
                  <c:v>0.18888888888888888</c:v>
                </c:pt>
                <c:pt idx="94">
                  <c:v>0.76666666666666672</c:v>
                </c:pt>
                <c:pt idx="95">
                  <c:v>0.84074074074074079</c:v>
                </c:pt>
                <c:pt idx="96">
                  <c:v>0.88518518518518519</c:v>
                </c:pt>
                <c:pt idx="97">
                  <c:v>0.52222222222222225</c:v>
                </c:pt>
                <c:pt idx="98">
                  <c:v>0.69259259259259254</c:v>
                </c:pt>
                <c:pt idx="99">
                  <c:v>0.38148148148148148</c:v>
                </c:pt>
                <c:pt idx="100">
                  <c:v>0.27037037037037037</c:v>
                </c:pt>
                <c:pt idx="101">
                  <c:v>0.69259259259259254</c:v>
                </c:pt>
                <c:pt idx="102">
                  <c:v>0.60370370370370374</c:v>
                </c:pt>
                <c:pt idx="103">
                  <c:v>0.94444444444444442</c:v>
                </c:pt>
                <c:pt idx="104">
                  <c:v>0.27037037037037037</c:v>
                </c:pt>
                <c:pt idx="105">
                  <c:v>0.60370370370370374</c:v>
                </c:pt>
                <c:pt idx="106">
                  <c:v>0.69259259259259254</c:v>
                </c:pt>
                <c:pt idx="107">
                  <c:v>0.76666666666666672</c:v>
                </c:pt>
                <c:pt idx="108">
                  <c:v>0.88518518518518519</c:v>
                </c:pt>
                <c:pt idx="109">
                  <c:v>0.99629629629629635</c:v>
                </c:pt>
                <c:pt idx="110">
                  <c:v>0.60370370370370374</c:v>
                </c:pt>
                <c:pt idx="111">
                  <c:v>0.38148148148148148</c:v>
                </c:pt>
                <c:pt idx="112">
                  <c:v>0.94444444444444442</c:v>
                </c:pt>
                <c:pt idx="113">
                  <c:v>0.98148148148148151</c:v>
                </c:pt>
                <c:pt idx="114">
                  <c:v>0.38148148148148148</c:v>
                </c:pt>
                <c:pt idx="115">
                  <c:v>0.18888888888888888</c:v>
                </c:pt>
                <c:pt idx="116">
                  <c:v>0.18888888888888888</c:v>
                </c:pt>
                <c:pt idx="117">
                  <c:v>0.76666666666666672</c:v>
                </c:pt>
                <c:pt idx="118">
                  <c:v>0.52222222222222225</c:v>
                </c:pt>
                <c:pt idx="119">
                  <c:v>0.98148148148148151</c:v>
                </c:pt>
                <c:pt idx="120">
                  <c:v>0.69259259259259254</c:v>
                </c:pt>
                <c:pt idx="121">
                  <c:v>0.88518518518518519</c:v>
                </c:pt>
                <c:pt idx="122">
                  <c:v>0.27037037037037037</c:v>
                </c:pt>
                <c:pt idx="123">
                  <c:v>0.88518518518518519</c:v>
                </c:pt>
                <c:pt idx="124">
                  <c:v>0.76666666666666672</c:v>
                </c:pt>
                <c:pt idx="125">
                  <c:v>0.88518518518518519</c:v>
                </c:pt>
                <c:pt idx="126">
                  <c:v>0.88518518518518519</c:v>
                </c:pt>
                <c:pt idx="127">
                  <c:v>0.76666666666666672</c:v>
                </c:pt>
                <c:pt idx="128">
                  <c:v>0.97407407407407409</c:v>
                </c:pt>
                <c:pt idx="129">
                  <c:v>0.10740740740740741</c:v>
                </c:pt>
                <c:pt idx="130">
                  <c:v>0.84074074074074079</c:v>
                </c:pt>
                <c:pt idx="131">
                  <c:v>0.69259259259259254</c:v>
                </c:pt>
                <c:pt idx="132">
                  <c:v>0.94444444444444442</c:v>
                </c:pt>
                <c:pt idx="133">
                  <c:v>0.38148148148148148</c:v>
                </c:pt>
                <c:pt idx="134">
                  <c:v>0.38148148148148148</c:v>
                </c:pt>
              </c:numCache>
            </c:numRef>
          </c:xVal>
          <c:yVal>
            <c:numRef>
              <c:f>'4-Taoyuan'!$L$3:$L$137</c:f>
              <c:numCache>
                <c:formatCode>General</c:formatCode>
                <c:ptCount val="135"/>
                <c:pt idx="0">
                  <c:v>0.91320446561288682</c:v>
                </c:pt>
                <c:pt idx="1">
                  <c:v>1.62775838257119E-2</c:v>
                </c:pt>
                <c:pt idx="2">
                  <c:v>0.5925284985006023</c:v>
                </c:pt>
                <c:pt idx="3">
                  <c:v>0.15051281661110361</c:v>
                </c:pt>
                <c:pt idx="4">
                  <c:v>0.2420007143168651</c:v>
                </c:pt>
                <c:pt idx="5">
                  <c:v>0.70079185126455168</c:v>
                </c:pt>
                <c:pt idx="6">
                  <c:v>0.15051281661110361</c:v>
                </c:pt>
                <c:pt idx="7">
                  <c:v>0.5925284985006023</c:v>
                </c:pt>
                <c:pt idx="8">
                  <c:v>0.15051281661110361</c:v>
                </c:pt>
                <c:pt idx="9">
                  <c:v>0.79147397580187684</c:v>
                </c:pt>
                <c:pt idx="10">
                  <c:v>0.970367516325775</c:v>
                </c:pt>
                <c:pt idx="11">
                  <c:v>0.79147397580187684</c:v>
                </c:pt>
                <c:pt idx="12">
                  <c:v>0.15051281661110361</c:v>
                </c:pt>
                <c:pt idx="13">
                  <c:v>4.0087190808814226E-2</c:v>
                </c:pt>
                <c:pt idx="14">
                  <c:v>0.70079185126455168</c:v>
                </c:pt>
                <c:pt idx="15">
                  <c:v>0.8620045171086852</c:v>
                </c:pt>
                <c:pt idx="16">
                  <c:v>0.35268977573865068</c:v>
                </c:pt>
                <c:pt idx="17">
                  <c:v>0.47321786484237238</c:v>
                </c:pt>
                <c:pt idx="18">
                  <c:v>8.3297218296666586E-2</c:v>
                </c:pt>
                <c:pt idx="19">
                  <c:v>0.91320446561288682</c:v>
                </c:pt>
                <c:pt idx="20">
                  <c:v>8.3297218296666586E-2</c:v>
                </c:pt>
                <c:pt idx="21">
                  <c:v>0.5925284985006023</c:v>
                </c:pt>
                <c:pt idx="22">
                  <c:v>0.47321786484237238</c:v>
                </c:pt>
                <c:pt idx="23">
                  <c:v>0.8620045171086852</c:v>
                </c:pt>
                <c:pt idx="24">
                  <c:v>0.8620045171086852</c:v>
                </c:pt>
                <c:pt idx="25">
                  <c:v>0.47321786484237238</c:v>
                </c:pt>
                <c:pt idx="26">
                  <c:v>0.15051281661110361</c:v>
                </c:pt>
                <c:pt idx="27">
                  <c:v>0.70079185126455168</c:v>
                </c:pt>
                <c:pt idx="28">
                  <c:v>0.15051281661110361</c:v>
                </c:pt>
                <c:pt idx="29">
                  <c:v>0.47321786484237238</c:v>
                </c:pt>
                <c:pt idx="30">
                  <c:v>0.70079185126455168</c:v>
                </c:pt>
                <c:pt idx="31">
                  <c:v>0.35268977573865068</c:v>
                </c:pt>
                <c:pt idx="32">
                  <c:v>0.79147397580187684</c:v>
                </c:pt>
                <c:pt idx="33">
                  <c:v>8.3297218296666586E-2</c:v>
                </c:pt>
                <c:pt idx="34">
                  <c:v>0.47321786484237238</c:v>
                </c:pt>
                <c:pt idx="35">
                  <c:v>0.2420007143168651</c:v>
                </c:pt>
                <c:pt idx="36">
                  <c:v>0.35268977573865068</c:v>
                </c:pt>
                <c:pt idx="37">
                  <c:v>0.15051281661110361</c:v>
                </c:pt>
                <c:pt idx="38">
                  <c:v>0.5925284985006023</c:v>
                </c:pt>
                <c:pt idx="39">
                  <c:v>0.8620045171086852</c:v>
                </c:pt>
                <c:pt idx="40">
                  <c:v>0.70079185126455168</c:v>
                </c:pt>
                <c:pt idx="41">
                  <c:v>0.47321786484237238</c:v>
                </c:pt>
                <c:pt idx="42">
                  <c:v>0.35268977573865068</c:v>
                </c:pt>
                <c:pt idx="43">
                  <c:v>0.35268977573865068</c:v>
                </c:pt>
                <c:pt idx="44">
                  <c:v>8.3297218296666586E-2</c:v>
                </c:pt>
                <c:pt idx="45">
                  <c:v>0.5925284985006023</c:v>
                </c:pt>
                <c:pt idx="46">
                  <c:v>0.94804887501157953</c:v>
                </c:pt>
                <c:pt idx="47">
                  <c:v>0.35268977573865068</c:v>
                </c:pt>
                <c:pt idx="48">
                  <c:v>0.70079185126455168</c:v>
                </c:pt>
                <c:pt idx="49">
                  <c:v>0.5925284985006023</c:v>
                </c:pt>
                <c:pt idx="50">
                  <c:v>0.2420007143168651</c:v>
                </c:pt>
                <c:pt idx="51">
                  <c:v>0.47321786484237238</c:v>
                </c:pt>
                <c:pt idx="52">
                  <c:v>0.35268977573865068</c:v>
                </c:pt>
                <c:pt idx="53">
                  <c:v>0.2420007143168651</c:v>
                </c:pt>
                <c:pt idx="54">
                  <c:v>8.3297218296666586E-2</c:v>
                </c:pt>
                <c:pt idx="55">
                  <c:v>0.2420007143168651</c:v>
                </c:pt>
                <c:pt idx="56">
                  <c:v>0.15051281661110361</c:v>
                </c:pt>
                <c:pt idx="57">
                  <c:v>0.70079185126455168</c:v>
                </c:pt>
                <c:pt idx="58">
                  <c:v>0.91320446561288682</c:v>
                </c:pt>
                <c:pt idx="59">
                  <c:v>0.70079185126455168</c:v>
                </c:pt>
                <c:pt idx="60">
                  <c:v>0.2420007143168651</c:v>
                </c:pt>
                <c:pt idx="61">
                  <c:v>0.79147397580187684</c:v>
                </c:pt>
                <c:pt idx="62">
                  <c:v>0.35268977573865068</c:v>
                </c:pt>
                <c:pt idx="63">
                  <c:v>8.3297218296666586E-2</c:v>
                </c:pt>
                <c:pt idx="64">
                  <c:v>8.3297218296666586E-2</c:v>
                </c:pt>
                <c:pt idx="65">
                  <c:v>0.47321786484237238</c:v>
                </c:pt>
                <c:pt idx="66">
                  <c:v>0.8620045171086852</c:v>
                </c:pt>
                <c:pt idx="67">
                  <c:v>0.35268977573865068</c:v>
                </c:pt>
                <c:pt idx="68">
                  <c:v>8.3297218296666586E-2</c:v>
                </c:pt>
                <c:pt idx="69">
                  <c:v>8.3297218296666586E-2</c:v>
                </c:pt>
                <c:pt idx="70">
                  <c:v>0.70079185126455168</c:v>
                </c:pt>
                <c:pt idx="71">
                  <c:v>0.91320446561288682</c:v>
                </c:pt>
                <c:pt idx="72">
                  <c:v>4.0087190808814226E-2</c:v>
                </c:pt>
                <c:pt idx="73">
                  <c:v>0.47321786484237238</c:v>
                </c:pt>
                <c:pt idx="74">
                  <c:v>4.0087190808814226E-2</c:v>
                </c:pt>
                <c:pt idx="75">
                  <c:v>0.15051281661110361</c:v>
                </c:pt>
                <c:pt idx="76">
                  <c:v>0.47321786484237238</c:v>
                </c:pt>
                <c:pt idx="77">
                  <c:v>0.35268977573865068</c:v>
                </c:pt>
                <c:pt idx="78">
                  <c:v>0.47321786484237238</c:v>
                </c:pt>
                <c:pt idx="79">
                  <c:v>0.79147397580187684</c:v>
                </c:pt>
                <c:pt idx="80">
                  <c:v>0.5925284985006023</c:v>
                </c:pt>
                <c:pt idx="81">
                  <c:v>0.47321786484237238</c:v>
                </c:pt>
                <c:pt idx="82">
                  <c:v>0.47321786484237238</c:v>
                </c:pt>
                <c:pt idx="83">
                  <c:v>0.5925284985006023</c:v>
                </c:pt>
                <c:pt idx="84">
                  <c:v>0.2420007143168651</c:v>
                </c:pt>
                <c:pt idx="85">
                  <c:v>0.15051281661110361</c:v>
                </c:pt>
                <c:pt idx="86">
                  <c:v>8.3297218296666586E-2</c:v>
                </c:pt>
                <c:pt idx="87">
                  <c:v>0.47321786484237238</c:v>
                </c:pt>
                <c:pt idx="88">
                  <c:v>0.5925284985006023</c:v>
                </c:pt>
                <c:pt idx="89">
                  <c:v>0.2420007143168651</c:v>
                </c:pt>
                <c:pt idx="90">
                  <c:v>0.35268977573865068</c:v>
                </c:pt>
                <c:pt idx="91">
                  <c:v>0.94804887501157953</c:v>
                </c:pt>
                <c:pt idx="92">
                  <c:v>0.35268977573865068</c:v>
                </c:pt>
                <c:pt idx="93">
                  <c:v>0.2420007143168651</c:v>
                </c:pt>
                <c:pt idx="94">
                  <c:v>0.8620045171086852</c:v>
                </c:pt>
                <c:pt idx="95">
                  <c:v>0.91320446561288682</c:v>
                </c:pt>
                <c:pt idx="96">
                  <c:v>0.94804887501157953</c:v>
                </c:pt>
                <c:pt idx="97">
                  <c:v>0.5925284985006023</c:v>
                </c:pt>
                <c:pt idx="98">
                  <c:v>0.79147397580187684</c:v>
                </c:pt>
                <c:pt idx="99">
                  <c:v>0.47321786484237238</c:v>
                </c:pt>
                <c:pt idx="100">
                  <c:v>0.35268977573865068</c:v>
                </c:pt>
                <c:pt idx="101">
                  <c:v>0.79147397580187684</c:v>
                </c:pt>
                <c:pt idx="102">
                  <c:v>0.70079185126455168</c:v>
                </c:pt>
                <c:pt idx="103">
                  <c:v>0.970367516325775</c:v>
                </c:pt>
                <c:pt idx="104">
                  <c:v>0.35268977573865068</c:v>
                </c:pt>
                <c:pt idx="105">
                  <c:v>0.70079185126455168</c:v>
                </c:pt>
                <c:pt idx="106">
                  <c:v>0.79147397580187684</c:v>
                </c:pt>
                <c:pt idx="107">
                  <c:v>0.8620045171086852</c:v>
                </c:pt>
                <c:pt idx="108">
                  <c:v>0.94804887501157953</c:v>
                </c:pt>
                <c:pt idx="109">
                  <c:v>0.99800365097061228</c:v>
                </c:pt>
                <c:pt idx="110">
                  <c:v>0.70079185126455168</c:v>
                </c:pt>
                <c:pt idx="111">
                  <c:v>0.47321786484237238</c:v>
                </c:pt>
                <c:pt idx="112">
                  <c:v>0.970367516325775</c:v>
                </c:pt>
                <c:pt idx="113">
                  <c:v>0.99581927886884403</c:v>
                </c:pt>
                <c:pt idx="114">
                  <c:v>0.47321786484237238</c:v>
                </c:pt>
                <c:pt idx="115">
                  <c:v>0.2420007143168651</c:v>
                </c:pt>
                <c:pt idx="116">
                  <c:v>0.2420007143168651</c:v>
                </c:pt>
                <c:pt idx="117">
                  <c:v>0.8620045171086852</c:v>
                </c:pt>
                <c:pt idx="118">
                  <c:v>0.5925284985006023</c:v>
                </c:pt>
                <c:pt idx="119">
                  <c:v>0.99581927886884403</c:v>
                </c:pt>
                <c:pt idx="120">
                  <c:v>0.79147397580187684</c:v>
                </c:pt>
                <c:pt idx="121">
                  <c:v>0.94804887501157953</c:v>
                </c:pt>
                <c:pt idx="122">
                  <c:v>0.35268977573865068</c:v>
                </c:pt>
                <c:pt idx="123">
                  <c:v>0.94804887501157953</c:v>
                </c:pt>
                <c:pt idx="124">
                  <c:v>0.8620045171086852</c:v>
                </c:pt>
                <c:pt idx="125">
                  <c:v>0.94804887501157953</c:v>
                </c:pt>
                <c:pt idx="126">
                  <c:v>0.94804887501157953</c:v>
                </c:pt>
                <c:pt idx="127">
                  <c:v>0.8620045171086852</c:v>
                </c:pt>
                <c:pt idx="128">
                  <c:v>0.99160656124400548</c:v>
                </c:pt>
                <c:pt idx="129">
                  <c:v>0.15051281661110361</c:v>
                </c:pt>
                <c:pt idx="130">
                  <c:v>0.91320446561288682</c:v>
                </c:pt>
                <c:pt idx="131">
                  <c:v>0.79147397580187684</c:v>
                </c:pt>
                <c:pt idx="132">
                  <c:v>0.970367516325775</c:v>
                </c:pt>
                <c:pt idx="133">
                  <c:v>0.47321786484237238</c:v>
                </c:pt>
                <c:pt idx="134">
                  <c:v>0.47321786484237238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A-473F-AE60-FB68DF434B36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'4-Taoyuan'!$I$3:$I$137</c:f>
              <c:numCache>
                <c:formatCode>General</c:formatCode>
                <c:ptCount val="135"/>
                <c:pt idx="0">
                  <c:v>0.84074074074074079</c:v>
                </c:pt>
                <c:pt idx="1">
                  <c:v>3.7037037037037038E-3</c:v>
                </c:pt>
                <c:pt idx="2">
                  <c:v>0.52222222222222225</c:v>
                </c:pt>
                <c:pt idx="3">
                  <c:v>0.10740740740740741</c:v>
                </c:pt>
                <c:pt idx="4">
                  <c:v>0.18888888888888888</c:v>
                </c:pt>
                <c:pt idx="5">
                  <c:v>0.60370370370370374</c:v>
                </c:pt>
                <c:pt idx="6">
                  <c:v>0.10740740740740741</c:v>
                </c:pt>
                <c:pt idx="7">
                  <c:v>0.52222222222222225</c:v>
                </c:pt>
                <c:pt idx="8">
                  <c:v>0.10740740740740741</c:v>
                </c:pt>
                <c:pt idx="9">
                  <c:v>0.69259259259259254</c:v>
                </c:pt>
                <c:pt idx="10">
                  <c:v>0.94444444444444442</c:v>
                </c:pt>
                <c:pt idx="11">
                  <c:v>0.69259259259259254</c:v>
                </c:pt>
                <c:pt idx="12">
                  <c:v>0.10740740740740741</c:v>
                </c:pt>
                <c:pt idx="13">
                  <c:v>1.1111111111111112E-2</c:v>
                </c:pt>
                <c:pt idx="14">
                  <c:v>0.60370370370370374</c:v>
                </c:pt>
                <c:pt idx="15">
                  <c:v>0.76666666666666672</c:v>
                </c:pt>
                <c:pt idx="16">
                  <c:v>0.27037037037037037</c:v>
                </c:pt>
                <c:pt idx="17">
                  <c:v>0.38148148148148148</c:v>
                </c:pt>
                <c:pt idx="18">
                  <c:v>3.3333333333333333E-2</c:v>
                </c:pt>
                <c:pt idx="19">
                  <c:v>0.84074074074074079</c:v>
                </c:pt>
                <c:pt idx="20">
                  <c:v>3.3333333333333333E-2</c:v>
                </c:pt>
                <c:pt idx="21">
                  <c:v>0.52222222222222225</c:v>
                </c:pt>
                <c:pt idx="22">
                  <c:v>0.38148148148148148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0.38148148148148148</c:v>
                </c:pt>
                <c:pt idx="26">
                  <c:v>0.10740740740740741</c:v>
                </c:pt>
                <c:pt idx="27">
                  <c:v>0.60370370370370374</c:v>
                </c:pt>
                <c:pt idx="28">
                  <c:v>0.10740740740740741</c:v>
                </c:pt>
                <c:pt idx="29">
                  <c:v>0.38148148148148148</c:v>
                </c:pt>
                <c:pt idx="30">
                  <c:v>0.60370370370370374</c:v>
                </c:pt>
                <c:pt idx="31">
                  <c:v>0.27037037037037037</c:v>
                </c:pt>
                <c:pt idx="32">
                  <c:v>0.69259259259259254</c:v>
                </c:pt>
                <c:pt idx="33">
                  <c:v>3.3333333333333333E-2</c:v>
                </c:pt>
                <c:pt idx="34">
                  <c:v>0.38148148148148148</c:v>
                </c:pt>
                <c:pt idx="35">
                  <c:v>0.18888888888888888</c:v>
                </c:pt>
                <c:pt idx="36">
                  <c:v>0.27037037037037037</c:v>
                </c:pt>
                <c:pt idx="37">
                  <c:v>0.10740740740740741</c:v>
                </c:pt>
                <c:pt idx="38">
                  <c:v>0.52222222222222225</c:v>
                </c:pt>
                <c:pt idx="39">
                  <c:v>0.76666666666666672</c:v>
                </c:pt>
                <c:pt idx="40">
                  <c:v>0.60370370370370374</c:v>
                </c:pt>
                <c:pt idx="41">
                  <c:v>0.38148148148148148</c:v>
                </c:pt>
                <c:pt idx="42">
                  <c:v>0.27037037037037037</c:v>
                </c:pt>
                <c:pt idx="43">
                  <c:v>0.27037037037037037</c:v>
                </c:pt>
                <c:pt idx="44">
                  <c:v>3.3333333333333333E-2</c:v>
                </c:pt>
                <c:pt idx="45">
                  <c:v>0.52222222222222225</c:v>
                </c:pt>
                <c:pt idx="46">
                  <c:v>0.88518518518518519</c:v>
                </c:pt>
                <c:pt idx="47">
                  <c:v>0.27037037037037037</c:v>
                </c:pt>
                <c:pt idx="48">
                  <c:v>0.60370370370370374</c:v>
                </c:pt>
                <c:pt idx="49">
                  <c:v>0.52222222222222225</c:v>
                </c:pt>
                <c:pt idx="50">
                  <c:v>0.18888888888888888</c:v>
                </c:pt>
                <c:pt idx="51">
                  <c:v>0.38148148148148148</c:v>
                </c:pt>
                <c:pt idx="52">
                  <c:v>0.27037037037037037</c:v>
                </c:pt>
                <c:pt idx="53">
                  <c:v>0.18888888888888888</c:v>
                </c:pt>
                <c:pt idx="54">
                  <c:v>3.3333333333333333E-2</c:v>
                </c:pt>
                <c:pt idx="55">
                  <c:v>0.18888888888888888</c:v>
                </c:pt>
                <c:pt idx="56">
                  <c:v>0.10740740740740741</c:v>
                </c:pt>
                <c:pt idx="57">
                  <c:v>0.60370370370370374</c:v>
                </c:pt>
                <c:pt idx="58">
                  <c:v>0.84074074074074079</c:v>
                </c:pt>
                <c:pt idx="59">
                  <c:v>0.60370370370370374</c:v>
                </c:pt>
                <c:pt idx="60">
                  <c:v>0.18888888888888888</c:v>
                </c:pt>
                <c:pt idx="61">
                  <c:v>0.69259259259259254</c:v>
                </c:pt>
                <c:pt idx="62">
                  <c:v>0.27037037037037037</c:v>
                </c:pt>
                <c:pt idx="63">
                  <c:v>3.3333333333333333E-2</c:v>
                </c:pt>
                <c:pt idx="64">
                  <c:v>3.3333333333333333E-2</c:v>
                </c:pt>
                <c:pt idx="65">
                  <c:v>0.38148148148148148</c:v>
                </c:pt>
                <c:pt idx="66">
                  <c:v>0.76666666666666672</c:v>
                </c:pt>
                <c:pt idx="67">
                  <c:v>0.27037037037037037</c:v>
                </c:pt>
                <c:pt idx="68">
                  <c:v>3.3333333333333333E-2</c:v>
                </c:pt>
                <c:pt idx="69">
                  <c:v>3.3333333333333333E-2</c:v>
                </c:pt>
                <c:pt idx="70">
                  <c:v>0.60370370370370374</c:v>
                </c:pt>
                <c:pt idx="71">
                  <c:v>0.84074074074074079</c:v>
                </c:pt>
                <c:pt idx="72">
                  <c:v>1.1111111111111112E-2</c:v>
                </c:pt>
                <c:pt idx="73">
                  <c:v>0.38148148148148148</c:v>
                </c:pt>
                <c:pt idx="74">
                  <c:v>1.1111111111111112E-2</c:v>
                </c:pt>
                <c:pt idx="75">
                  <c:v>0.10740740740740741</c:v>
                </c:pt>
                <c:pt idx="76">
                  <c:v>0.38148148148148148</c:v>
                </c:pt>
                <c:pt idx="77">
                  <c:v>0.27037037037037037</c:v>
                </c:pt>
                <c:pt idx="78">
                  <c:v>0.38148148148148148</c:v>
                </c:pt>
                <c:pt idx="79">
                  <c:v>0.69259259259259254</c:v>
                </c:pt>
                <c:pt idx="80">
                  <c:v>0.52222222222222225</c:v>
                </c:pt>
                <c:pt idx="81">
                  <c:v>0.38148148148148148</c:v>
                </c:pt>
                <c:pt idx="82">
                  <c:v>0.38148148148148148</c:v>
                </c:pt>
                <c:pt idx="83">
                  <c:v>0.52222222222222225</c:v>
                </c:pt>
                <c:pt idx="84">
                  <c:v>0.18888888888888888</c:v>
                </c:pt>
                <c:pt idx="85">
                  <c:v>0.10740740740740741</c:v>
                </c:pt>
                <c:pt idx="86">
                  <c:v>3.3333333333333333E-2</c:v>
                </c:pt>
                <c:pt idx="87">
                  <c:v>0.38148148148148148</c:v>
                </c:pt>
                <c:pt idx="88">
                  <c:v>0.52222222222222225</c:v>
                </c:pt>
                <c:pt idx="89">
                  <c:v>0.18888888888888888</c:v>
                </c:pt>
                <c:pt idx="90">
                  <c:v>0.27037037037037037</c:v>
                </c:pt>
                <c:pt idx="91">
                  <c:v>0.88518518518518519</c:v>
                </c:pt>
                <c:pt idx="92">
                  <c:v>0.27037037037037037</c:v>
                </c:pt>
                <c:pt idx="93">
                  <c:v>0.18888888888888888</c:v>
                </c:pt>
                <c:pt idx="94">
                  <c:v>0.76666666666666672</c:v>
                </c:pt>
                <c:pt idx="95">
                  <c:v>0.84074074074074079</c:v>
                </c:pt>
                <c:pt idx="96">
                  <c:v>0.88518518518518519</c:v>
                </c:pt>
                <c:pt idx="97">
                  <c:v>0.52222222222222225</c:v>
                </c:pt>
                <c:pt idx="98">
                  <c:v>0.69259259259259254</c:v>
                </c:pt>
                <c:pt idx="99">
                  <c:v>0.38148148148148148</c:v>
                </c:pt>
                <c:pt idx="100">
                  <c:v>0.27037037037037037</c:v>
                </c:pt>
                <c:pt idx="101">
                  <c:v>0.69259259259259254</c:v>
                </c:pt>
                <c:pt idx="102">
                  <c:v>0.60370370370370374</c:v>
                </c:pt>
                <c:pt idx="103">
                  <c:v>0.94444444444444442</c:v>
                </c:pt>
                <c:pt idx="104">
                  <c:v>0.27037037037037037</c:v>
                </c:pt>
                <c:pt idx="105">
                  <c:v>0.60370370370370374</c:v>
                </c:pt>
                <c:pt idx="106">
                  <c:v>0.69259259259259254</c:v>
                </c:pt>
                <c:pt idx="107">
                  <c:v>0.76666666666666672</c:v>
                </c:pt>
                <c:pt idx="108">
                  <c:v>0.88518518518518519</c:v>
                </c:pt>
                <c:pt idx="109">
                  <c:v>0.99629629629629635</c:v>
                </c:pt>
                <c:pt idx="110">
                  <c:v>0.60370370370370374</c:v>
                </c:pt>
                <c:pt idx="111">
                  <c:v>0.38148148148148148</c:v>
                </c:pt>
                <c:pt idx="112">
                  <c:v>0.94444444444444442</c:v>
                </c:pt>
                <c:pt idx="113">
                  <c:v>0.98148148148148151</c:v>
                </c:pt>
                <c:pt idx="114">
                  <c:v>0.38148148148148148</c:v>
                </c:pt>
                <c:pt idx="115">
                  <c:v>0.18888888888888888</c:v>
                </c:pt>
                <c:pt idx="116">
                  <c:v>0.18888888888888888</c:v>
                </c:pt>
                <c:pt idx="117">
                  <c:v>0.76666666666666672</c:v>
                </c:pt>
                <c:pt idx="118">
                  <c:v>0.52222222222222225</c:v>
                </c:pt>
                <c:pt idx="119">
                  <c:v>0.98148148148148151</c:v>
                </c:pt>
                <c:pt idx="120">
                  <c:v>0.69259259259259254</c:v>
                </c:pt>
                <c:pt idx="121">
                  <c:v>0.88518518518518519</c:v>
                </c:pt>
                <c:pt idx="122">
                  <c:v>0.27037037037037037</c:v>
                </c:pt>
                <c:pt idx="123">
                  <c:v>0.88518518518518519</c:v>
                </c:pt>
                <c:pt idx="124">
                  <c:v>0.76666666666666672</c:v>
                </c:pt>
                <c:pt idx="125">
                  <c:v>0.88518518518518519</c:v>
                </c:pt>
                <c:pt idx="126">
                  <c:v>0.88518518518518519</c:v>
                </c:pt>
                <c:pt idx="127">
                  <c:v>0.76666666666666672</c:v>
                </c:pt>
                <c:pt idx="128">
                  <c:v>0.97407407407407409</c:v>
                </c:pt>
                <c:pt idx="129">
                  <c:v>0.10740740740740741</c:v>
                </c:pt>
                <c:pt idx="130">
                  <c:v>0.84074074074074079</c:v>
                </c:pt>
                <c:pt idx="131">
                  <c:v>0.69259259259259254</c:v>
                </c:pt>
                <c:pt idx="132">
                  <c:v>0.94444444444444442</c:v>
                </c:pt>
                <c:pt idx="133">
                  <c:v>0.38148148148148148</c:v>
                </c:pt>
                <c:pt idx="134">
                  <c:v>0.38148148148148148</c:v>
                </c:pt>
              </c:numCache>
            </c:numRef>
          </c:xVal>
          <c:yVal>
            <c:numRef>
              <c:f>'4-Taoyuan'!$M$3:$M$137</c:f>
              <c:numCache>
                <c:formatCode>General</c:formatCode>
                <c:ptCount val="135"/>
                <c:pt idx="0">
                  <c:v>0.84074074074074079</c:v>
                </c:pt>
                <c:pt idx="1">
                  <c:v>3.7037037037037038E-3</c:v>
                </c:pt>
                <c:pt idx="2">
                  <c:v>0.52222222222222225</c:v>
                </c:pt>
                <c:pt idx="3">
                  <c:v>0.10740740740740741</c:v>
                </c:pt>
                <c:pt idx="4">
                  <c:v>0.18888888888888888</c:v>
                </c:pt>
                <c:pt idx="5">
                  <c:v>0.60370370370370374</c:v>
                </c:pt>
                <c:pt idx="6">
                  <c:v>0.10740740740740741</c:v>
                </c:pt>
                <c:pt idx="7">
                  <c:v>0.52222222222222225</c:v>
                </c:pt>
                <c:pt idx="8">
                  <c:v>0.10740740740740741</c:v>
                </c:pt>
                <c:pt idx="9">
                  <c:v>0.69259259259259254</c:v>
                </c:pt>
                <c:pt idx="10">
                  <c:v>0.94444444444444442</c:v>
                </c:pt>
                <c:pt idx="11">
                  <c:v>0.69259259259259254</c:v>
                </c:pt>
                <c:pt idx="12">
                  <c:v>0.10740740740740741</c:v>
                </c:pt>
                <c:pt idx="13">
                  <c:v>1.1111111111111112E-2</c:v>
                </c:pt>
                <c:pt idx="14">
                  <c:v>0.60370370370370374</c:v>
                </c:pt>
                <c:pt idx="15">
                  <c:v>0.76666666666666672</c:v>
                </c:pt>
                <c:pt idx="16">
                  <c:v>0.27037037037037037</c:v>
                </c:pt>
                <c:pt idx="17">
                  <c:v>0.38148148148148148</c:v>
                </c:pt>
                <c:pt idx="18">
                  <c:v>3.3333333333333333E-2</c:v>
                </c:pt>
                <c:pt idx="19">
                  <c:v>0.84074074074074079</c:v>
                </c:pt>
                <c:pt idx="20">
                  <c:v>3.3333333333333333E-2</c:v>
                </c:pt>
                <c:pt idx="21">
                  <c:v>0.52222222222222225</c:v>
                </c:pt>
                <c:pt idx="22">
                  <c:v>0.38148148148148148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0.38148148148148148</c:v>
                </c:pt>
                <c:pt idx="26">
                  <c:v>0.10740740740740741</c:v>
                </c:pt>
                <c:pt idx="27">
                  <c:v>0.60370370370370374</c:v>
                </c:pt>
                <c:pt idx="28">
                  <c:v>0.10740740740740741</c:v>
                </c:pt>
                <c:pt idx="29">
                  <c:v>0.38148148148148148</c:v>
                </c:pt>
                <c:pt idx="30">
                  <c:v>0.60370370370370374</c:v>
                </c:pt>
                <c:pt idx="31">
                  <c:v>0.27037037037037037</c:v>
                </c:pt>
                <c:pt idx="32">
                  <c:v>0.69259259259259254</c:v>
                </c:pt>
                <c:pt idx="33">
                  <c:v>3.3333333333333333E-2</c:v>
                </c:pt>
                <c:pt idx="34">
                  <c:v>0.38148148148148148</c:v>
                </c:pt>
                <c:pt idx="35">
                  <c:v>0.18888888888888888</c:v>
                </c:pt>
                <c:pt idx="36">
                  <c:v>0.27037037037037037</c:v>
                </c:pt>
                <c:pt idx="37">
                  <c:v>0.10740740740740741</c:v>
                </c:pt>
                <c:pt idx="38">
                  <c:v>0.52222222222222225</c:v>
                </c:pt>
                <c:pt idx="39">
                  <c:v>0.76666666666666672</c:v>
                </c:pt>
                <c:pt idx="40">
                  <c:v>0.60370370370370374</c:v>
                </c:pt>
                <c:pt idx="41">
                  <c:v>0.38148148148148148</c:v>
                </c:pt>
                <c:pt idx="42">
                  <c:v>0.27037037037037037</c:v>
                </c:pt>
                <c:pt idx="43">
                  <c:v>0.27037037037037037</c:v>
                </c:pt>
                <c:pt idx="44">
                  <c:v>3.3333333333333333E-2</c:v>
                </c:pt>
                <c:pt idx="45">
                  <c:v>0.52222222222222225</c:v>
                </c:pt>
                <c:pt idx="46">
                  <c:v>0.88518518518518519</c:v>
                </c:pt>
                <c:pt idx="47">
                  <c:v>0.27037037037037037</c:v>
                </c:pt>
                <c:pt idx="48">
                  <c:v>0.60370370370370374</c:v>
                </c:pt>
                <c:pt idx="49">
                  <c:v>0.52222222222222225</c:v>
                </c:pt>
                <c:pt idx="50">
                  <c:v>0.18888888888888888</c:v>
                </c:pt>
                <c:pt idx="51">
                  <c:v>0.38148148148148148</c:v>
                </c:pt>
                <c:pt idx="52">
                  <c:v>0.27037037037037037</c:v>
                </c:pt>
                <c:pt idx="53">
                  <c:v>0.18888888888888888</c:v>
                </c:pt>
                <c:pt idx="54">
                  <c:v>3.3333333333333333E-2</c:v>
                </c:pt>
                <c:pt idx="55">
                  <c:v>0.18888888888888888</c:v>
                </c:pt>
                <c:pt idx="56">
                  <c:v>0.10740740740740741</c:v>
                </c:pt>
                <c:pt idx="57">
                  <c:v>0.60370370370370374</c:v>
                </c:pt>
                <c:pt idx="58">
                  <c:v>0.84074074074074079</c:v>
                </c:pt>
                <c:pt idx="59">
                  <c:v>0.60370370370370374</c:v>
                </c:pt>
                <c:pt idx="60">
                  <c:v>0.18888888888888888</c:v>
                </c:pt>
                <c:pt idx="61">
                  <c:v>0.69259259259259254</c:v>
                </c:pt>
                <c:pt idx="62">
                  <c:v>0.27037037037037037</c:v>
                </c:pt>
                <c:pt idx="63">
                  <c:v>3.3333333333333333E-2</c:v>
                </c:pt>
                <c:pt idx="64">
                  <c:v>3.3333333333333333E-2</c:v>
                </c:pt>
                <c:pt idx="65">
                  <c:v>0.38148148148148148</c:v>
                </c:pt>
                <c:pt idx="66">
                  <c:v>0.76666666666666672</c:v>
                </c:pt>
                <c:pt idx="67">
                  <c:v>0.27037037037037037</c:v>
                </c:pt>
                <c:pt idx="68">
                  <c:v>3.3333333333333333E-2</c:v>
                </c:pt>
                <c:pt idx="69">
                  <c:v>3.3333333333333333E-2</c:v>
                </c:pt>
                <c:pt idx="70">
                  <c:v>0.60370370370370374</c:v>
                </c:pt>
                <c:pt idx="71">
                  <c:v>0.84074074074074079</c:v>
                </c:pt>
                <c:pt idx="72">
                  <c:v>1.1111111111111112E-2</c:v>
                </c:pt>
                <c:pt idx="73">
                  <c:v>0.38148148148148148</c:v>
                </c:pt>
                <c:pt idx="74">
                  <c:v>1.1111111111111112E-2</c:v>
                </c:pt>
                <c:pt idx="75">
                  <c:v>0.10740740740740741</c:v>
                </c:pt>
                <c:pt idx="76">
                  <c:v>0.38148148148148148</c:v>
                </c:pt>
                <c:pt idx="77">
                  <c:v>0.27037037037037037</c:v>
                </c:pt>
                <c:pt idx="78">
                  <c:v>0.38148148148148148</c:v>
                </c:pt>
                <c:pt idx="79">
                  <c:v>0.69259259259259254</c:v>
                </c:pt>
                <c:pt idx="80">
                  <c:v>0.52222222222222225</c:v>
                </c:pt>
                <c:pt idx="81">
                  <c:v>0.38148148148148148</c:v>
                </c:pt>
                <c:pt idx="82">
                  <c:v>0.38148148148148148</c:v>
                </c:pt>
                <c:pt idx="83">
                  <c:v>0.52222222222222225</c:v>
                </c:pt>
                <c:pt idx="84">
                  <c:v>0.18888888888888888</c:v>
                </c:pt>
                <c:pt idx="85">
                  <c:v>0.10740740740740741</c:v>
                </c:pt>
                <c:pt idx="86">
                  <c:v>3.3333333333333333E-2</c:v>
                </c:pt>
                <c:pt idx="87">
                  <c:v>0.38148148148148148</c:v>
                </c:pt>
                <c:pt idx="88">
                  <c:v>0.52222222222222225</c:v>
                </c:pt>
                <c:pt idx="89">
                  <c:v>0.18888888888888888</c:v>
                </c:pt>
                <c:pt idx="90">
                  <c:v>0.27037037037037037</c:v>
                </c:pt>
                <c:pt idx="91">
                  <c:v>0.88518518518518519</c:v>
                </c:pt>
                <c:pt idx="92">
                  <c:v>0.27037037037037037</c:v>
                </c:pt>
                <c:pt idx="93">
                  <c:v>0.18888888888888888</c:v>
                </c:pt>
                <c:pt idx="94">
                  <c:v>0.76666666666666672</c:v>
                </c:pt>
                <c:pt idx="95">
                  <c:v>0.84074074074074079</c:v>
                </c:pt>
                <c:pt idx="96">
                  <c:v>0.88518518518518519</c:v>
                </c:pt>
                <c:pt idx="97">
                  <c:v>0.52222222222222225</c:v>
                </c:pt>
                <c:pt idx="98">
                  <c:v>0.69259259259259254</c:v>
                </c:pt>
                <c:pt idx="99">
                  <c:v>0.38148148148148148</c:v>
                </c:pt>
                <c:pt idx="100">
                  <c:v>0.27037037037037037</c:v>
                </c:pt>
                <c:pt idx="101">
                  <c:v>0.69259259259259254</c:v>
                </c:pt>
                <c:pt idx="102">
                  <c:v>0.60370370370370374</c:v>
                </c:pt>
                <c:pt idx="103">
                  <c:v>0.94444444444444442</c:v>
                </c:pt>
                <c:pt idx="104">
                  <c:v>0.27037037037037037</c:v>
                </c:pt>
                <c:pt idx="105">
                  <c:v>0.60370370370370374</c:v>
                </c:pt>
                <c:pt idx="106">
                  <c:v>0.69259259259259254</c:v>
                </c:pt>
                <c:pt idx="107">
                  <c:v>0.76666666666666672</c:v>
                </c:pt>
                <c:pt idx="108">
                  <c:v>0.88518518518518519</c:v>
                </c:pt>
                <c:pt idx="109">
                  <c:v>0.99629629629629635</c:v>
                </c:pt>
                <c:pt idx="110">
                  <c:v>0.60370370370370374</c:v>
                </c:pt>
                <c:pt idx="111">
                  <c:v>0.38148148148148148</c:v>
                </c:pt>
                <c:pt idx="112">
                  <c:v>0.94444444444444442</c:v>
                </c:pt>
                <c:pt idx="113">
                  <c:v>0.98148148148148151</c:v>
                </c:pt>
                <c:pt idx="114">
                  <c:v>0.38148148148148148</c:v>
                </c:pt>
                <c:pt idx="115">
                  <c:v>0.18888888888888888</c:v>
                </c:pt>
                <c:pt idx="116">
                  <c:v>0.18888888888888888</c:v>
                </c:pt>
                <c:pt idx="117">
                  <c:v>0.76666666666666672</c:v>
                </c:pt>
                <c:pt idx="118">
                  <c:v>0.52222222222222225</c:v>
                </c:pt>
                <c:pt idx="119">
                  <c:v>0.98148148148148151</c:v>
                </c:pt>
                <c:pt idx="120">
                  <c:v>0.69259259259259254</c:v>
                </c:pt>
                <c:pt idx="121">
                  <c:v>0.88518518518518519</c:v>
                </c:pt>
                <c:pt idx="122">
                  <c:v>0.27037037037037037</c:v>
                </c:pt>
                <c:pt idx="123">
                  <c:v>0.88518518518518519</c:v>
                </c:pt>
                <c:pt idx="124">
                  <c:v>0.76666666666666672</c:v>
                </c:pt>
                <c:pt idx="125">
                  <c:v>0.88518518518518519</c:v>
                </c:pt>
                <c:pt idx="126">
                  <c:v>0.88518518518518519</c:v>
                </c:pt>
                <c:pt idx="127">
                  <c:v>0.76666666666666672</c:v>
                </c:pt>
                <c:pt idx="128">
                  <c:v>0.97407407407407409</c:v>
                </c:pt>
                <c:pt idx="129">
                  <c:v>0.10740740740740741</c:v>
                </c:pt>
                <c:pt idx="130">
                  <c:v>0.84074074074074079</c:v>
                </c:pt>
                <c:pt idx="131">
                  <c:v>0.69259259259259254</c:v>
                </c:pt>
                <c:pt idx="132">
                  <c:v>0.94444444444444442</c:v>
                </c:pt>
                <c:pt idx="133">
                  <c:v>0.38148148148148148</c:v>
                </c:pt>
                <c:pt idx="134">
                  <c:v>0.38148148148148148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5A-473F-AE60-FB68DF43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(Taichung)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'4-Taichung'!$J$2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'4-Taichung'!$I$3:$I$137</c:f>
              <c:numCache>
                <c:formatCode>General</c:formatCode>
                <c:ptCount val="135"/>
                <c:pt idx="0">
                  <c:v>0.75185185185185188</c:v>
                </c:pt>
                <c:pt idx="1">
                  <c:v>0.57407407407407407</c:v>
                </c:pt>
                <c:pt idx="2">
                  <c:v>0.68518518518518523</c:v>
                </c:pt>
                <c:pt idx="3">
                  <c:v>0.96666666666666667</c:v>
                </c:pt>
                <c:pt idx="4">
                  <c:v>0.68518518518518523</c:v>
                </c:pt>
                <c:pt idx="5">
                  <c:v>0.30740740740740741</c:v>
                </c:pt>
                <c:pt idx="6">
                  <c:v>0.9</c:v>
                </c:pt>
                <c:pt idx="7">
                  <c:v>0.8037037037037037</c:v>
                </c:pt>
                <c:pt idx="8">
                  <c:v>0.8037037037037037</c:v>
                </c:pt>
                <c:pt idx="9">
                  <c:v>0.9</c:v>
                </c:pt>
                <c:pt idx="10">
                  <c:v>0.88518518518518519</c:v>
                </c:pt>
                <c:pt idx="11">
                  <c:v>0.68518518518518523</c:v>
                </c:pt>
                <c:pt idx="12">
                  <c:v>0.75185185185185188</c:v>
                </c:pt>
                <c:pt idx="13">
                  <c:v>0.75185185185185188</c:v>
                </c:pt>
                <c:pt idx="14">
                  <c:v>0.8037037037037037</c:v>
                </c:pt>
                <c:pt idx="15">
                  <c:v>0.20370370370370369</c:v>
                </c:pt>
                <c:pt idx="16">
                  <c:v>0.43333333333333335</c:v>
                </c:pt>
                <c:pt idx="17">
                  <c:v>0.6333333333333333</c:v>
                </c:pt>
                <c:pt idx="18">
                  <c:v>0.92962962962962958</c:v>
                </c:pt>
                <c:pt idx="19">
                  <c:v>0.88518518518518519</c:v>
                </c:pt>
                <c:pt idx="20">
                  <c:v>0.68518518518518523</c:v>
                </c:pt>
                <c:pt idx="21">
                  <c:v>0.87037037037037035</c:v>
                </c:pt>
                <c:pt idx="22">
                  <c:v>0.75185185185185188</c:v>
                </c:pt>
                <c:pt idx="23">
                  <c:v>0.92962962962962958</c:v>
                </c:pt>
                <c:pt idx="24">
                  <c:v>0.68518518518518523</c:v>
                </c:pt>
                <c:pt idx="25">
                  <c:v>0.36666666666666664</c:v>
                </c:pt>
                <c:pt idx="26">
                  <c:v>0.43333333333333335</c:v>
                </c:pt>
                <c:pt idx="27">
                  <c:v>0.57407407407407407</c:v>
                </c:pt>
                <c:pt idx="28">
                  <c:v>0.20370370370370369</c:v>
                </c:pt>
                <c:pt idx="29">
                  <c:v>0.43333333333333335</c:v>
                </c:pt>
                <c:pt idx="30">
                  <c:v>0.49259259259259258</c:v>
                </c:pt>
                <c:pt idx="31">
                  <c:v>0.6333333333333333</c:v>
                </c:pt>
                <c:pt idx="32">
                  <c:v>0.43333333333333335</c:v>
                </c:pt>
                <c:pt idx="33">
                  <c:v>0.57407407407407407</c:v>
                </c:pt>
                <c:pt idx="34">
                  <c:v>0.57407407407407407</c:v>
                </c:pt>
                <c:pt idx="35">
                  <c:v>0.68518518518518523</c:v>
                </c:pt>
                <c:pt idx="36">
                  <c:v>0.49259259259259258</c:v>
                </c:pt>
                <c:pt idx="37">
                  <c:v>0.43333333333333335</c:v>
                </c:pt>
                <c:pt idx="38">
                  <c:v>0.36666666666666664</c:v>
                </c:pt>
                <c:pt idx="39">
                  <c:v>0.30740740740740741</c:v>
                </c:pt>
                <c:pt idx="40">
                  <c:v>7.0370370370370375E-2</c:v>
                </c:pt>
                <c:pt idx="41">
                  <c:v>0.10740740740740741</c:v>
                </c:pt>
                <c:pt idx="42">
                  <c:v>0.8037037037037037</c:v>
                </c:pt>
                <c:pt idx="43">
                  <c:v>0.20370370370370369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3.7037037037037038E-3</c:v>
                </c:pt>
                <c:pt idx="47">
                  <c:v>0.49259259259259258</c:v>
                </c:pt>
                <c:pt idx="48">
                  <c:v>0.6333333333333333</c:v>
                </c:pt>
                <c:pt idx="49">
                  <c:v>0.30740740740740741</c:v>
                </c:pt>
                <c:pt idx="50">
                  <c:v>0.49259259259259258</c:v>
                </c:pt>
                <c:pt idx="51">
                  <c:v>0.10740740740740741</c:v>
                </c:pt>
                <c:pt idx="52">
                  <c:v>0.30740740740740741</c:v>
                </c:pt>
                <c:pt idx="53">
                  <c:v>0.20370370370370369</c:v>
                </c:pt>
                <c:pt idx="54">
                  <c:v>0.20370370370370369</c:v>
                </c:pt>
                <c:pt idx="55">
                  <c:v>0.20370370370370369</c:v>
                </c:pt>
                <c:pt idx="56">
                  <c:v>0.30740740740740741</c:v>
                </c:pt>
                <c:pt idx="57">
                  <c:v>1.8518518518518517E-2</c:v>
                </c:pt>
                <c:pt idx="58">
                  <c:v>0.43333333333333335</c:v>
                </c:pt>
                <c:pt idx="59">
                  <c:v>0.57407407407407407</c:v>
                </c:pt>
                <c:pt idx="60">
                  <c:v>0.75185185185185188</c:v>
                </c:pt>
                <c:pt idx="61">
                  <c:v>0.10740740740740741</c:v>
                </c:pt>
                <c:pt idx="62">
                  <c:v>1.8518518518518517E-2</c:v>
                </c:pt>
                <c:pt idx="63">
                  <c:v>0.27037037037037037</c:v>
                </c:pt>
                <c:pt idx="64">
                  <c:v>0.20370370370370369</c:v>
                </c:pt>
                <c:pt idx="65">
                  <c:v>1.8518518518518517E-2</c:v>
                </c:pt>
                <c:pt idx="66">
                  <c:v>0.20370370370370369</c:v>
                </c:pt>
                <c:pt idx="67">
                  <c:v>0.30740740740740741</c:v>
                </c:pt>
                <c:pt idx="68">
                  <c:v>7.0370370370370375E-2</c:v>
                </c:pt>
                <c:pt idx="69">
                  <c:v>0.36666666666666664</c:v>
                </c:pt>
                <c:pt idx="70">
                  <c:v>0.27037037037037037</c:v>
                </c:pt>
                <c:pt idx="71">
                  <c:v>0.10740740740740741</c:v>
                </c:pt>
                <c:pt idx="72">
                  <c:v>0.10740740740740741</c:v>
                </c:pt>
                <c:pt idx="73">
                  <c:v>1.8518518518518517E-2</c:v>
                </c:pt>
                <c:pt idx="74">
                  <c:v>7.0370370370370375E-2</c:v>
                </c:pt>
                <c:pt idx="75">
                  <c:v>0.10740740740740741</c:v>
                </c:pt>
                <c:pt idx="76">
                  <c:v>0.10740740740740741</c:v>
                </c:pt>
                <c:pt idx="77">
                  <c:v>0.36666666666666664</c:v>
                </c:pt>
                <c:pt idx="78">
                  <c:v>0.20370370370370369</c:v>
                </c:pt>
                <c:pt idx="79">
                  <c:v>1.8518518518518517E-2</c:v>
                </c:pt>
                <c:pt idx="80">
                  <c:v>0.36666666666666664</c:v>
                </c:pt>
                <c:pt idx="81">
                  <c:v>0.10740740740740741</c:v>
                </c:pt>
                <c:pt idx="82">
                  <c:v>0.10740740740740741</c:v>
                </c:pt>
                <c:pt idx="83">
                  <c:v>0.49259259259259258</c:v>
                </c:pt>
                <c:pt idx="84">
                  <c:v>0.10740740740740741</c:v>
                </c:pt>
                <c:pt idx="85">
                  <c:v>0.10740740740740741</c:v>
                </c:pt>
                <c:pt idx="86">
                  <c:v>1.8518518518518517E-2</c:v>
                </c:pt>
                <c:pt idx="87">
                  <c:v>1.1111111111111112E-2</c:v>
                </c:pt>
                <c:pt idx="88">
                  <c:v>0.27037037037037037</c:v>
                </c:pt>
                <c:pt idx="89">
                  <c:v>0.10740740740740741</c:v>
                </c:pt>
                <c:pt idx="90">
                  <c:v>0.30740740740740741</c:v>
                </c:pt>
                <c:pt idx="91">
                  <c:v>7.0370370370370375E-2</c:v>
                </c:pt>
                <c:pt idx="92">
                  <c:v>0.57407407407407407</c:v>
                </c:pt>
                <c:pt idx="93">
                  <c:v>7.0370370370370375E-2</c:v>
                </c:pt>
                <c:pt idx="94">
                  <c:v>0.49259259259259258</c:v>
                </c:pt>
                <c:pt idx="95">
                  <c:v>1.8518518518518517E-2</c:v>
                </c:pt>
                <c:pt idx="96">
                  <c:v>0.9</c:v>
                </c:pt>
                <c:pt idx="97">
                  <c:v>0.49259259259259258</c:v>
                </c:pt>
                <c:pt idx="98">
                  <c:v>0.49259259259259258</c:v>
                </c:pt>
                <c:pt idx="99">
                  <c:v>0.36666666666666664</c:v>
                </c:pt>
                <c:pt idx="100">
                  <c:v>0.92962962962962958</c:v>
                </c:pt>
                <c:pt idx="101">
                  <c:v>0.75185185185185188</c:v>
                </c:pt>
                <c:pt idx="102">
                  <c:v>0.27037037037037037</c:v>
                </c:pt>
                <c:pt idx="103">
                  <c:v>0.68518518518518523</c:v>
                </c:pt>
                <c:pt idx="104">
                  <c:v>0.92962962962962958</c:v>
                </c:pt>
                <c:pt idx="105">
                  <c:v>0.68518518518518523</c:v>
                </c:pt>
                <c:pt idx="106">
                  <c:v>0.36666666666666664</c:v>
                </c:pt>
                <c:pt idx="107">
                  <c:v>0.75185185185185188</c:v>
                </c:pt>
                <c:pt idx="108">
                  <c:v>0.9</c:v>
                </c:pt>
                <c:pt idx="109">
                  <c:v>0.98148148148148151</c:v>
                </c:pt>
                <c:pt idx="110">
                  <c:v>0.8037037037037037</c:v>
                </c:pt>
                <c:pt idx="111">
                  <c:v>0.68518518518518523</c:v>
                </c:pt>
                <c:pt idx="112">
                  <c:v>0.8037037037037037</c:v>
                </c:pt>
                <c:pt idx="113">
                  <c:v>0.10740740740740741</c:v>
                </c:pt>
                <c:pt idx="114">
                  <c:v>0.6333333333333333</c:v>
                </c:pt>
                <c:pt idx="115">
                  <c:v>0.57407407407407407</c:v>
                </c:pt>
                <c:pt idx="116">
                  <c:v>0.6333333333333333</c:v>
                </c:pt>
                <c:pt idx="117">
                  <c:v>0.49259259259259258</c:v>
                </c:pt>
                <c:pt idx="118">
                  <c:v>0.8037037037037037</c:v>
                </c:pt>
                <c:pt idx="119">
                  <c:v>0.92962962962962958</c:v>
                </c:pt>
                <c:pt idx="120">
                  <c:v>0.8037037037037037</c:v>
                </c:pt>
                <c:pt idx="121">
                  <c:v>0.30740740740740741</c:v>
                </c:pt>
                <c:pt idx="122">
                  <c:v>0.98148148148148151</c:v>
                </c:pt>
                <c:pt idx="123">
                  <c:v>0.49259259259259258</c:v>
                </c:pt>
                <c:pt idx="124">
                  <c:v>0.43333333333333335</c:v>
                </c:pt>
                <c:pt idx="125">
                  <c:v>0.49259259259259258</c:v>
                </c:pt>
                <c:pt idx="126">
                  <c:v>0.87037037037037035</c:v>
                </c:pt>
                <c:pt idx="127">
                  <c:v>0.27037037037037037</c:v>
                </c:pt>
                <c:pt idx="128">
                  <c:v>0.6333333333333333</c:v>
                </c:pt>
                <c:pt idx="129">
                  <c:v>0.98148148148148151</c:v>
                </c:pt>
                <c:pt idx="130">
                  <c:v>0.57407407407407407</c:v>
                </c:pt>
                <c:pt idx="131">
                  <c:v>0.43333333333333335</c:v>
                </c:pt>
                <c:pt idx="132">
                  <c:v>0.8037037037037037</c:v>
                </c:pt>
                <c:pt idx="133">
                  <c:v>0.6333333333333333</c:v>
                </c:pt>
                <c:pt idx="134">
                  <c:v>0.96666666666666667</c:v>
                </c:pt>
              </c:numCache>
            </c:numRef>
          </c:xVal>
          <c:yVal>
            <c:numRef>
              <c:f>'4-Taichung'!$J$3:$J$137</c:f>
              <c:numCache>
                <c:formatCode>#,##0.000000000000000_ </c:formatCode>
                <c:ptCount val="135"/>
                <c:pt idx="0">
                  <c:v>0.74893480879657104</c:v>
                </c:pt>
                <c:pt idx="1">
                  <c:v>0.67958965247514858</c:v>
                </c:pt>
                <c:pt idx="2">
                  <c:v>0.72767144567708364</c:v>
                </c:pt>
                <c:pt idx="3">
                  <c:v>0.84584896426452272</c:v>
                </c:pt>
                <c:pt idx="4">
                  <c:v>0.72767144567708364</c:v>
                </c:pt>
                <c:pt idx="5">
                  <c:v>0.55645954478980642</c:v>
                </c:pt>
                <c:pt idx="6">
                  <c:v>0.81863236099453052</c:v>
                </c:pt>
                <c:pt idx="7">
                  <c:v>0.7685379324590712</c:v>
                </c:pt>
                <c:pt idx="8">
                  <c:v>0.7685379324590712</c:v>
                </c:pt>
                <c:pt idx="9">
                  <c:v>0.81863236099453052</c:v>
                </c:pt>
                <c:pt idx="10">
                  <c:v>0.80327186459193434</c:v>
                </c:pt>
                <c:pt idx="11">
                  <c:v>0.72767144567708364</c:v>
                </c:pt>
                <c:pt idx="12">
                  <c:v>0.74893480879657104</c:v>
                </c:pt>
                <c:pt idx="13">
                  <c:v>0.74893480879657104</c:v>
                </c:pt>
                <c:pt idx="14">
                  <c:v>0.7685379324590712</c:v>
                </c:pt>
                <c:pt idx="15">
                  <c:v>0.47814891556794059</c:v>
                </c:pt>
                <c:pt idx="16">
                  <c:v>0.62301863256225931</c:v>
                </c:pt>
                <c:pt idx="17">
                  <c:v>0.70460723310895701</c:v>
                </c:pt>
                <c:pt idx="18">
                  <c:v>0.83279351268090318</c:v>
                </c:pt>
                <c:pt idx="19">
                  <c:v>0.80327186459193434</c:v>
                </c:pt>
                <c:pt idx="20">
                  <c:v>0.72767144567708364</c:v>
                </c:pt>
                <c:pt idx="21">
                  <c:v>0.78661044785411194</c:v>
                </c:pt>
                <c:pt idx="22">
                  <c:v>0.74893480879657104</c:v>
                </c:pt>
                <c:pt idx="23">
                  <c:v>0.83279351268090318</c:v>
                </c:pt>
                <c:pt idx="24">
                  <c:v>0.72767144567708364</c:v>
                </c:pt>
                <c:pt idx="25">
                  <c:v>0.59109110144300259</c:v>
                </c:pt>
                <c:pt idx="26">
                  <c:v>0.62301863256225931</c:v>
                </c:pt>
                <c:pt idx="27">
                  <c:v>0.67958965247514858</c:v>
                </c:pt>
                <c:pt idx="28">
                  <c:v>0.47814891556794059</c:v>
                </c:pt>
                <c:pt idx="29">
                  <c:v>0.62301863256225931</c:v>
                </c:pt>
                <c:pt idx="30">
                  <c:v>0.65245326796081038</c:v>
                </c:pt>
                <c:pt idx="31">
                  <c:v>0.70460723310895701</c:v>
                </c:pt>
                <c:pt idx="32">
                  <c:v>0.62301863256225931</c:v>
                </c:pt>
                <c:pt idx="33">
                  <c:v>0.67958965247514858</c:v>
                </c:pt>
                <c:pt idx="34">
                  <c:v>0.67958965247514858</c:v>
                </c:pt>
                <c:pt idx="35">
                  <c:v>0.72767144567708364</c:v>
                </c:pt>
                <c:pt idx="36">
                  <c:v>0.65245326796081038</c:v>
                </c:pt>
                <c:pt idx="37">
                  <c:v>0.62301863256225931</c:v>
                </c:pt>
                <c:pt idx="38">
                  <c:v>0.59109110144300259</c:v>
                </c:pt>
                <c:pt idx="39">
                  <c:v>0.55645954478980642</c:v>
                </c:pt>
                <c:pt idx="40">
                  <c:v>0.38601191588293771</c:v>
                </c:pt>
                <c:pt idx="41">
                  <c:v>0.43395199185506228</c:v>
                </c:pt>
                <c:pt idx="42">
                  <c:v>0.7685379324590712</c:v>
                </c:pt>
                <c:pt idx="43">
                  <c:v>0.47814891556794059</c:v>
                </c:pt>
                <c:pt idx="44">
                  <c:v>0.59109110144300259</c:v>
                </c:pt>
                <c:pt idx="45">
                  <c:v>0.59109110144300259</c:v>
                </c:pt>
                <c:pt idx="46">
                  <c:v>0.15006317234559907</c:v>
                </c:pt>
                <c:pt idx="47">
                  <c:v>0.65245326796081038</c:v>
                </c:pt>
                <c:pt idx="48">
                  <c:v>0.70460723310895701</c:v>
                </c:pt>
                <c:pt idx="49">
                  <c:v>0.55645954478980642</c:v>
                </c:pt>
                <c:pt idx="50">
                  <c:v>0.65245326796081038</c:v>
                </c:pt>
                <c:pt idx="51">
                  <c:v>0.43395199185506228</c:v>
                </c:pt>
                <c:pt idx="52">
                  <c:v>0.55645954478980642</c:v>
                </c:pt>
                <c:pt idx="53">
                  <c:v>0.47814891556794059</c:v>
                </c:pt>
                <c:pt idx="54">
                  <c:v>0.47814891556794059</c:v>
                </c:pt>
                <c:pt idx="55">
                  <c:v>0.47814891556794059</c:v>
                </c:pt>
                <c:pt idx="56">
                  <c:v>0.55645954478980642</c:v>
                </c:pt>
                <c:pt idx="57">
                  <c:v>0.33401167036486779</c:v>
                </c:pt>
                <c:pt idx="58">
                  <c:v>0.62301863256225931</c:v>
                </c:pt>
                <c:pt idx="59">
                  <c:v>0.67958965247514858</c:v>
                </c:pt>
                <c:pt idx="60">
                  <c:v>0.74893480879657104</c:v>
                </c:pt>
                <c:pt idx="61">
                  <c:v>0.43395199185506228</c:v>
                </c:pt>
                <c:pt idx="62">
                  <c:v>0.33401167036486779</c:v>
                </c:pt>
                <c:pt idx="63">
                  <c:v>0.51889495165719912</c:v>
                </c:pt>
                <c:pt idx="64">
                  <c:v>0.47814891556794059</c:v>
                </c:pt>
                <c:pt idx="65">
                  <c:v>0.33401167036486779</c:v>
                </c:pt>
                <c:pt idx="66">
                  <c:v>0.47814891556794059</c:v>
                </c:pt>
                <c:pt idx="67">
                  <c:v>0.55645954478980642</c:v>
                </c:pt>
                <c:pt idx="68">
                  <c:v>0.38601191588293771</c:v>
                </c:pt>
                <c:pt idx="69">
                  <c:v>0.59109110144300259</c:v>
                </c:pt>
                <c:pt idx="70">
                  <c:v>0.51889495165719912</c:v>
                </c:pt>
                <c:pt idx="71">
                  <c:v>0.43395199185506228</c:v>
                </c:pt>
                <c:pt idx="72">
                  <c:v>0.43395199185506228</c:v>
                </c:pt>
                <c:pt idx="73">
                  <c:v>0.33401167036486779</c:v>
                </c:pt>
                <c:pt idx="74">
                  <c:v>0.38601191588293771</c:v>
                </c:pt>
                <c:pt idx="75">
                  <c:v>0.43395199185506228</c:v>
                </c:pt>
                <c:pt idx="76">
                  <c:v>0.43395199185506228</c:v>
                </c:pt>
                <c:pt idx="77">
                  <c:v>0.59109110144300259</c:v>
                </c:pt>
                <c:pt idx="78">
                  <c:v>0.47814891556794059</c:v>
                </c:pt>
                <c:pt idx="79">
                  <c:v>0.33401167036486779</c:v>
                </c:pt>
                <c:pt idx="80">
                  <c:v>0.59109110144300259</c:v>
                </c:pt>
                <c:pt idx="81">
                  <c:v>0.43395199185506228</c:v>
                </c:pt>
                <c:pt idx="82">
                  <c:v>0.43395199185506228</c:v>
                </c:pt>
                <c:pt idx="83">
                  <c:v>0.65245326796081038</c:v>
                </c:pt>
                <c:pt idx="84">
                  <c:v>0.43395199185506228</c:v>
                </c:pt>
                <c:pt idx="85">
                  <c:v>0.43395199185506228</c:v>
                </c:pt>
                <c:pt idx="86">
                  <c:v>0.33401167036486779</c:v>
                </c:pt>
                <c:pt idx="87">
                  <c:v>0.27760738899677317</c:v>
                </c:pt>
                <c:pt idx="88">
                  <c:v>0.51889495165719912</c:v>
                </c:pt>
                <c:pt idx="89">
                  <c:v>0.43395199185506228</c:v>
                </c:pt>
                <c:pt idx="90">
                  <c:v>0.55645954478980642</c:v>
                </c:pt>
                <c:pt idx="91">
                  <c:v>0.38601191588293771</c:v>
                </c:pt>
                <c:pt idx="92">
                  <c:v>0.67958965247514858</c:v>
                </c:pt>
                <c:pt idx="93">
                  <c:v>0.38601191588293771</c:v>
                </c:pt>
                <c:pt idx="94">
                  <c:v>0.65245326796081038</c:v>
                </c:pt>
                <c:pt idx="95">
                  <c:v>0.33401167036486779</c:v>
                </c:pt>
                <c:pt idx="96">
                  <c:v>0.81863236099453052</c:v>
                </c:pt>
                <c:pt idx="97">
                  <c:v>0.65245326796081038</c:v>
                </c:pt>
                <c:pt idx="98">
                  <c:v>0.65245326796081038</c:v>
                </c:pt>
                <c:pt idx="99">
                  <c:v>0.59109110144300259</c:v>
                </c:pt>
                <c:pt idx="100">
                  <c:v>0.83279351268090318</c:v>
                </c:pt>
                <c:pt idx="101">
                  <c:v>0.74893480879657104</c:v>
                </c:pt>
                <c:pt idx="102">
                  <c:v>0.51889495165719912</c:v>
                </c:pt>
                <c:pt idx="103">
                  <c:v>0.72767144567708364</c:v>
                </c:pt>
                <c:pt idx="104">
                  <c:v>0.83279351268090318</c:v>
                </c:pt>
                <c:pt idx="105">
                  <c:v>0.72767144567708364</c:v>
                </c:pt>
                <c:pt idx="106">
                  <c:v>0.59109110144300259</c:v>
                </c:pt>
                <c:pt idx="107">
                  <c:v>0.74893480879657104</c:v>
                </c:pt>
                <c:pt idx="108">
                  <c:v>0.81863236099453052</c:v>
                </c:pt>
                <c:pt idx="109">
                  <c:v>0.85788504860477111</c:v>
                </c:pt>
                <c:pt idx="110">
                  <c:v>0.7685379324590712</c:v>
                </c:pt>
                <c:pt idx="111">
                  <c:v>0.72767144567708364</c:v>
                </c:pt>
                <c:pt idx="112">
                  <c:v>0.7685379324590712</c:v>
                </c:pt>
                <c:pt idx="113">
                  <c:v>0.43395199185506228</c:v>
                </c:pt>
                <c:pt idx="114">
                  <c:v>0.70460723310895701</c:v>
                </c:pt>
                <c:pt idx="115">
                  <c:v>0.67958965247514858</c:v>
                </c:pt>
                <c:pt idx="116">
                  <c:v>0.70460723310895701</c:v>
                </c:pt>
                <c:pt idx="117">
                  <c:v>0.65245326796081038</c:v>
                </c:pt>
                <c:pt idx="118">
                  <c:v>0.7685379324590712</c:v>
                </c:pt>
                <c:pt idx="119">
                  <c:v>0.83279351268090318</c:v>
                </c:pt>
                <c:pt idx="120">
                  <c:v>0.7685379324590712</c:v>
                </c:pt>
                <c:pt idx="121">
                  <c:v>0.55645954478980642</c:v>
                </c:pt>
                <c:pt idx="122">
                  <c:v>0.85788504860477111</c:v>
                </c:pt>
                <c:pt idx="123">
                  <c:v>0.65245326796081038</c:v>
                </c:pt>
                <c:pt idx="124">
                  <c:v>0.62301863256225931</c:v>
                </c:pt>
                <c:pt idx="125">
                  <c:v>0.65245326796081038</c:v>
                </c:pt>
                <c:pt idx="126">
                  <c:v>0.78661044785411194</c:v>
                </c:pt>
                <c:pt idx="127">
                  <c:v>0.51889495165719912</c:v>
                </c:pt>
                <c:pt idx="128">
                  <c:v>0.70460723310895701</c:v>
                </c:pt>
                <c:pt idx="129">
                  <c:v>0.85788504860477111</c:v>
                </c:pt>
                <c:pt idx="130">
                  <c:v>0.67958965247514858</c:v>
                </c:pt>
                <c:pt idx="131">
                  <c:v>0.62301863256225931</c:v>
                </c:pt>
                <c:pt idx="132">
                  <c:v>0.7685379324590712</c:v>
                </c:pt>
                <c:pt idx="133">
                  <c:v>0.70460723310895701</c:v>
                </c:pt>
                <c:pt idx="134">
                  <c:v>0.84584896426452272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5AC-AD72-C2A93D10C510}"/>
            </c:ext>
          </c:extLst>
        </c:ser>
        <c:ser>
          <c:idx val="1"/>
          <c:order val="1"/>
          <c:tx>
            <c:strRef>
              <c:f>'4-Taichung'!$K$2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'4-Taichung'!$I$3:$I$137</c:f>
              <c:numCache>
                <c:formatCode>General</c:formatCode>
                <c:ptCount val="135"/>
                <c:pt idx="0">
                  <c:v>0.75185185185185188</c:v>
                </c:pt>
                <c:pt idx="1">
                  <c:v>0.57407407407407407</c:v>
                </c:pt>
                <c:pt idx="2">
                  <c:v>0.68518518518518523</c:v>
                </c:pt>
                <c:pt idx="3">
                  <c:v>0.96666666666666667</c:v>
                </c:pt>
                <c:pt idx="4">
                  <c:v>0.68518518518518523</c:v>
                </c:pt>
                <c:pt idx="5">
                  <c:v>0.30740740740740741</c:v>
                </c:pt>
                <c:pt idx="6">
                  <c:v>0.9</c:v>
                </c:pt>
                <c:pt idx="7">
                  <c:v>0.8037037037037037</c:v>
                </c:pt>
                <c:pt idx="8">
                  <c:v>0.8037037037037037</c:v>
                </c:pt>
                <c:pt idx="9">
                  <c:v>0.9</c:v>
                </c:pt>
                <c:pt idx="10">
                  <c:v>0.88518518518518519</c:v>
                </c:pt>
                <c:pt idx="11">
                  <c:v>0.68518518518518523</c:v>
                </c:pt>
                <c:pt idx="12">
                  <c:v>0.75185185185185188</c:v>
                </c:pt>
                <c:pt idx="13">
                  <c:v>0.75185185185185188</c:v>
                </c:pt>
                <c:pt idx="14">
                  <c:v>0.8037037037037037</c:v>
                </c:pt>
                <c:pt idx="15">
                  <c:v>0.20370370370370369</c:v>
                </c:pt>
                <c:pt idx="16">
                  <c:v>0.43333333333333335</c:v>
                </c:pt>
                <c:pt idx="17">
                  <c:v>0.6333333333333333</c:v>
                </c:pt>
                <c:pt idx="18">
                  <c:v>0.92962962962962958</c:v>
                </c:pt>
                <c:pt idx="19">
                  <c:v>0.88518518518518519</c:v>
                </c:pt>
                <c:pt idx="20">
                  <c:v>0.68518518518518523</c:v>
                </c:pt>
                <c:pt idx="21">
                  <c:v>0.87037037037037035</c:v>
                </c:pt>
                <c:pt idx="22">
                  <c:v>0.75185185185185188</c:v>
                </c:pt>
                <c:pt idx="23">
                  <c:v>0.92962962962962958</c:v>
                </c:pt>
                <c:pt idx="24">
                  <c:v>0.68518518518518523</c:v>
                </c:pt>
                <c:pt idx="25">
                  <c:v>0.36666666666666664</c:v>
                </c:pt>
                <c:pt idx="26">
                  <c:v>0.43333333333333335</c:v>
                </c:pt>
                <c:pt idx="27">
                  <c:v>0.57407407407407407</c:v>
                </c:pt>
                <c:pt idx="28">
                  <c:v>0.20370370370370369</c:v>
                </c:pt>
                <c:pt idx="29">
                  <c:v>0.43333333333333335</c:v>
                </c:pt>
                <c:pt idx="30">
                  <c:v>0.49259259259259258</c:v>
                </c:pt>
                <c:pt idx="31">
                  <c:v>0.6333333333333333</c:v>
                </c:pt>
                <c:pt idx="32">
                  <c:v>0.43333333333333335</c:v>
                </c:pt>
                <c:pt idx="33">
                  <c:v>0.57407407407407407</c:v>
                </c:pt>
                <c:pt idx="34">
                  <c:v>0.57407407407407407</c:v>
                </c:pt>
                <c:pt idx="35">
                  <c:v>0.68518518518518523</c:v>
                </c:pt>
                <c:pt idx="36">
                  <c:v>0.49259259259259258</c:v>
                </c:pt>
                <c:pt idx="37">
                  <c:v>0.43333333333333335</c:v>
                </c:pt>
                <c:pt idx="38">
                  <c:v>0.36666666666666664</c:v>
                </c:pt>
                <c:pt idx="39">
                  <c:v>0.30740740740740741</c:v>
                </c:pt>
                <c:pt idx="40">
                  <c:v>7.0370370370370375E-2</c:v>
                </c:pt>
                <c:pt idx="41">
                  <c:v>0.10740740740740741</c:v>
                </c:pt>
                <c:pt idx="42">
                  <c:v>0.8037037037037037</c:v>
                </c:pt>
                <c:pt idx="43">
                  <c:v>0.20370370370370369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3.7037037037037038E-3</c:v>
                </c:pt>
                <c:pt idx="47">
                  <c:v>0.49259259259259258</c:v>
                </c:pt>
                <c:pt idx="48">
                  <c:v>0.6333333333333333</c:v>
                </c:pt>
                <c:pt idx="49">
                  <c:v>0.30740740740740741</c:v>
                </c:pt>
                <c:pt idx="50">
                  <c:v>0.49259259259259258</c:v>
                </c:pt>
                <c:pt idx="51">
                  <c:v>0.10740740740740741</c:v>
                </c:pt>
                <c:pt idx="52">
                  <c:v>0.30740740740740741</c:v>
                </c:pt>
                <c:pt idx="53">
                  <c:v>0.20370370370370369</c:v>
                </c:pt>
                <c:pt idx="54">
                  <c:v>0.20370370370370369</c:v>
                </c:pt>
                <c:pt idx="55">
                  <c:v>0.20370370370370369</c:v>
                </c:pt>
                <c:pt idx="56">
                  <c:v>0.30740740740740741</c:v>
                </c:pt>
                <c:pt idx="57">
                  <c:v>1.8518518518518517E-2</c:v>
                </c:pt>
                <c:pt idx="58">
                  <c:v>0.43333333333333335</c:v>
                </c:pt>
                <c:pt idx="59">
                  <c:v>0.57407407407407407</c:v>
                </c:pt>
                <c:pt idx="60">
                  <c:v>0.75185185185185188</c:v>
                </c:pt>
                <c:pt idx="61">
                  <c:v>0.10740740740740741</c:v>
                </c:pt>
                <c:pt idx="62">
                  <c:v>1.8518518518518517E-2</c:v>
                </c:pt>
                <c:pt idx="63">
                  <c:v>0.27037037037037037</c:v>
                </c:pt>
                <c:pt idx="64">
                  <c:v>0.20370370370370369</c:v>
                </c:pt>
                <c:pt idx="65">
                  <c:v>1.8518518518518517E-2</c:v>
                </c:pt>
                <c:pt idx="66">
                  <c:v>0.20370370370370369</c:v>
                </c:pt>
                <c:pt idx="67">
                  <c:v>0.30740740740740741</c:v>
                </c:pt>
                <c:pt idx="68">
                  <c:v>7.0370370370370375E-2</c:v>
                </c:pt>
                <c:pt idx="69">
                  <c:v>0.36666666666666664</c:v>
                </c:pt>
                <c:pt idx="70">
                  <c:v>0.27037037037037037</c:v>
                </c:pt>
                <c:pt idx="71">
                  <c:v>0.10740740740740741</c:v>
                </c:pt>
                <c:pt idx="72">
                  <c:v>0.10740740740740741</c:v>
                </c:pt>
                <c:pt idx="73">
                  <c:v>1.8518518518518517E-2</c:v>
                </c:pt>
                <c:pt idx="74">
                  <c:v>7.0370370370370375E-2</c:v>
                </c:pt>
                <c:pt idx="75">
                  <c:v>0.10740740740740741</c:v>
                </c:pt>
                <c:pt idx="76">
                  <c:v>0.10740740740740741</c:v>
                </c:pt>
                <c:pt idx="77">
                  <c:v>0.36666666666666664</c:v>
                </c:pt>
                <c:pt idx="78">
                  <c:v>0.20370370370370369</c:v>
                </c:pt>
                <c:pt idx="79">
                  <c:v>1.8518518518518517E-2</c:v>
                </c:pt>
                <c:pt idx="80">
                  <c:v>0.36666666666666664</c:v>
                </c:pt>
                <c:pt idx="81">
                  <c:v>0.10740740740740741</c:v>
                </c:pt>
                <c:pt idx="82">
                  <c:v>0.10740740740740741</c:v>
                </c:pt>
                <c:pt idx="83">
                  <c:v>0.49259259259259258</c:v>
                </c:pt>
                <c:pt idx="84">
                  <c:v>0.10740740740740741</c:v>
                </c:pt>
                <c:pt idx="85">
                  <c:v>0.10740740740740741</c:v>
                </c:pt>
                <c:pt idx="86">
                  <c:v>1.8518518518518517E-2</c:v>
                </c:pt>
                <c:pt idx="87">
                  <c:v>1.1111111111111112E-2</c:v>
                </c:pt>
                <c:pt idx="88">
                  <c:v>0.27037037037037037</c:v>
                </c:pt>
                <c:pt idx="89">
                  <c:v>0.10740740740740741</c:v>
                </c:pt>
                <c:pt idx="90">
                  <c:v>0.30740740740740741</c:v>
                </c:pt>
                <c:pt idx="91">
                  <c:v>7.0370370370370375E-2</c:v>
                </c:pt>
                <c:pt idx="92">
                  <c:v>0.57407407407407407</c:v>
                </c:pt>
                <c:pt idx="93">
                  <c:v>7.0370370370370375E-2</c:v>
                </c:pt>
                <c:pt idx="94">
                  <c:v>0.49259259259259258</c:v>
                </c:pt>
                <c:pt idx="95">
                  <c:v>1.8518518518518517E-2</c:v>
                </c:pt>
                <c:pt idx="96">
                  <c:v>0.9</c:v>
                </c:pt>
                <c:pt idx="97">
                  <c:v>0.49259259259259258</c:v>
                </c:pt>
                <c:pt idx="98">
                  <c:v>0.49259259259259258</c:v>
                </c:pt>
                <c:pt idx="99">
                  <c:v>0.36666666666666664</c:v>
                </c:pt>
                <c:pt idx="100">
                  <c:v>0.92962962962962958</c:v>
                </c:pt>
                <c:pt idx="101">
                  <c:v>0.75185185185185188</c:v>
                </c:pt>
                <c:pt idx="102">
                  <c:v>0.27037037037037037</c:v>
                </c:pt>
                <c:pt idx="103">
                  <c:v>0.68518518518518523</c:v>
                </c:pt>
                <c:pt idx="104">
                  <c:v>0.92962962962962958</c:v>
                </c:pt>
                <c:pt idx="105">
                  <c:v>0.68518518518518523</c:v>
                </c:pt>
                <c:pt idx="106">
                  <c:v>0.36666666666666664</c:v>
                </c:pt>
                <c:pt idx="107">
                  <c:v>0.75185185185185188</c:v>
                </c:pt>
                <c:pt idx="108">
                  <c:v>0.9</c:v>
                </c:pt>
                <c:pt idx="109">
                  <c:v>0.98148148148148151</c:v>
                </c:pt>
                <c:pt idx="110">
                  <c:v>0.8037037037037037</c:v>
                </c:pt>
                <c:pt idx="111">
                  <c:v>0.68518518518518523</c:v>
                </c:pt>
                <c:pt idx="112">
                  <c:v>0.8037037037037037</c:v>
                </c:pt>
                <c:pt idx="113">
                  <c:v>0.10740740740740741</c:v>
                </c:pt>
                <c:pt idx="114">
                  <c:v>0.6333333333333333</c:v>
                </c:pt>
                <c:pt idx="115">
                  <c:v>0.57407407407407407</c:v>
                </c:pt>
                <c:pt idx="116">
                  <c:v>0.6333333333333333</c:v>
                </c:pt>
                <c:pt idx="117">
                  <c:v>0.49259259259259258</c:v>
                </c:pt>
                <c:pt idx="118">
                  <c:v>0.8037037037037037</c:v>
                </c:pt>
                <c:pt idx="119">
                  <c:v>0.92962962962962958</c:v>
                </c:pt>
                <c:pt idx="120">
                  <c:v>0.8037037037037037</c:v>
                </c:pt>
                <c:pt idx="121">
                  <c:v>0.30740740740740741</c:v>
                </c:pt>
                <c:pt idx="122">
                  <c:v>0.98148148148148151</c:v>
                </c:pt>
                <c:pt idx="123">
                  <c:v>0.49259259259259258</c:v>
                </c:pt>
                <c:pt idx="124">
                  <c:v>0.43333333333333335</c:v>
                </c:pt>
                <c:pt idx="125">
                  <c:v>0.49259259259259258</c:v>
                </c:pt>
                <c:pt idx="126">
                  <c:v>0.87037037037037035</c:v>
                </c:pt>
                <c:pt idx="127">
                  <c:v>0.27037037037037037</c:v>
                </c:pt>
                <c:pt idx="128">
                  <c:v>0.6333333333333333</c:v>
                </c:pt>
                <c:pt idx="129">
                  <c:v>0.98148148148148151</c:v>
                </c:pt>
                <c:pt idx="130">
                  <c:v>0.57407407407407407</c:v>
                </c:pt>
                <c:pt idx="131">
                  <c:v>0.43333333333333335</c:v>
                </c:pt>
                <c:pt idx="132">
                  <c:v>0.8037037037037037</c:v>
                </c:pt>
                <c:pt idx="133">
                  <c:v>0.6333333333333333</c:v>
                </c:pt>
                <c:pt idx="134">
                  <c:v>0.96666666666666667</c:v>
                </c:pt>
              </c:numCache>
            </c:numRef>
          </c:xVal>
          <c:yVal>
            <c:numRef>
              <c:f>'4-Taichung'!$K$3:$K$137</c:f>
              <c:numCache>
                <c:formatCode>General</c:formatCode>
                <c:ptCount val="135"/>
                <c:pt idx="0">
                  <c:v>0.85102694078367247</c:v>
                </c:pt>
                <c:pt idx="1">
                  <c:v>0.70141545615722389</c:v>
                </c:pt>
                <c:pt idx="2">
                  <c:v>0.80936593692017156</c:v>
                </c:pt>
                <c:pt idx="3">
                  <c:v>0.97389059875487516</c:v>
                </c:pt>
                <c:pt idx="4">
                  <c:v>0.80936593692017156</c:v>
                </c:pt>
                <c:pt idx="5">
                  <c:v>0.40167919737112123</c:v>
                </c:pt>
                <c:pt idx="6">
                  <c:v>0.95118886415901194</c:v>
                </c:pt>
                <c:pt idx="7">
                  <c:v>0.88516853691943476</c:v>
                </c:pt>
                <c:pt idx="8">
                  <c:v>0.88516853691943476</c:v>
                </c:pt>
                <c:pt idx="9">
                  <c:v>0.95118886415901194</c:v>
                </c:pt>
                <c:pt idx="10">
                  <c:v>0.93431682526836224</c:v>
                </c:pt>
                <c:pt idx="11">
                  <c:v>0.80936593692017156</c:v>
                </c:pt>
                <c:pt idx="12">
                  <c:v>0.85102694078367247</c:v>
                </c:pt>
                <c:pt idx="13">
                  <c:v>0.85102694078367247</c:v>
                </c:pt>
                <c:pt idx="14">
                  <c:v>0.88516853691943476</c:v>
                </c:pt>
                <c:pt idx="15">
                  <c:v>0.243799573421141</c:v>
                </c:pt>
                <c:pt idx="16">
                  <c:v>0.56183504332155354</c:v>
                </c:pt>
                <c:pt idx="17">
                  <c:v>0.75957545569805185</c:v>
                </c:pt>
                <c:pt idx="18">
                  <c:v>0.96411781932021401</c:v>
                </c:pt>
                <c:pt idx="19">
                  <c:v>0.93431682526836224</c:v>
                </c:pt>
                <c:pt idx="20">
                  <c:v>0.80936593692017156</c:v>
                </c:pt>
                <c:pt idx="21">
                  <c:v>0.9126219776172394</c:v>
                </c:pt>
                <c:pt idx="22">
                  <c:v>0.85102694078367247</c:v>
                </c:pt>
                <c:pt idx="23">
                  <c:v>0.96411781932021401</c:v>
                </c:pt>
                <c:pt idx="24">
                  <c:v>0.80936593692017156</c:v>
                </c:pt>
                <c:pt idx="25">
                  <c:v>0.4831481746314612</c:v>
                </c:pt>
                <c:pt idx="26">
                  <c:v>0.56183504332155354</c:v>
                </c:pt>
                <c:pt idx="27">
                  <c:v>0.70141545615722389</c:v>
                </c:pt>
                <c:pt idx="28">
                  <c:v>0.243799573421141</c:v>
                </c:pt>
                <c:pt idx="29">
                  <c:v>0.56183504332155354</c:v>
                </c:pt>
                <c:pt idx="30">
                  <c:v>0.63517747598563945</c:v>
                </c:pt>
                <c:pt idx="31">
                  <c:v>0.75957545569805185</c:v>
                </c:pt>
                <c:pt idx="32">
                  <c:v>0.56183504332155354</c:v>
                </c:pt>
                <c:pt idx="33">
                  <c:v>0.70141545615722389</c:v>
                </c:pt>
                <c:pt idx="34">
                  <c:v>0.70141545615722389</c:v>
                </c:pt>
                <c:pt idx="35">
                  <c:v>0.80936593692017156</c:v>
                </c:pt>
                <c:pt idx="36">
                  <c:v>0.63517747598563945</c:v>
                </c:pt>
                <c:pt idx="37">
                  <c:v>0.56183504332155354</c:v>
                </c:pt>
                <c:pt idx="38">
                  <c:v>0.4831481746314612</c:v>
                </c:pt>
                <c:pt idx="39">
                  <c:v>0.40167919737112123</c:v>
                </c:pt>
                <c:pt idx="40">
                  <c:v>0.11636383939866383</c:v>
                </c:pt>
                <c:pt idx="41">
                  <c:v>0.17467716280071374</c:v>
                </c:pt>
                <c:pt idx="42">
                  <c:v>0.88516853691943476</c:v>
                </c:pt>
                <c:pt idx="43">
                  <c:v>0.243799573421141</c:v>
                </c:pt>
                <c:pt idx="44">
                  <c:v>0.4831481746314612</c:v>
                </c:pt>
                <c:pt idx="45">
                  <c:v>0.4831481746314612</c:v>
                </c:pt>
                <c:pt idx="46">
                  <c:v>6.6852167563644328E-3</c:v>
                </c:pt>
                <c:pt idx="47">
                  <c:v>0.63517747598563945</c:v>
                </c:pt>
                <c:pt idx="48">
                  <c:v>0.75957545569805185</c:v>
                </c:pt>
                <c:pt idx="49">
                  <c:v>0.40167919737112123</c:v>
                </c:pt>
                <c:pt idx="50">
                  <c:v>0.63517747598563945</c:v>
                </c:pt>
                <c:pt idx="51">
                  <c:v>0.17467716280071374</c:v>
                </c:pt>
                <c:pt idx="52">
                  <c:v>0.40167919737112123</c:v>
                </c:pt>
                <c:pt idx="53">
                  <c:v>0.243799573421141</c:v>
                </c:pt>
                <c:pt idx="54">
                  <c:v>0.243799573421141</c:v>
                </c:pt>
                <c:pt idx="55">
                  <c:v>0.243799573421141</c:v>
                </c:pt>
                <c:pt idx="56">
                  <c:v>0.40167919737112123</c:v>
                </c:pt>
                <c:pt idx="57">
                  <c:v>7.0786565198734053E-2</c:v>
                </c:pt>
                <c:pt idx="58">
                  <c:v>0.56183504332155354</c:v>
                </c:pt>
                <c:pt idx="59">
                  <c:v>0.70141545615722389</c:v>
                </c:pt>
                <c:pt idx="60">
                  <c:v>0.85102694078367247</c:v>
                </c:pt>
                <c:pt idx="61">
                  <c:v>0.17467716280071374</c:v>
                </c:pt>
                <c:pt idx="62">
                  <c:v>7.0786565198734053E-2</c:v>
                </c:pt>
                <c:pt idx="63">
                  <c:v>0.32067694581996758</c:v>
                </c:pt>
                <c:pt idx="64">
                  <c:v>0.243799573421141</c:v>
                </c:pt>
                <c:pt idx="65">
                  <c:v>7.0786565198734053E-2</c:v>
                </c:pt>
                <c:pt idx="66">
                  <c:v>0.243799573421141</c:v>
                </c:pt>
                <c:pt idx="67">
                  <c:v>0.40167919737112123</c:v>
                </c:pt>
                <c:pt idx="68">
                  <c:v>0.11636383939866383</c:v>
                </c:pt>
                <c:pt idx="69">
                  <c:v>0.4831481746314612</c:v>
                </c:pt>
                <c:pt idx="70">
                  <c:v>0.32067694581996758</c:v>
                </c:pt>
                <c:pt idx="71">
                  <c:v>0.17467716280071374</c:v>
                </c:pt>
                <c:pt idx="72">
                  <c:v>0.17467716280071374</c:v>
                </c:pt>
                <c:pt idx="73">
                  <c:v>7.0786565198734053E-2</c:v>
                </c:pt>
                <c:pt idx="74">
                  <c:v>0.11636383939866383</c:v>
                </c:pt>
                <c:pt idx="75">
                  <c:v>0.17467716280071374</c:v>
                </c:pt>
                <c:pt idx="76">
                  <c:v>0.17467716280071374</c:v>
                </c:pt>
                <c:pt idx="77">
                  <c:v>0.4831481746314612</c:v>
                </c:pt>
                <c:pt idx="78">
                  <c:v>0.243799573421141</c:v>
                </c:pt>
                <c:pt idx="79">
                  <c:v>7.0786565198734053E-2</c:v>
                </c:pt>
                <c:pt idx="80">
                  <c:v>0.4831481746314612</c:v>
                </c:pt>
                <c:pt idx="81">
                  <c:v>0.17467716280071374</c:v>
                </c:pt>
                <c:pt idx="82">
                  <c:v>0.17467716280071374</c:v>
                </c:pt>
                <c:pt idx="83">
                  <c:v>0.63517747598563945</c:v>
                </c:pt>
                <c:pt idx="84">
                  <c:v>0.17467716280071374</c:v>
                </c:pt>
                <c:pt idx="85">
                  <c:v>0.17467716280071374</c:v>
                </c:pt>
                <c:pt idx="86">
                  <c:v>7.0786565198734053E-2</c:v>
                </c:pt>
                <c:pt idx="87">
                  <c:v>3.834430883090903E-2</c:v>
                </c:pt>
                <c:pt idx="88">
                  <c:v>0.32067694581996758</c:v>
                </c:pt>
                <c:pt idx="89">
                  <c:v>0.17467716280071374</c:v>
                </c:pt>
                <c:pt idx="90">
                  <c:v>0.40167919737112123</c:v>
                </c:pt>
                <c:pt idx="91">
                  <c:v>0.11636383939866383</c:v>
                </c:pt>
                <c:pt idx="92">
                  <c:v>0.70141545615722389</c:v>
                </c:pt>
                <c:pt idx="93">
                  <c:v>0.11636383939866383</c:v>
                </c:pt>
                <c:pt idx="94">
                  <c:v>0.63517747598563945</c:v>
                </c:pt>
                <c:pt idx="95">
                  <c:v>7.0786565198734053E-2</c:v>
                </c:pt>
                <c:pt idx="96">
                  <c:v>0.95118886415901194</c:v>
                </c:pt>
                <c:pt idx="97">
                  <c:v>0.63517747598563945</c:v>
                </c:pt>
                <c:pt idx="98">
                  <c:v>0.63517747598563945</c:v>
                </c:pt>
                <c:pt idx="99">
                  <c:v>0.4831481746314612</c:v>
                </c:pt>
                <c:pt idx="100">
                  <c:v>0.96411781932021401</c:v>
                </c:pt>
                <c:pt idx="101">
                  <c:v>0.85102694078367247</c:v>
                </c:pt>
                <c:pt idx="102">
                  <c:v>0.32067694581996758</c:v>
                </c:pt>
                <c:pt idx="103">
                  <c:v>0.80936593692017156</c:v>
                </c:pt>
                <c:pt idx="104">
                  <c:v>0.96411781932021401</c:v>
                </c:pt>
                <c:pt idx="105">
                  <c:v>0.80936593692017156</c:v>
                </c:pt>
                <c:pt idx="106">
                  <c:v>0.4831481746314612</c:v>
                </c:pt>
                <c:pt idx="107">
                  <c:v>0.85102694078367247</c:v>
                </c:pt>
                <c:pt idx="108">
                  <c:v>0.95118886415901194</c:v>
                </c:pt>
                <c:pt idx="109">
                  <c:v>0.98118440691548225</c:v>
                </c:pt>
                <c:pt idx="110">
                  <c:v>0.88516853691943476</c:v>
                </c:pt>
                <c:pt idx="111">
                  <c:v>0.80936593692017156</c:v>
                </c:pt>
                <c:pt idx="112">
                  <c:v>0.88516853691943476</c:v>
                </c:pt>
                <c:pt idx="113">
                  <c:v>0.17467716280071374</c:v>
                </c:pt>
                <c:pt idx="114">
                  <c:v>0.75957545569805185</c:v>
                </c:pt>
                <c:pt idx="115">
                  <c:v>0.70141545615722389</c:v>
                </c:pt>
                <c:pt idx="116">
                  <c:v>0.75957545569805185</c:v>
                </c:pt>
                <c:pt idx="117">
                  <c:v>0.63517747598563945</c:v>
                </c:pt>
                <c:pt idx="118">
                  <c:v>0.88516853691943476</c:v>
                </c:pt>
                <c:pt idx="119">
                  <c:v>0.96411781932021401</c:v>
                </c:pt>
                <c:pt idx="120">
                  <c:v>0.88516853691943476</c:v>
                </c:pt>
                <c:pt idx="121">
                  <c:v>0.40167919737112123</c:v>
                </c:pt>
                <c:pt idx="122">
                  <c:v>0.98118440691548225</c:v>
                </c:pt>
                <c:pt idx="123">
                  <c:v>0.63517747598563945</c:v>
                </c:pt>
                <c:pt idx="124">
                  <c:v>0.56183504332155354</c:v>
                </c:pt>
                <c:pt idx="125">
                  <c:v>0.63517747598563945</c:v>
                </c:pt>
                <c:pt idx="126">
                  <c:v>0.9126219776172394</c:v>
                </c:pt>
                <c:pt idx="127">
                  <c:v>0.32067694581996758</c:v>
                </c:pt>
                <c:pt idx="128">
                  <c:v>0.75957545569805185</c:v>
                </c:pt>
                <c:pt idx="129">
                  <c:v>0.98118440691548225</c:v>
                </c:pt>
                <c:pt idx="130">
                  <c:v>0.70141545615722389</c:v>
                </c:pt>
                <c:pt idx="131">
                  <c:v>0.56183504332155354</c:v>
                </c:pt>
                <c:pt idx="132">
                  <c:v>0.88516853691943476</c:v>
                </c:pt>
                <c:pt idx="133">
                  <c:v>0.75957545569805185</c:v>
                </c:pt>
                <c:pt idx="134">
                  <c:v>0.97389059875487516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7-45AC-AD72-C2A93D10C510}"/>
            </c:ext>
          </c:extLst>
        </c:ser>
        <c:ser>
          <c:idx val="2"/>
          <c:order val="2"/>
          <c:tx>
            <c:strRef>
              <c:f>'4-Taichung'!$L$2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'4-Taichung'!$I$3:$I$137</c:f>
              <c:numCache>
                <c:formatCode>General</c:formatCode>
                <c:ptCount val="135"/>
                <c:pt idx="0">
                  <c:v>0.75185185185185188</c:v>
                </c:pt>
                <c:pt idx="1">
                  <c:v>0.57407407407407407</c:v>
                </c:pt>
                <c:pt idx="2">
                  <c:v>0.68518518518518523</c:v>
                </c:pt>
                <c:pt idx="3">
                  <c:v>0.96666666666666667</c:v>
                </c:pt>
                <c:pt idx="4">
                  <c:v>0.68518518518518523</c:v>
                </c:pt>
                <c:pt idx="5">
                  <c:v>0.30740740740740741</c:v>
                </c:pt>
                <c:pt idx="6">
                  <c:v>0.9</c:v>
                </c:pt>
                <c:pt idx="7">
                  <c:v>0.8037037037037037</c:v>
                </c:pt>
                <c:pt idx="8">
                  <c:v>0.8037037037037037</c:v>
                </c:pt>
                <c:pt idx="9">
                  <c:v>0.9</c:v>
                </c:pt>
                <c:pt idx="10">
                  <c:v>0.88518518518518519</c:v>
                </c:pt>
                <c:pt idx="11">
                  <c:v>0.68518518518518523</c:v>
                </c:pt>
                <c:pt idx="12">
                  <c:v>0.75185185185185188</c:v>
                </c:pt>
                <c:pt idx="13">
                  <c:v>0.75185185185185188</c:v>
                </c:pt>
                <c:pt idx="14">
                  <c:v>0.8037037037037037</c:v>
                </c:pt>
                <c:pt idx="15">
                  <c:v>0.20370370370370369</c:v>
                </c:pt>
                <c:pt idx="16">
                  <c:v>0.43333333333333335</c:v>
                </c:pt>
                <c:pt idx="17">
                  <c:v>0.6333333333333333</c:v>
                </c:pt>
                <c:pt idx="18">
                  <c:v>0.92962962962962958</c:v>
                </c:pt>
                <c:pt idx="19">
                  <c:v>0.88518518518518519</c:v>
                </c:pt>
                <c:pt idx="20">
                  <c:v>0.68518518518518523</c:v>
                </c:pt>
                <c:pt idx="21">
                  <c:v>0.87037037037037035</c:v>
                </c:pt>
                <c:pt idx="22">
                  <c:v>0.75185185185185188</c:v>
                </c:pt>
                <c:pt idx="23">
                  <c:v>0.92962962962962958</c:v>
                </c:pt>
                <c:pt idx="24">
                  <c:v>0.68518518518518523</c:v>
                </c:pt>
                <c:pt idx="25">
                  <c:v>0.36666666666666664</c:v>
                </c:pt>
                <c:pt idx="26">
                  <c:v>0.43333333333333335</c:v>
                </c:pt>
                <c:pt idx="27">
                  <c:v>0.57407407407407407</c:v>
                </c:pt>
                <c:pt idx="28">
                  <c:v>0.20370370370370369</c:v>
                </c:pt>
                <c:pt idx="29">
                  <c:v>0.43333333333333335</c:v>
                </c:pt>
                <c:pt idx="30">
                  <c:v>0.49259259259259258</c:v>
                </c:pt>
                <c:pt idx="31">
                  <c:v>0.6333333333333333</c:v>
                </c:pt>
                <c:pt idx="32">
                  <c:v>0.43333333333333335</c:v>
                </c:pt>
                <c:pt idx="33">
                  <c:v>0.57407407407407407</c:v>
                </c:pt>
                <c:pt idx="34">
                  <c:v>0.57407407407407407</c:v>
                </c:pt>
                <c:pt idx="35">
                  <c:v>0.68518518518518523</c:v>
                </c:pt>
                <c:pt idx="36">
                  <c:v>0.49259259259259258</c:v>
                </c:pt>
                <c:pt idx="37">
                  <c:v>0.43333333333333335</c:v>
                </c:pt>
                <c:pt idx="38">
                  <c:v>0.36666666666666664</c:v>
                </c:pt>
                <c:pt idx="39">
                  <c:v>0.30740740740740741</c:v>
                </c:pt>
                <c:pt idx="40">
                  <c:v>7.0370370370370375E-2</c:v>
                </c:pt>
                <c:pt idx="41">
                  <c:v>0.10740740740740741</c:v>
                </c:pt>
                <c:pt idx="42">
                  <c:v>0.8037037037037037</c:v>
                </c:pt>
                <c:pt idx="43">
                  <c:v>0.20370370370370369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3.7037037037037038E-3</c:v>
                </c:pt>
                <c:pt idx="47">
                  <c:v>0.49259259259259258</c:v>
                </c:pt>
                <c:pt idx="48">
                  <c:v>0.6333333333333333</c:v>
                </c:pt>
                <c:pt idx="49">
                  <c:v>0.30740740740740741</c:v>
                </c:pt>
                <c:pt idx="50">
                  <c:v>0.49259259259259258</c:v>
                </c:pt>
                <c:pt idx="51">
                  <c:v>0.10740740740740741</c:v>
                </c:pt>
                <c:pt idx="52">
                  <c:v>0.30740740740740741</c:v>
                </c:pt>
                <c:pt idx="53">
                  <c:v>0.20370370370370369</c:v>
                </c:pt>
                <c:pt idx="54">
                  <c:v>0.20370370370370369</c:v>
                </c:pt>
                <c:pt idx="55">
                  <c:v>0.20370370370370369</c:v>
                </c:pt>
                <c:pt idx="56">
                  <c:v>0.30740740740740741</c:v>
                </c:pt>
                <c:pt idx="57">
                  <c:v>1.8518518518518517E-2</c:v>
                </c:pt>
                <c:pt idx="58">
                  <c:v>0.43333333333333335</c:v>
                </c:pt>
                <c:pt idx="59">
                  <c:v>0.57407407407407407</c:v>
                </c:pt>
                <c:pt idx="60">
                  <c:v>0.75185185185185188</c:v>
                </c:pt>
                <c:pt idx="61">
                  <c:v>0.10740740740740741</c:v>
                </c:pt>
                <c:pt idx="62">
                  <c:v>1.8518518518518517E-2</c:v>
                </c:pt>
                <c:pt idx="63">
                  <c:v>0.27037037037037037</c:v>
                </c:pt>
                <c:pt idx="64">
                  <c:v>0.20370370370370369</c:v>
                </c:pt>
                <c:pt idx="65">
                  <c:v>1.8518518518518517E-2</c:v>
                </c:pt>
                <c:pt idx="66">
                  <c:v>0.20370370370370369</c:v>
                </c:pt>
                <c:pt idx="67">
                  <c:v>0.30740740740740741</c:v>
                </c:pt>
                <c:pt idx="68">
                  <c:v>7.0370370370370375E-2</c:v>
                </c:pt>
                <c:pt idx="69">
                  <c:v>0.36666666666666664</c:v>
                </c:pt>
                <c:pt idx="70">
                  <c:v>0.27037037037037037</c:v>
                </c:pt>
                <c:pt idx="71">
                  <c:v>0.10740740740740741</c:v>
                </c:pt>
                <c:pt idx="72">
                  <c:v>0.10740740740740741</c:v>
                </c:pt>
                <c:pt idx="73">
                  <c:v>1.8518518518518517E-2</c:v>
                </c:pt>
                <c:pt idx="74">
                  <c:v>7.0370370370370375E-2</c:v>
                </c:pt>
                <c:pt idx="75">
                  <c:v>0.10740740740740741</c:v>
                </c:pt>
                <c:pt idx="76">
                  <c:v>0.10740740740740741</c:v>
                </c:pt>
                <c:pt idx="77">
                  <c:v>0.36666666666666664</c:v>
                </c:pt>
                <c:pt idx="78">
                  <c:v>0.20370370370370369</c:v>
                </c:pt>
                <c:pt idx="79">
                  <c:v>1.8518518518518517E-2</c:v>
                </c:pt>
                <c:pt idx="80">
                  <c:v>0.36666666666666664</c:v>
                </c:pt>
                <c:pt idx="81">
                  <c:v>0.10740740740740741</c:v>
                </c:pt>
                <c:pt idx="82">
                  <c:v>0.10740740740740741</c:v>
                </c:pt>
                <c:pt idx="83">
                  <c:v>0.49259259259259258</c:v>
                </c:pt>
                <c:pt idx="84">
                  <c:v>0.10740740740740741</c:v>
                </c:pt>
                <c:pt idx="85">
                  <c:v>0.10740740740740741</c:v>
                </c:pt>
                <c:pt idx="86">
                  <c:v>1.8518518518518517E-2</c:v>
                </c:pt>
                <c:pt idx="87">
                  <c:v>1.1111111111111112E-2</c:v>
                </c:pt>
                <c:pt idx="88">
                  <c:v>0.27037037037037037</c:v>
                </c:pt>
                <c:pt idx="89">
                  <c:v>0.10740740740740741</c:v>
                </c:pt>
                <c:pt idx="90">
                  <c:v>0.30740740740740741</c:v>
                </c:pt>
                <c:pt idx="91">
                  <c:v>7.0370370370370375E-2</c:v>
                </c:pt>
                <c:pt idx="92">
                  <c:v>0.57407407407407407</c:v>
                </c:pt>
                <c:pt idx="93">
                  <c:v>7.0370370370370375E-2</c:v>
                </c:pt>
                <c:pt idx="94">
                  <c:v>0.49259259259259258</c:v>
                </c:pt>
                <c:pt idx="95">
                  <c:v>1.8518518518518517E-2</c:v>
                </c:pt>
                <c:pt idx="96">
                  <c:v>0.9</c:v>
                </c:pt>
                <c:pt idx="97">
                  <c:v>0.49259259259259258</c:v>
                </c:pt>
                <c:pt idx="98">
                  <c:v>0.49259259259259258</c:v>
                </c:pt>
                <c:pt idx="99">
                  <c:v>0.36666666666666664</c:v>
                </c:pt>
                <c:pt idx="100">
                  <c:v>0.92962962962962958</c:v>
                </c:pt>
                <c:pt idx="101">
                  <c:v>0.75185185185185188</c:v>
                </c:pt>
                <c:pt idx="102">
                  <c:v>0.27037037037037037</c:v>
                </c:pt>
                <c:pt idx="103">
                  <c:v>0.68518518518518523</c:v>
                </c:pt>
                <c:pt idx="104">
                  <c:v>0.92962962962962958</c:v>
                </c:pt>
                <c:pt idx="105">
                  <c:v>0.68518518518518523</c:v>
                </c:pt>
                <c:pt idx="106">
                  <c:v>0.36666666666666664</c:v>
                </c:pt>
                <c:pt idx="107">
                  <c:v>0.75185185185185188</c:v>
                </c:pt>
                <c:pt idx="108">
                  <c:v>0.9</c:v>
                </c:pt>
                <c:pt idx="109">
                  <c:v>0.98148148148148151</c:v>
                </c:pt>
                <c:pt idx="110">
                  <c:v>0.8037037037037037</c:v>
                </c:pt>
                <c:pt idx="111">
                  <c:v>0.68518518518518523</c:v>
                </c:pt>
                <c:pt idx="112">
                  <c:v>0.8037037037037037</c:v>
                </c:pt>
                <c:pt idx="113">
                  <c:v>0.10740740740740741</c:v>
                </c:pt>
                <c:pt idx="114">
                  <c:v>0.6333333333333333</c:v>
                </c:pt>
                <c:pt idx="115">
                  <c:v>0.57407407407407407</c:v>
                </c:pt>
                <c:pt idx="116">
                  <c:v>0.6333333333333333</c:v>
                </c:pt>
                <c:pt idx="117">
                  <c:v>0.49259259259259258</c:v>
                </c:pt>
                <c:pt idx="118">
                  <c:v>0.8037037037037037</c:v>
                </c:pt>
                <c:pt idx="119">
                  <c:v>0.92962962962962958</c:v>
                </c:pt>
                <c:pt idx="120">
                  <c:v>0.8037037037037037</c:v>
                </c:pt>
                <c:pt idx="121">
                  <c:v>0.30740740740740741</c:v>
                </c:pt>
                <c:pt idx="122">
                  <c:v>0.98148148148148151</c:v>
                </c:pt>
                <c:pt idx="123">
                  <c:v>0.49259259259259258</c:v>
                </c:pt>
                <c:pt idx="124">
                  <c:v>0.43333333333333335</c:v>
                </c:pt>
                <c:pt idx="125">
                  <c:v>0.49259259259259258</c:v>
                </c:pt>
                <c:pt idx="126">
                  <c:v>0.87037037037037035</c:v>
                </c:pt>
                <c:pt idx="127">
                  <c:v>0.27037037037037037</c:v>
                </c:pt>
                <c:pt idx="128">
                  <c:v>0.6333333333333333</c:v>
                </c:pt>
                <c:pt idx="129">
                  <c:v>0.98148148148148151</c:v>
                </c:pt>
                <c:pt idx="130">
                  <c:v>0.57407407407407407</c:v>
                </c:pt>
                <c:pt idx="131">
                  <c:v>0.43333333333333335</c:v>
                </c:pt>
                <c:pt idx="132">
                  <c:v>0.8037037037037037</c:v>
                </c:pt>
                <c:pt idx="133">
                  <c:v>0.6333333333333333</c:v>
                </c:pt>
                <c:pt idx="134">
                  <c:v>0.96666666666666667</c:v>
                </c:pt>
              </c:numCache>
            </c:numRef>
          </c:xVal>
          <c:yVal>
            <c:numRef>
              <c:f>'4-Taichung'!$L$3:$L$137</c:f>
              <c:numCache>
                <c:formatCode>General</c:formatCode>
                <c:ptCount val="135"/>
                <c:pt idx="0">
                  <c:v>0.90073821770564266</c:v>
                </c:pt>
                <c:pt idx="1">
                  <c:v>0.69463777676059657</c:v>
                </c:pt>
                <c:pt idx="2">
                  <c:v>0.84902685987668924</c:v>
                </c:pt>
                <c:pt idx="3">
                  <c:v>0.99668119446738446</c:v>
                </c:pt>
                <c:pt idx="4">
                  <c:v>0.84902685987668924</c:v>
                </c:pt>
                <c:pt idx="5">
                  <c:v>0.26858669851509254</c:v>
                </c:pt>
                <c:pt idx="6">
                  <c:v>0.98790231614279445</c:v>
                </c:pt>
                <c:pt idx="7">
                  <c:v>0.93753201922262219</c:v>
                </c:pt>
                <c:pt idx="8">
                  <c:v>0.93753201922262219</c:v>
                </c:pt>
                <c:pt idx="9">
                  <c:v>0.98790231614279445</c:v>
                </c:pt>
                <c:pt idx="10">
                  <c:v>0.97821607126542576</c:v>
                </c:pt>
                <c:pt idx="11">
                  <c:v>0.84902685987668924</c:v>
                </c:pt>
                <c:pt idx="12">
                  <c:v>0.90073821770564266</c:v>
                </c:pt>
                <c:pt idx="13">
                  <c:v>0.90073821770564266</c:v>
                </c:pt>
                <c:pt idx="14">
                  <c:v>0.93753201922262219</c:v>
                </c:pt>
                <c:pt idx="15">
                  <c:v>0.10889676281645237</c:v>
                </c:pt>
                <c:pt idx="16">
                  <c:v>0.48442649508655944</c:v>
                </c:pt>
                <c:pt idx="17">
                  <c:v>0.78038743464970961</c:v>
                </c:pt>
                <c:pt idx="18">
                  <c:v>0.99354121088790248</c:v>
                </c:pt>
                <c:pt idx="19">
                  <c:v>0.97821607126542576</c:v>
                </c:pt>
                <c:pt idx="20">
                  <c:v>0.84902685987668924</c:v>
                </c:pt>
                <c:pt idx="21">
                  <c:v>0.96233376691184525</c:v>
                </c:pt>
                <c:pt idx="22">
                  <c:v>0.90073821770564266</c:v>
                </c:pt>
                <c:pt idx="23">
                  <c:v>0.99354121088790248</c:v>
                </c:pt>
                <c:pt idx="24">
                  <c:v>0.84902685987668924</c:v>
                </c:pt>
                <c:pt idx="25">
                  <c:v>0.37299412474554228</c:v>
                </c:pt>
                <c:pt idx="26">
                  <c:v>0.48442649508655944</c:v>
                </c:pt>
                <c:pt idx="27">
                  <c:v>0.69463777676059657</c:v>
                </c:pt>
                <c:pt idx="28">
                  <c:v>0.10889676281645237</c:v>
                </c:pt>
                <c:pt idx="29">
                  <c:v>0.48442649508655944</c:v>
                </c:pt>
                <c:pt idx="30">
                  <c:v>0.5942080154965983</c:v>
                </c:pt>
                <c:pt idx="31">
                  <c:v>0.78038743464970961</c:v>
                </c:pt>
                <c:pt idx="32">
                  <c:v>0.48442649508655944</c:v>
                </c:pt>
                <c:pt idx="33">
                  <c:v>0.69463777676059657</c:v>
                </c:pt>
                <c:pt idx="34">
                  <c:v>0.69463777676059657</c:v>
                </c:pt>
                <c:pt idx="35">
                  <c:v>0.84902685987668924</c:v>
                </c:pt>
                <c:pt idx="36">
                  <c:v>0.5942080154965983</c:v>
                </c:pt>
                <c:pt idx="37">
                  <c:v>0.48442649508655944</c:v>
                </c:pt>
                <c:pt idx="38">
                  <c:v>0.37299412474554228</c:v>
                </c:pt>
                <c:pt idx="39">
                  <c:v>0.26858669851509254</c:v>
                </c:pt>
                <c:pt idx="40">
                  <c:v>2.8961270112183125E-2</c:v>
                </c:pt>
                <c:pt idx="41">
                  <c:v>5.9694745413219341E-2</c:v>
                </c:pt>
                <c:pt idx="42">
                  <c:v>0.93753201922262219</c:v>
                </c:pt>
                <c:pt idx="43">
                  <c:v>0.10889676281645237</c:v>
                </c:pt>
                <c:pt idx="44">
                  <c:v>0.37299412474554228</c:v>
                </c:pt>
                <c:pt idx="45">
                  <c:v>0.37299412474554228</c:v>
                </c:pt>
                <c:pt idx="46">
                  <c:v>2.6259109743750978E-4</c:v>
                </c:pt>
                <c:pt idx="47">
                  <c:v>0.5942080154965983</c:v>
                </c:pt>
                <c:pt idx="48">
                  <c:v>0.78038743464970961</c:v>
                </c:pt>
                <c:pt idx="49">
                  <c:v>0.26858669851509254</c:v>
                </c:pt>
                <c:pt idx="50">
                  <c:v>0.5942080154965983</c:v>
                </c:pt>
                <c:pt idx="51">
                  <c:v>5.9694745413219341E-2</c:v>
                </c:pt>
                <c:pt idx="52">
                  <c:v>0.26858669851509254</c:v>
                </c:pt>
                <c:pt idx="53">
                  <c:v>0.10889676281645237</c:v>
                </c:pt>
                <c:pt idx="54">
                  <c:v>0.10889676281645237</c:v>
                </c:pt>
                <c:pt idx="55">
                  <c:v>0.10889676281645237</c:v>
                </c:pt>
                <c:pt idx="56">
                  <c:v>0.26858669851509254</c:v>
                </c:pt>
                <c:pt idx="57">
                  <c:v>1.2163621668296924E-2</c:v>
                </c:pt>
                <c:pt idx="58">
                  <c:v>0.48442649508655944</c:v>
                </c:pt>
                <c:pt idx="59">
                  <c:v>0.69463777676059657</c:v>
                </c:pt>
                <c:pt idx="60">
                  <c:v>0.90073821770564266</c:v>
                </c:pt>
                <c:pt idx="61">
                  <c:v>5.9694745413219341E-2</c:v>
                </c:pt>
                <c:pt idx="62">
                  <c:v>1.2163621668296924E-2</c:v>
                </c:pt>
                <c:pt idx="63">
                  <c:v>0.17891346083306947</c:v>
                </c:pt>
                <c:pt idx="64">
                  <c:v>0.10889676281645237</c:v>
                </c:pt>
                <c:pt idx="65">
                  <c:v>1.2163621668296924E-2</c:v>
                </c:pt>
                <c:pt idx="66">
                  <c:v>0.10889676281645237</c:v>
                </c:pt>
                <c:pt idx="67">
                  <c:v>0.26858669851509254</c:v>
                </c:pt>
                <c:pt idx="68">
                  <c:v>2.8961270112183125E-2</c:v>
                </c:pt>
                <c:pt idx="69">
                  <c:v>0.37299412474554228</c:v>
                </c:pt>
                <c:pt idx="70">
                  <c:v>0.17891346083306947</c:v>
                </c:pt>
                <c:pt idx="71">
                  <c:v>5.9694745413219341E-2</c:v>
                </c:pt>
                <c:pt idx="72">
                  <c:v>5.9694745413219341E-2</c:v>
                </c:pt>
                <c:pt idx="73">
                  <c:v>1.2163621668296924E-2</c:v>
                </c:pt>
                <c:pt idx="74">
                  <c:v>2.8961270112183125E-2</c:v>
                </c:pt>
                <c:pt idx="75">
                  <c:v>5.9694745413219341E-2</c:v>
                </c:pt>
                <c:pt idx="76">
                  <c:v>5.9694745413219341E-2</c:v>
                </c:pt>
                <c:pt idx="77">
                  <c:v>0.37299412474554228</c:v>
                </c:pt>
                <c:pt idx="78">
                  <c:v>0.10889676281645237</c:v>
                </c:pt>
                <c:pt idx="79">
                  <c:v>1.2163621668296924E-2</c:v>
                </c:pt>
                <c:pt idx="80">
                  <c:v>0.37299412474554228</c:v>
                </c:pt>
                <c:pt idx="81">
                  <c:v>5.9694745413219341E-2</c:v>
                </c:pt>
                <c:pt idx="82">
                  <c:v>5.9694745413219341E-2</c:v>
                </c:pt>
                <c:pt idx="83">
                  <c:v>0.5942080154965983</c:v>
                </c:pt>
                <c:pt idx="84">
                  <c:v>5.9694745413219341E-2</c:v>
                </c:pt>
                <c:pt idx="85">
                  <c:v>5.9694745413219341E-2</c:v>
                </c:pt>
                <c:pt idx="86">
                  <c:v>1.2163621668296924E-2</c:v>
                </c:pt>
                <c:pt idx="87">
                  <c:v>4.2942779785642305E-3</c:v>
                </c:pt>
                <c:pt idx="88">
                  <c:v>0.17891346083306947</c:v>
                </c:pt>
                <c:pt idx="89">
                  <c:v>5.9694745413219341E-2</c:v>
                </c:pt>
                <c:pt idx="90">
                  <c:v>0.26858669851509254</c:v>
                </c:pt>
                <c:pt idx="91">
                  <c:v>2.8961270112183125E-2</c:v>
                </c:pt>
                <c:pt idx="92">
                  <c:v>0.69463777676059657</c:v>
                </c:pt>
                <c:pt idx="93">
                  <c:v>2.8961270112183125E-2</c:v>
                </c:pt>
                <c:pt idx="94">
                  <c:v>0.5942080154965983</c:v>
                </c:pt>
                <c:pt idx="95">
                  <c:v>1.2163621668296924E-2</c:v>
                </c:pt>
                <c:pt idx="96">
                  <c:v>0.98790231614279445</c:v>
                </c:pt>
                <c:pt idx="97">
                  <c:v>0.5942080154965983</c:v>
                </c:pt>
                <c:pt idx="98">
                  <c:v>0.5942080154965983</c:v>
                </c:pt>
                <c:pt idx="99">
                  <c:v>0.37299412474554228</c:v>
                </c:pt>
                <c:pt idx="100">
                  <c:v>0.99354121088790248</c:v>
                </c:pt>
                <c:pt idx="101">
                  <c:v>0.90073821770564266</c:v>
                </c:pt>
                <c:pt idx="102">
                  <c:v>0.17891346083306947</c:v>
                </c:pt>
                <c:pt idx="103">
                  <c:v>0.84902685987668924</c:v>
                </c:pt>
                <c:pt idx="104">
                  <c:v>0.99354121088790248</c:v>
                </c:pt>
                <c:pt idx="105">
                  <c:v>0.84902685987668924</c:v>
                </c:pt>
                <c:pt idx="106">
                  <c:v>0.37299412474554228</c:v>
                </c:pt>
                <c:pt idx="107">
                  <c:v>0.90073821770564266</c:v>
                </c:pt>
                <c:pt idx="108">
                  <c:v>0.98790231614279445</c:v>
                </c:pt>
                <c:pt idx="109">
                  <c:v>0.99835682150717586</c:v>
                </c:pt>
                <c:pt idx="110">
                  <c:v>0.93753201922262219</c:v>
                </c:pt>
                <c:pt idx="111">
                  <c:v>0.84902685987668924</c:v>
                </c:pt>
                <c:pt idx="112">
                  <c:v>0.93753201922262219</c:v>
                </c:pt>
                <c:pt idx="113">
                  <c:v>5.9694745413219341E-2</c:v>
                </c:pt>
                <c:pt idx="114">
                  <c:v>0.78038743464970961</c:v>
                </c:pt>
                <c:pt idx="115">
                  <c:v>0.69463777676059657</c:v>
                </c:pt>
                <c:pt idx="116">
                  <c:v>0.78038743464970961</c:v>
                </c:pt>
                <c:pt idx="117">
                  <c:v>0.5942080154965983</c:v>
                </c:pt>
                <c:pt idx="118">
                  <c:v>0.93753201922262219</c:v>
                </c:pt>
                <c:pt idx="119">
                  <c:v>0.99354121088790248</c:v>
                </c:pt>
                <c:pt idx="120">
                  <c:v>0.93753201922262219</c:v>
                </c:pt>
                <c:pt idx="121">
                  <c:v>0.26858669851509254</c:v>
                </c:pt>
                <c:pt idx="122">
                  <c:v>0.99835682150717586</c:v>
                </c:pt>
                <c:pt idx="123">
                  <c:v>0.5942080154965983</c:v>
                </c:pt>
                <c:pt idx="124">
                  <c:v>0.48442649508655944</c:v>
                </c:pt>
                <c:pt idx="125">
                  <c:v>0.5942080154965983</c:v>
                </c:pt>
                <c:pt idx="126">
                  <c:v>0.96233376691184525</c:v>
                </c:pt>
                <c:pt idx="127">
                  <c:v>0.17891346083306947</c:v>
                </c:pt>
                <c:pt idx="128">
                  <c:v>0.78038743464970961</c:v>
                </c:pt>
                <c:pt idx="129">
                  <c:v>0.99835682150717586</c:v>
                </c:pt>
                <c:pt idx="130">
                  <c:v>0.69463777676059657</c:v>
                </c:pt>
                <c:pt idx="131">
                  <c:v>0.48442649508655944</c:v>
                </c:pt>
                <c:pt idx="132">
                  <c:v>0.93753201922262219</c:v>
                </c:pt>
                <c:pt idx="133">
                  <c:v>0.78038743464970961</c:v>
                </c:pt>
                <c:pt idx="134">
                  <c:v>0.99668119446738446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7-45AC-AD72-C2A93D10C510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'4-Taichung'!$I$3:$I$137</c:f>
              <c:numCache>
                <c:formatCode>General</c:formatCode>
                <c:ptCount val="135"/>
                <c:pt idx="0">
                  <c:v>0.75185185185185188</c:v>
                </c:pt>
                <c:pt idx="1">
                  <c:v>0.57407407407407407</c:v>
                </c:pt>
                <c:pt idx="2">
                  <c:v>0.68518518518518523</c:v>
                </c:pt>
                <c:pt idx="3">
                  <c:v>0.96666666666666667</c:v>
                </c:pt>
                <c:pt idx="4">
                  <c:v>0.68518518518518523</c:v>
                </c:pt>
                <c:pt idx="5">
                  <c:v>0.30740740740740741</c:v>
                </c:pt>
                <c:pt idx="6">
                  <c:v>0.9</c:v>
                </c:pt>
                <c:pt idx="7">
                  <c:v>0.8037037037037037</c:v>
                </c:pt>
                <c:pt idx="8">
                  <c:v>0.8037037037037037</c:v>
                </c:pt>
                <c:pt idx="9">
                  <c:v>0.9</c:v>
                </c:pt>
                <c:pt idx="10">
                  <c:v>0.88518518518518519</c:v>
                </c:pt>
                <c:pt idx="11">
                  <c:v>0.68518518518518523</c:v>
                </c:pt>
                <c:pt idx="12">
                  <c:v>0.75185185185185188</c:v>
                </c:pt>
                <c:pt idx="13">
                  <c:v>0.75185185185185188</c:v>
                </c:pt>
                <c:pt idx="14">
                  <c:v>0.8037037037037037</c:v>
                </c:pt>
                <c:pt idx="15">
                  <c:v>0.20370370370370369</c:v>
                </c:pt>
                <c:pt idx="16">
                  <c:v>0.43333333333333335</c:v>
                </c:pt>
                <c:pt idx="17">
                  <c:v>0.6333333333333333</c:v>
                </c:pt>
                <c:pt idx="18">
                  <c:v>0.92962962962962958</c:v>
                </c:pt>
                <c:pt idx="19">
                  <c:v>0.88518518518518519</c:v>
                </c:pt>
                <c:pt idx="20">
                  <c:v>0.68518518518518523</c:v>
                </c:pt>
                <c:pt idx="21">
                  <c:v>0.87037037037037035</c:v>
                </c:pt>
                <c:pt idx="22">
                  <c:v>0.75185185185185188</c:v>
                </c:pt>
                <c:pt idx="23">
                  <c:v>0.92962962962962958</c:v>
                </c:pt>
                <c:pt idx="24">
                  <c:v>0.68518518518518523</c:v>
                </c:pt>
                <c:pt idx="25">
                  <c:v>0.36666666666666664</c:v>
                </c:pt>
                <c:pt idx="26">
                  <c:v>0.43333333333333335</c:v>
                </c:pt>
                <c:pt idx="27">
                  <c:v>0.57407407407407407</c:v>
                </c:pt>
                <c:pt idx="28">
                  <c:v>0.20370370370370369</c:v>
                </c:pt>
                <c:pt idx="29">
                  <c:v>0.43333333333333335</c:v>
                </c:pt>
                <c:pt idx="30">
                  <c:v>0.49259259259259258</c:v>
                </c:pt>
                <c:pt idx="31">
                  <c:v>0.6333333333333333</c:v>
                </c:pt>
                <c:pt idx="32">
                  <c:v>0.43333333333333335</c:v>
                </c:pt>
                <c:pt idx="33">
                  <c:v>0.57407407407407407</c:v>
                </c:pt>
                <c:pt idx="34">
                  <c:v>0.57407407407407407</c:v>
                </c:pt>
                <c:pt idx="35">
                  <c:v>0.68518518518518523</c:v>
                </c:pt>
                <c:pt idx="36">
                  <c:v>0.49259259259259258</c:v>
                </c:pt>
                <c:pt idx="37">
                  <c:v>0.43333333333333335</c:v>
                </c:pt>
                <c:pt idx="38">
                  <c:v>0.36666666666666664</c:v>
                </c:pt>
                <c:pt idx="39">
                  <c:v>0.30740740740740741</c:v>
                </c:pt>
                <c:pt idx="40">
                  <c:v>7.0370370370370375E-2</c:v>
                </c:pt>
                <c:pt idx="41">
                  <c:v>0.10740740740740741</c:v>
                </c:pt>
                <c:pt idx="42">
                  <c:v>0.8037037037037037</c:v>
                </c:pt>
                <c:pt idx="43">
                  <c:v>0.20370370370370369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3.7037037037037038E-3</c:v>
                </c:pt>
                <c:pt idx="47">
                  <c:v>0.49259259259259258</c:v>
                </c:pt>
                <c:pt idx="48">
                  <c:v>0.6333333333333333</c:v>
                </c:pt>
                <c:pt idx="49">
                  <c:v>0.30740740740740741</c:v>
                </c:pt>
                <c:pt idx="50">
                  <c:v>0.49259259259259258</c:v>
                </c:pt>
                <c:pt idx="51">
                  <c:v>0.10740740740740741</c:v>
                </c:pt>
                <c:pt idx="52">
                  <c:v>0.30740740740740741</c:v>
                </c:pt>
                <c:pt idx="53">
                  <c:v>0.20370370370370369</c:v>
                </c:pt>
                <c:pt idx="54">
                  <c:v>0.20370370370370369</c:v>
                </c:pt>
                <c:pt idx="55">
                  <c:v>0.20370370370370369</c:v>
                </c:pt>
                <c:pt idx="56">
                  <c:v>0.30740740740740741</c:v>
                </c:pt>
                <c:pt idx="57">
                  <c:v>1.8518518518518517E-2</c:v>
                </c:pt>
                <c:pt idx="58">
                  <c:v>0.43333333333333335</c:v>
                </c:pt>
                <c:pt idx="59">
                  <c:v>0.57407407407407407</c:v>
                </c:pt>
                <c:pt idx="60">
                  <c:v>0.75185185185185188</c:v>
                </c:pt>
                <c:pt idx="61">
                  <c:v>0.10740740740740741</c:v>
                </c:pt>
                <c:pt idx="62">
                  <c:v>1.8518518518518517E-2</c:v>
                </c:pt>
                <c:pt idx="63">
                  <c:v>0.27037037037037037</c:v>
                </c:pt>
                <c:pt idx="64">
                  <c:v>0.20370370370370369</c:v>
                </c:pt>
                <c:pt idx="65">
                  <c:v>1.8518518518518517E-2</c:v>
                </c:pt>
                <c:pt idx="66">
                  <c:v>0.20370370370370369</c:v>
                </c:pt>
                <c:pt idx="67">
                  <c:v>0.30740740740740741</c:v>
                </c:pt>
                <c:pt idx="68">
                  <c:v>7.0370370370370375E-2</c:v>
                </c:pt>
                <c:pt idx="69">
                  <c:v>0.36666666666666664</c:v>
                </c:pt>
                <c:pt idx="70">
                  <c:v>0.27037037037037037</c:v>
                </c:pt>
                <c:pt idx="71">
                  <c:v>0.10740740740740741</c:v>
                </c:pt>
                <c:pt idx="72">
                  <c:v>0.10740740740740741</c:v>
                </c:pt>
                <c:pt idx="73">
                  <c:v>1.8518518518518517E-2</c:v>
                </c:pt>
                <c:pt idx="74">
                  <c:v>7.0370370370370375E-2</c:v>
                </c:pt>
                <c:pt idx="75">
                  <c:v>0.10740740740740741</c:v>
                </c:pt>
                <c:pt idx="76">
                  <c:v>0.10740740740740741</c:v>
                </c:pt>
                <c:pt idx="77">
                  <c:v>0.36666666666666664</c:v>
                </c:pt>
                <c:pt idx="78">
                  <c:v>0.20370370370370369</c:v>
                </c:pt>
                <c:pt idx="79">
                  <c:v>1.8518518518518517E-2</c:v>
                </c:pt>
                <c:pt idx="80">
                  <c:v>0.36666666666666664</c:v>
                </c:pt>
                <c:pt idx="81">
                  <c:v>0.10740740740740741</c:v>
                </c:pt>
                <c:pt idx="82">
                  <c:v>0.10740740740740741</c:v>
                </c:pt>
                <c:pt idx="83">
                  <c:v>0.49259259259259258</c:v>
                </c:pt>
                <c:pt idx="84">
                  <c:v>0.10740740740740741</c:v>
                </c:pt>
                <c:pt idx="85">
                  <c:v>0.10740740740740741</c:v>
                </c:pt>
                <c:pt idx="86">
                  <c:v>1.8518518518518517E-2</c:v>
                </c:pt>
                <c:pt idx="87">
                  <c:v>1.1111111111111112E-2</c:v>
                </c:pt>
                <c:pt idx="88">
                  <c:v>0.27037037037037037</c:v>
                </c:pt>
                <c:pt idx="89">
                  <c:v>0.10740740740740741</c:v>
                </c:pt>
                <c:pt idx="90">
                  <c:v>0.30740740740740741</c:v>
                </c:pt>
                <c:pt idx="91">
                  <c:v>7.0370370370370375E-2</c:v>
                </c:pt>
                <c:pt idx="92">
                  <c:v>0.57407407407407407</c:v>
                </c:pt>
                <c:pt idx="93">
                  <c:v>7.0370370370370375E-2</c:v>
                </c:pt>
                <c:pt idx="94">
                  <c:v>0.49259259259259258</c:v>
                </c:pt>
                <c:pt idx="95">
                  <c:v>1.8518518518518517E-2</c:v>
                </c:pt>
                <c:pt idx="96">
                  <c:v>0.9</c:v>
                </c:pt>
                <c:pt idx="97">
                  <c:v>0.49259259259259258</c:v>
                </c:pt>
                <c:pt idx="98">
                  <c:v>0.49259259259259258</c:v>
                </c:pt>
                <c:pt idx="99">
                  <c:v>0.36666666666666664</c:v>
                </c:pt>
                <c:pt idx="100">
                  <c:v>0.92962962962962958</c:v>
                </c:pt>
                <c:pt idx="101">
                  <c:v>0.75185185185185188</c:v>
                </c:pt>
                <c:pt idx="102">
                  <c:v>0.27037037037037037</c:v>
                </c:pt>
                <c:pt idx="103">
                  <c:v>0.68518518518518523</c:v>
                </c:pt>
                <c:pt idx="104">
                  <c:v>0.92962962962962958</c:v>
                </c:pt>
                <c:pt idx="105">
                  <c:v>0.68518518518518523</c:v>
                </c:pt>
                <c:pt idx="106">
                  <c:v>0.36666666666666664</c:v>
                </c:pt>
                <c:pt idx="107">
                  <c:v>0.75185185185185188</c:v>
                </c:pt>
                <c:pt idx="108">
                  <c:v>0.9</c:v>
                </c:pt>
                <c:pt idx="109">
                  <c:v>0.98148148148148151</c:v>
                </c:pt>
                <c:pt idx="110">
                  <c:v>0.8037037037037037</c:v>
                </c:pt>
                <c:pt idx="111">
                  <c:v>0.68518518518518523</c:v>
                </c:pt>
                <c:pt idx="112">
                  <c:v>0.8037037037037037</c:v>
                </c:pt>
                <c:pt idx="113">
                  <c:v>0.10740740740740741</c:v>
                </c:pt>
                <c:pt idx="114">
                  <c:v>0.6333333333333333</c:v>
                </c:pt>
                <c:pt idx="115">
                  <c:v>0.57407407407407407</c:v>
                </c:pt>
                <c:pt idx="116">
                  <c:v>0.6333333333333333</c:v>
                </c:pt>
                <c:pt idx="117">
                  <c:v>0.49259259259259258</c:v>
                </c:pt>
                <c:pt idx="118">
                  <c:v>0.8037037037037037</c:v>
                </c:pt>
                <c:pt idx="119">
                  <c:v>0.92962962962962958</c:v>
                </c:pt>
                <c:pt idx="120">
                  <c:v>0.8037037037037037</c:v>
                </c:pt>
                <c:pt idx="121">
                  <c:v>0.30740740740740741</c:v>
                </c:pt>
                <c:pt idx="122">
                  <c:v>0.98148148148148151</c:v>
                </c:pt>
                <c:pt idx="123">
                  <c:v>0.49259259259259258</c:v>
                </c:pt>
                <c:pt idx="124">
                  <c:v>0.43333333333333335</c:v>
                </c:pt>
                <c:pt idx="125">
                  <c:v>0.49259259259259258</c:v>
                </c:pt>
                <c:pt idx="126">
                  <c:v>0.87037037037037035</c:v>
                </c:pt>
                <c:pt idx="127">
                  <c:v>0.27037037037037037</c:v>
                </c:pt>
                <c:pt idx="128">
                  <c:v>0.6333333333333333</c:v>
                </c:pt>
                <c:pt idx="129">
                  <c:v>0.98148148148148151</c:v>
                </c:pt>
                <c:pt idx="130">
                  <c:v>0.57407407407407407</c:v>
                </c:pt>
                <c:pt idx="131">
                  <c:v>0.43333333333333335</c:v>
                </c:pt>
                <c:pt idx="132">
                  <c:v>0.8037037037037037</c:v>
                </c:pt>
                <c:pt idx="133">
                  <c:v>0.6333333333333333</c:v>
                </c:pt>
                <c:pt idx="134">
                  <c:v>0.96666666666666667</c:v>
                </c:pt>
              </c:numCache>
            </c:numRef>
          </c:xVal>
          <c:yVal>
            <c:numRef>
              <c:f>'4-Taichung'!$M$3:$M$137</c:f>
              <c:numCache>
                <c:formatCode>General</c:formatCode>
                <c:ptCount val="135"/>
                <c:pt idx="0">
                  <c:v>0.75185185185185188</c:v>
                </c:pt>
                <c:pt idx="1">
                  <c:v>0.57407407407407407</c:v>
                </c:pt>
                <c:pt idx="2">
                  <c:v>0.68518518518518523</c:v>
                </c:pt>
                <c:pt idx="3">
                  <c:v>0.96666666666666667</c:v>
                </c:pt>
                <c:pt idx="4">
                  <c:v>0.68518518518518523</c:v>
                </c:pt>
                <c:pt idx="5">
                  <c:v>0.30740740740740741</c:v>
                </c:pt>
                <c:pt idx="6">
                  <c:v>0.9</c:v>
                </c:pt>
                <c:pt idx="7">
                  <c:v>0.8037037037037037</c:v>
                </c:pt>
                <c:pt idx="8">
                  <c:v>0.8037037037037037</c:v>
                </c:pt>
                <c:pt idx="9">
                  <c:v>0.9</c:v>
                </c:pt>
                <c:pt idx="10">
                  <c:v>0.88518518518518519</c:v>
                </c:pt>
                <c:pt idx="11">
                  <c:v>0.68518518518518523</c:v>
                </c:pt>
                <c:pt idx="12">
                  <c:v>0.75185185185185188</c:v>
                </c:pt>
                <c:pt idx="13">
                  <c:v>0.75185185185185188</c:v>
                </c:pt>
                <c:pt idx="14">
                  <c:v>0.8037037037037037</c:v>
                </c:pt>
                <c:pt idx="15">
                  <c:v>0.20370370370370369</c:v>
                </c:pt>
                <c:pt idx="16">
                  <c:v>0.43333333333333335</c:v>
                </c:pt>
                <c:pt idx="17">
                  <c:v>0.6333333333333333</c:v>
                </c:pt>
                <c:pt idx="18">
                  <c:v>0.92962962962962958</c:v>
                </c:pt>
                <c:pt idx="19">
                  <c:v>0.88518518518518519</c:v>
                </c:pt>
                <c:pt idx="20">
                  <c:v>0.68518518518518523</c:v>
                </c:pt>
                <c:pt idx="21">
                  <c:v>0.87037037037037035</c:v>
                </c:pt>
                <c:pt idx="22">
                  <c:v>0.75185185185185188</c:v>
                </c:pt>
                <c:pt idx="23">
                  <c:v>0.92962962962962958</c:v>
                </c:pt>
                <c:pt idx="24">
                  <c:v>0.68518518518518523</c:v>
                </c:pt>
                <c:pt idx="25">
                  <c:v>0.36666666666666664</c:v>
                </c:pt>
                <c:pt idx="26">
                  <c:v>0.43333333333333335</c:v>
                </c:pt>
                <c:pt idx="27">
                  <c:v>0.57407407407407407</c:v>
                </c:pt>
                <c:pt idx="28">
                  <c:v>0.20370370370370369</c:v>
                </c:pt>
                <c:pt idx="29">
                  <c:v>0.43333333333333335</c:v>
                </c:pt>
                <c:pt idx="30">
                  <c:v>0.49259259259259258</c:v>
                </c:pt>
                <c:pt idx="31">
                  <c:v>0.6333333333333333</c:v>
                </c:pt>
                <c:pt idx="32">
                  <c:v>0.43333333333333335</c:v>
                </c:pt>
                <c:pt idx="33">
                  <c:v>0.57407407407407407</c:v>
                </c:pt>
                <c:pt idx="34">
                  <c:v>0.57407407407407407</c:v>
                </c:pt>
                <c:pt idx="35">
                  <c:v>0.68518518518518523</c:v>
                </c:pt>
                <c:pt idx="36">
                  <c:v>0.49259259259259258</c:v>
                </c:pt>
                <c:pt idx="37">
                  <c:v>0.43333333333333335</c:v>
                </c:pt>
                <c:pt idx="38">
                  <c:v>0.36666666666666664</c:v>
                </c:pt>
                <c:pt idx="39">
                  <c:v>0.30740740740740741</c:v>
                </c:pt>
                <c:pt idx="40">
                  <c:v>7.0370370370370375E-2</c:v>
                </c:pt>
                <c:pt idx="41">
                  <c:v>0.10740740740740741</c:v>
                </c:pt>
                <c:pt idx="42">
                  <c:v>0.8037037037037037</c:v>
                </c:pt>
                <c:pt idx="43">
                  <c:v>0.20370370370370369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3.7037037037037038E-3</c:v>
                </c:pt>
                <c:pt idx="47">
                  <c:v>0.49259259259259258</c:v>
                </c:pt>
                <c:pt idx="48">
                  <c:v>0.6333333333333333</c:v>
                </c:pt>
                <c:pt idx="49">
                  <c:v>0.30740740740740741</c:v>
                </c:pt>
                <c:pt idx="50">
                  <c:v>0.49259259259259258</c:v>
                </c:pt>
                <c:pt idx="51">
                  <c:v>0.10740740740740741</c:v>
                </c:pt>
                <c:pt idx="52">
                  <c:v>0.30740740740740741</c:v>
                </c:pt>
                <c:pt idx="53">
                  <c:v>0.20370370370370369</c:v>
                </c:pt>
                <c:pt idx="54">
                  <c:v>0.20370370370370369</c:v>
                </c:pt>
                <c:pt idx="55">
                  <c:v>0.20370370370370369</c:v>
                </c:pt>
                <c:pt idx="56">
                  <c:v>0.30740740740740741</c:v>
                </c:pt>
                <c:pt idx="57">
                  <c:v>1.8518518518518517E-2</c:v>
                </c:pt>
                <c:pt idx="58">
                  <c:v>0.43333333333333335</c:v>
                </c:pt>
                <c:pt idx="59">
                  <c:v>0.57407407407407407</c:v>
                </c:pt>
                <c:pt idx="60">
                  <c:v>0.75185185185185188</c:v>
                </c:pt>
                <c:pt idx="61">
                  <c:v>0.10740740740740741</c:v>
                </c:pt>
                <c:pt idx="62">
                  <c:v>1.8518518518518517E-2</c:v>
                </c:pt>
                <c:pt idx="63">
                  <c:v>0.27037037037037037</c:v>
                </c:pt>
                <c:pt idx="64">
                  <c:v>0.20370370370370369</c:v>
                </c:pt>
                <c:pt idx="65">
                  <c:v>1.8518518518518517E-2</c:v>
                </c:pt>
                <c:pt idx="66">
                  <c:v>0.20370370370370369</c:v>
                </c:pt>
                <c:pt idx="67">
                  <c:v>0.30740740740740741</c:v>
                </c:pt>
                <c:pt idx="68">
                  <c:v>7.0370370370370375E-2</c:v>
                </c:pt>
                <c:pt idx="69">
                  <c:v>0.36666666666666664</c:v>
                </c:pt>
                <c:pt idx="70">
                  <c:v>0.27037037037037037</c:v>
                </c:pt>
                <c:pt idx="71">
                  <c:v>0.10740740740740741</c:v>
                </c:pt>
                <c:pt idx="72">
                  <c:v>0.10740740740740741</c:v>
                </c:pt>
                <c:pt idx="73">
                  <c:v>1.8518518518518517E-2</c:v>
                </c:pt>
                <c:pt idx="74">
                  <c:v>7.0370370370370375E-2</c:v>
                </c:pt>
                <c:pt idx="75">
                  <c:v>0.10740740740740741</c:v>
                </c:pt>
                <c:pt idx="76">
                  <c:v>0.10740740740740741</c:v>
                </c:pt>
                <c:pt idx="77">
                  <c:v>0.36666666666666664</c:v>
                </c:pt>
                <c:pt idx="78">
                  <c:v>0.20370370370370369</c:v>
                </c:pt>
                <c:pt idx="79">
                  <c:v>1.8518518518518517E-2</c:v>
                </c:pt>
                <c:pt idx="80">
                  <c:v>0.36666666666666664</c:v>
                </c:pt>
                <c:pt idx="81">
                  <c:v>0.10740740740740741</c:v>
                </c:pt>
                <c:pt idx="82">
                  <c:v>0.10740740740740741</c:v>
                </c:pt>
                <c:pt idx="83">
                  <c:v>0.49259259259259258</c:v>
                </c:pt>
                <c:pt idx="84">
                  <c:v>0.10740740740740741</c:v>
                </c:pt>
                <c:pt idx="85">
                  <c:v>0.10740740740740741</c:v>
                </c:pt>
                <c:pt idx="86">
                  <c:v>1.8518518518518517E-2</c:v>
                </c:pt>
                <c:pt idx="87">
                  <c:v>1.1111111111111112E-2</c:v>
                </c:pt>
                <c:pt idx="88">
                  <c:v>0.27037037037037037</c:v>
                </c:pt>
                <c:pt idx="89">
                  <c:v>0.10740740740740741</c:v>
                </c:pt>
                <c:pt idx="90">
                  <c:v>0.30740740740740741</c:v>
                </c:pt>
                <c:pt idx="91">
                  <c:v>7.0370370370370375E-2</c:v>
                </c:pt>
                <c:pt idx="92">
                  <c:v>0.57407407407407407</c:v>
                </c:pt>
                <c:pt idx="93">
                  <c:v>7.0370370370370375E-2</c:v>
                </c:pt>
                <c:pt idx="94">
                  <c:v>0.49259259259259258</c:v>
                </c:pt>
                <c:pt idx="95">
                  <c:v>1.8518518518518517E-2</c:v>
                </c:pt>
                <c:pt idx="96">
                  <c:v>0.9</c:v>
                </c:pt>
                <c:pt idx="97">
                  <c:v>0.49259259259259258</c:v>
                </c:pt>
                <c:pt idx="98">
                  <c:v>0.49259259259259258</c:v>
                </c:pt>
                <c:pt idx="99">
                  <c:v>0.36666666666666664</c:v>
                </c:pt>
                <c:pt idx="100">
                  <c:v>0.92962962962962958</c:v>
                </c:pt>
                <c:pt idx="101">
                  <c:v>0.75185185185185188</c:v>
                </c:pt>
                <c:pt idx="102">
                  <c:v>0.27037037037037037</c:v>
                </c:pt>
                <c:pt idx="103">
                  <c:v>0.68518518518518523</c:v>
                </c:pt>
                <c:pt idx="104">
                  <c:v>0.92962962962962958</c:v>
                </c:pt>
                <c:pt idx="105">
                  <c:v>0.68518518518518523</c:v>
                </c:pt>
                <c:pt idx="106">
                  <c:v>0.36666666666666664</c:v>
                </c:pt>
                <c:pt idx="107">
                  <c:v>0.75185185185185188</c:v>
                </c:pt>
                <c:pt idx="108">
                  <c:v>0.9</c:v>
                </c:pt>
                <c:pt idx="109">
                  <c:v>0.98148148148148151</c:v>
                </c:pt>
                <c:pt idx="110">
                  <c:v>0.8037037037037037</c:v>
                </c:pt>
                <c:pt idx="111">
                  <c:v>0.68518518518518523</c:v>
                </c:pt>
                <c:pt idx="112">
                  <c:v>0.8037037037037037</c:v>
                </c:pt>
                <c:pt idx="113">
                  <c:v>0.10740740740740741</c:v>
                </c:pt>
                <c:pt idx="114">
                  <c:v>0.6333333333333333</c:v>
                </c:pt>
                <c:pt idx="115">
                  <c:v>0.57407407407407407</c:v>
                </c:pt>
                <c:pt idx="116">
                  <c:v>0.6333333333333333</c:v>
                </c:pt>
                <c:pt idx="117">
                  <c:v>0.49259259259259258</c:v>
                </c:pt>
                <c:pt idx="118">
                  <c:v>0.8037037037037037</c:v>
                </c:pt>
                <c:pt idx="119">
                  <c:v>0.92962962962962958</c:v>
                </c:pt>
                <c:pt idx="120">
                  <c:v>0.8037037037037037</c:v>
                </c:pt>
                <c:pt idx="121">
                  <c:v>0.30740740740740741</c:v>
                </c:pt>
                <c:pt idx="122">
                  <c:v>0.98148148148148151</c:v>
                </c:pt>
                <c:pt idx="123">
                  <c:v>0.49259259259259258</c:v>
                </c:pt>
                <c:pt idx="124">
                  <c:v>0.43333333333333335</c:v>
                </c:pt>
                <c:pt idx="125">
                  <c:v>0.49259259259259258</c:v>
                </c:pt>
                <c:pt idx="126">
                  <c:v>0.87037037037037035</c:v>
                </c:pt>
                <c:pt idx="127">
                  <c:v>0.27037037037037037</c:v>
                </c:pt>
                <c:pt idx="128">
                  <c:v>0.6333333333333333</c:v>
                </c:pt>
                <c:pt idx="129">
                  <c:v>0.98148148148148151</c:v>
                </c:pt>
                <c:pt idx="130">
                  <c:v>0.57407407407407407</c:v>
                </c:pt>
                <c:pt idx="131">
                  <c:v>0.43333333333333335</c:v>
                </c:pt>
                <c:pt idx="132">
                  <c:v>0.8037037037037037</c:v>
                </c:pt>
                <c:pt idx="133">
                  <c:v>0.6333333333333333</c:v>
                </c:pt>
                <c:pt idx="134">
                  <c:v>0.96666666666666667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7-45AC-AD72-C2A93D10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(Tainan)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'4-Tainan'!$J$2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'4-Tainan'!$I$3:$I$137</c:f>
              <c:numCache>
                <c:formatCode>General</c:formatCode>
                <c:ptCount val="135"/>
                <c:pt idx="0">
                  <c:v>0.61111111111111116</c:v>
                </c:pt>
                <c:pt idx="1">
                  <c:v>0.61111111111111116</c:v>
                </c:pt>
                <c:pt idx="2">
                  <c:v>0.86296296296296293</c:v>
                </c:pt>
                <c:pt idx="3">
                  <c:v>0.97407407407407409</c:v>
                </c:pt>
                <c:pt idx="4">
                  <c:v>0.34444444444444444</c:v>
                </c:pt>
                <c:pt idx="5">
                  <c:v>0.61111111111111116</c:v>
                </c:pt>
                <c:pt idx="6">
                  <c:v>0.34444444444444444</c:v>
                </c:pt>
                <c:pt idx="7">
                  <c:v>0.1</c:v>
                </c:pt>
                <c:pt idx="8">
                  <c:v>0.70740740740740737</c:v>
                </c:pt>
                <c:pt idx="9">
                  <c:v>0.937037037037037</c:v>
                </c:pt>
                <c:pt idx="10">
                  <c:v>0.70740740740740737</c:v>
                </c:pt>
                <c:pt idx="11">
                  <c:v>0.90740740740740744</c:v>
                </c:pt>
                <c:pt idx="12">
                  <c:v>0.41851851851851851</c:v>
                </c:pt>
                <c:pt idx="13">
                  <c:v>0.52962962962962967</c:v>
                </c:pt>
                <c:pt idx="14">
                  <c:v>0.61111111111111116</c:v>
                </c:pt>
                <c:pt idx="15">
                  <c:v>0.21111111111111111</c:v>
                </c:pt>
                <c:pt idx="16">
                  <c:v>0.61111111111111116</c:v>
                </c:pt>
                <c:pt idx="17">
                  <c:v>0.86296296296296293</c:v>
                </c:pt>
                <c:pt idx="18">
                  <c:v>1.1111111111111112E-2</c:v>
                </c:pt>
                <c:pt idx="19">
                  <c:v>0.61111111111111116</c:v>
                </c:pt>
                <c:pt idx="20">
                  <c:v>0.21111111111111111</c:v>
                </c:pt>
                <c:pt idx="21">
                  <c:v>0.76666666666666672</c:v>
                </c:pt>
                <c:pt idx="22">
                  <c:v>0.34444444444444444</c:v>
                </c:pt>
                <c:pt idx="23">
                  <c:v>0.76666666666666672</c:v>
                </c:pt>
                <c:pt idx="24">
                  <c:v>0.95925925925925926</c:v>
                </c:pt>
                <c:pt idx="25">
                  <c:v>0.90740740740740744</c:v>
                </c:pt>
                <c:pt idx="26">
                  <c:v>0.41851851851851851</c:v>
                </c:pt>
                <c:pt idx="27">
                  <c:v>2.5925925925925925E-2</c:v>
                </c:pt>
                <c:pt idx="28">
                  <c:v>0.34444444444444444</c:v>
                </c:pt>
                <c:pt idx="29">
                  <c:v>0.21111111111111111</c:v>
                </c:pt>
                <c:pt idx="30">
                  <c:v>0.61111111111111116</c:v>
                </c:pt>
                <c:pt idx="31">
                  <c:v>0.12962962962962962</c:v>
                </c:pt>
                <c:pt idx="32">
                  <c:v>0.34444444444444444</c:v>
                </c:pt>
                <c:pt idx="33">
                  <c:v>0.95925925925925926</c:v>
                </c:pt>
                <c:pt idx="34">
                  <c:v>0.70740740740740737</c:v>
                </c:pt>
                <c:pt idx="35">
                  <c:v>0.81851851851851853</c:v>
                </c:pt>
                <c:pt idx="36">
                  <c:v>0.81851851851851853</c:v>
                </c:pt>
                <c:pt idx="37">
                  <c:v>0.34444444444444444</c:v>
                </c:pt>
                <c:pt idx="38">
                  <c:v>0.1</c:v>
                </c:pt>
                <c:pt idx="39">
                  <c:v>0.70740740740740737</c:v>
                </c:pt>
                <c:pt idx="40">
                  <c:v>0.34444444444444444</c:v>
                </c:pt>
                <c:pt idx="41">
                  <c:v>0.41851851851851851</c:v>
                </c:pt>
                <c:pt idx="42">
                  <c:v>0.937037037037037</c:v>
                </c:pt>
                <c:pt idx="43">
                  <c:v>0.61111111111111116</c:v>
                </c:pt>
                <c:pt idx="44">
                  <c:v>0.76666666666666672</c:v>
                </c:pt>
                <c:pt idx="45">
                  <c:v>2.5925925925925925E-2</c:v>
                </c:pt>
                <c:pt idx="46">
                  <c:v>0.70740740740740737</c:v>
                </c:pt>
                <c:pt idx="47">
                  <c:v>0.12962962962962962</c:v>
                </c:pt>
                <c:pt idx="48">
                  <c:v>0.12962962962962962</c:v>
                </c:pt>
                <c:pt idx="49">
                  <c:v>0.21111111111111111</c:v>
                </c:pt>
                <c:pt idx="50">
                  <c:v>0.76666666666666672</c:v>
                </c:pt>
                <c:pt idx="51">
                  <c:v>0.12962962962962962</c:v>
                </c:pt>
                <c:pt idx="52">
                  <c:v>2.5925925925925925E-2</c:v>
                </c:pt>
                <c:pt idx="53">
                  <c:v>0.12962962962962962</c:v>
                </c:pt>
                <c:pt idx="54">
                  <c:v>0.21111111111111111</c:v>
                </c:pt>
                <c:pt idx="55">
                  <c:v>0.937037037037037</c:v>
                </c:pt>
                <c:pt idx="56">
                  <c:v>0.21111111111111111</c:v>
                </c:pt>
                <c:pt idx="57">
                  <c:v>0.21111111111111111</c:v>
                </c:pt>
                <c:pt idx="58">
                  <c:v>0.86296296296296293</c:v>
                </c:pt>
                <c:pt idx="59">
                  <c:v>0.34444444444444444</c:v>
                </c:pt>
                <c:pt idx="60">
                  <c:v>0.70740740740740737</c:v>
                </c:pt>
                <c:pt idx="61">
                  <c:v>0.61111111111111116</c:v>
                </c:pt>
                <c:pt idx="62">
                  <c:v>0.86296296296296293</c:v>
                </c:pt>
                <c:pt idx="63">
                  <c:v>0.86296296296296293</c:v>
                </c:pt>
                <c:pt idx="64">
                  <c:v>0.12962962962962962</c:v>
                </c:pt>
                <c:pt idx="65">
                  <c:v>1.1111111111111112E-2</c:v>
                </c:pt>
                <c:pt idx="66">
                  <c:v>0.41851851851851851</c:v>
                </c:pt>
                <c:pt idx="67">
                  <c:v>0.52962962962962967</c:v>
                </c:pt>
                <c:pt idx="68">
                  <c:v>0.52962962962962967</c:v>
                </c:pt>
                <c:pt idx="69">
                  <c:v>0.52962962962962967</c:v>
                </c:pt>
                <c:pt idx="70">
                  <c:v>0.41851851851851851</c:v>
                </c:pt>
                <c:pt idx="71">
                  <c:v>0.21111111111111111</c:v>
                </c:pt>
                <c:pt idx="72">
                  <c:v>0.21111111111111111</c:v>
                </c:pt>
                <c:pt idx="73">
                  <c:v>0.61111111111111116</c:v>
                </c:pt>
                <c:pt idx="74">
                  <c:v>0.21111111111111111</c:v>
                </c:pt>
                <c:pt idx="75">
                  <c:v>0.12962962962962962</c:v>
                </c:pt>
                <c:pt idx="76">
                  <c:v>0.70740740740740737</c:v>
                </c:pt>
                <c:pt idx="77">
                  <c:v>0.41851851851851851</c:v>
                </c:pt>
                <c:pt idx="78">
                  <c:v>0.1</c:v>
                </c:pt>
                <c:pt idx="79">
                  <c:v>0.76666666666666672</c:v>
                </c:pt>
                <c:pt idx="80">
                  <c:v>0.41851851851851851</c:v>
                </c:pt>
                <c:pt idx="81">
                  <c:v>0.21111111111111111</c:v>
                </c:pt>
                <c:pt idx="82">
                  <c:v>0.52962962962962967</c:v>
                </c:pt>
                <c:pt idx="83">
                  <c:v>0.86296296296296293</c:v>
                </c:pt>
                <c:pt idx="84">
                  <c:v>0.52962962962962967</c:v>
                </c:pt>
                <c:pt idx="85">
                  <c:v>2.5925925925925925E-2</c:v>
                </c:pt>
                <c:pt idx="86">
                  <c:v>0.61111111111111116</c:v>
                </c:pt>
                <c:pt idx="87">
                  <c:v>0.12962962962962962</c:v>
                </c:pt>
                <c:pt idx="88">
                  <c:v>0.41851851851851851</c:v>
                </c:pt>
                <c:pt idx="89">
                  <c:v>0.41851851851851851</c:v>
                </c:pt>
                <c:pt idx="90">
                  <c:v>2.5925925925925925E-2</c:v>
                </c:pt>
                <c:pt idx="91">
                  <c:v>2.5925925925925925E-2</c:v>
                </c:pt>
                <c:pt idx="92">
                  <c:v>0.41851851851851851</c:v>
                </c:pt>
                <c:pt idx="93">
                  <c:v>0.34444444444444444</c:v>
                </c:pt>
                <c:pt idx="94">
                  <c:v>0.1</c:v>
                </c:pt>
                <c:pt idx="95">
                  <c:v>0.52962962962962967</c:v>
                </c:pt>
                <c:pt idx="96">
                  <c:v>0.81851851851851853</c:v>
                </c:pt>
                <c:pt idx="97">
                  <c:v>0.21111111111111111</c:v>
                </c:pt>
                <c:pt idx="98">
                  <c:v>0.21111111111111111</c:v>
                </c:pt>
                <c:pt idx="99">
                  <c:v>0.52962962962962967</c:v>
                </c:pt>
                <c:pt idx="100">
                  <c:v>2.5925925925925925E-2</c:v>
                </c:pt>
                <c:pt idx="101">
                  <c:v>0.52962962962962967</c:v>
                </c:pt>
                <c:pt idx="102">
                  <c:v>0.41851851851851851</c:v>
                </c:pt>
                <c:pt idx="103">
                  <c:v>2.5925925925925925E-2</c:v>
                </c:pt>
                <c:pt idx="104">
                  <c:v>0.21111111111111111</c:v>
                </c:pt>
                <c:pt idx="105">
                  <c:v>0.97407407407407409</c:v>
                </c:pt>
                <c:pt idx="106">
                  <c:v>0.90740740740740744</c:v>
                </c:pt>
                <c:pt idx="107">
                  <c:v>0.81851851851851853</c:v>
                </c:pt>
                <c:pt idx="108">
                  <c:v>0.98888888888888893</c:v>
                </c:pt>
                <c:pt idx="109">
                  <c:v>0.12962962962962962</c:v>
                </c:pt>
                <c:pt idx="110">
                  <c:v>0.70740740740740737</c:v>
                </c:pt>
                <c:pt idx="111">
                  <c:v>0.21111111111111111</c:v>
                </c:pt>
                <c:pt idx="112">
                  <c:v>0.52962962962962967</c:v>
                </c:pt>
                <c:pt idx="113">
                  <c:v>0.34444444444444444</c:v>
                </c:pt>
                <c:pt idx="114">
                  <c:v>2.5925925925925925E-2</c:v>
                </c:pt>
                <c:pt idx="115">
                  <c:v>0.21111111111111111</c:v>
                </c:pt>
                <c:pt idx="116">
                  <c:v>0.61111111111111116</c:v>
                </c:pt>
                <c:pt idx="117">
                  <c:v>0.61111111111111116</c:v>
                </c:pt>
                <c:pt idx="118">
                  <c:v>0.81851851851851853</c:v>
                </c:pt>
                <c:pt idx="119">
                  <c:v>0.90740740740740744</c:v>
                </c:pt>
                <c:pt idx="120">
                  <c:v>0.81851851851851853</c:v>
                </c:pt>
                <c:pt idx="121">
                  <c:v>0.98888888888888893</c:v>
                </c:pt>
                <c:pt idx="122">
                  <c:v>0.52962962962962967</c:v>
                </c:pt>
                <c:pt idx="123">
                  <c:v>0.41851851851851851</c:v>
                </c:pt>
                <c:pt idx="124">
                  <c:v>0.76666666666666672</c:v>
                </c:pt>
                <c:pt idx="125">
                  <c:v>0.76666666666666672</c:v>
                </c:pt>
                <c:pt idx="126">
                  <c:v>2.5925925925925925E-2</c:v>
                </c:pt>
                <c:pt idx="127">
                  <c:v>0.21111111111111111</c:v>
                </c:pt>
                <c:pt idx="128">
                  <c:v>0.12962962962962962</c:v>
                </c:pt>
                <c:pt idx="129">
                  <c:v>0.41851851851851851</c:v>
                </c:pt>
                <c:pt idx="130">
                  <c:v>3.7037037037037038E-3</c:v>
                </c:pt>
                <c:pt idx="131">
                  <c:v>0.21111111111111111</c:v>
                </c:pt>
                <c:pt idx="132">
                  <c:v>0.41851851851851851</c:v>
                </c:pt>
                <c:pt idx="133">
                  <c:v>0.12962962962962962</c:v>
                </c:pt>
                <c:pt idx="134">
                  <c:v>0.41851851851851851</c:v>
                </c:pt>
              </c:numCache>
            </c:numRef>
          </c:xVal>
          <c:yVal>
            <c:numRef>
              <c:f>'4-Tainan'!$J$3:$J$137</c:f>
              <c:numCache>
                <c:formatCode>#,##0.000000000000000_ </c:formatCode>
                <c:ptCount val="135"/>
                <c:pt idx="0">
                  <c:v>0.67445234203893945</c:v>
                </c:pt>
                <c:pt idx="1">
                  <c:v>0.67445234203893945</c:v>
                </c:pt>
                <c:pt idx="2">
                  <c:v>0.75409451317706044</c:v>
                </c:pt>
                <c:pt idx="3">
                  <c:v>0.81425297657383311</c:v>
                </c:pt>
                <c:pt idx="4">
                  <c:v>0.59820979749463277</c:v>
                </c:pt>
                <c:pt idx="5">
                  <c:v>0.67445234203893945</c:v>
                </c:pt>
                <c:pt idx="6">
                  <c:v>0.59820979749463277</c:v>
                </c:pt>
                <c:pt idx="7">
                  <c:v>0.50411141692620154</c:v>
                </c:pt>
                <c:pt idx="8">
                  <c:v>0.69650398971818839</c:v>
                </c:pt>
                <c:pt idx="9">
                  <c:v>0.78628006124480687</c:v>
                </c:pt>
                <c:pt idx="10">
                  <c:v>0.69650398971818839</c:v>
                </c:pt>
                <c:pt idx="11">
                  <c:v>0.77075143275613567</c:v>
                </c:pt>
                <c:pt idx="12">
                  <c:v>0.6254258924962508</c:v>
                </c:pt>
                <c:pt idx="13">
                  <c:v>0.65079844869946513</c:v>
                </c:pt>
                <c:pt idx="14">
                  <c:v>0.67445234203893945</c:v>
                </c:pt>
                <c:pt idx="15">
                  <c:v>0.5690162144277735</c:v>
                </c:pt>
                <c:pt idx="16">
                  <c:v>0.67445234203893945</c:v>
                </c:pt>
                <c:pt idx="17">
                  <c:v>0.75409451317706044</c:v>
                </c:pt>
                <c:pt idx="18">
                  <c:v>0.42943216182380151</c:v>
                </c:pt>
                <c:pt idx="19">
                  <c:v>0.67445234203893945</c:v>
                </c:pt>
                <c:pt idx="20">
                  <c:v>0.5690162144277735</c:v>
                </c:pt>
                <c:pt idx="21">
                  <c:v>0.7170619231793246</c:v>
                </c:pt>
                <c:pt idx="22">
                  <c:v>0.59820979749463277</c:v>
                </c:pt>
                <c:pt idx="23">
                  <c:v>0.7170619231793246</c:v>
                </c:pt>
                <c:pt idx="24">
                  <c:v>0.80075682578667895</c:v>
                </c:pt>
                <c:pt idx="25">
                  <c:v>0.77075143275613567</c:v>
                </c:pt>
                <c:pt idx="26">
                  <c:v>0.6254258924962508</c:v>
                </c:pt>
                <c:pt idx="27">
                  <c:v>0.46808076099780394</c:v>
                </c:pt>
                <c:pt idx="28">
                  <c:v>0.59820979749463277</c:v>
                </c:pt>
                <c:pt idx="29">
                  <c:v>0.5690162144277735</c:v>
                </c:pt>
                <c:pt idx="30">
                  <c:v>0.67445234203893945</c:v>
                </c:pt>
                <c:pt idx="31">
                  <c:v>0.53770146143947939</c:v>
                </c:pt>
                <c:pt idx="32">
                  <c:v>0.59820979749463277</c:v>
                </c:pt>
                <c:pt idx="33">
                  <c:v>0.80075682578667895</c:v>
                </c:pt>
                <c:pt idx="34">
                  <c:v>0.69650398971818839</c:v>
                </c:pt>
                <c:pt idx="35">
                  <c:v>0.73622732226150789</c:v>
                </c:pt>
                <c:pt idx="36">
                  <c:v>0.73622732226150789</c:v>
                </c:pt>
                <c:pt idx="37">
                  <c:v>0.59820979749463277</c:v>
                </c:pt>
                <c:pt idx="38">
                  <c:v>0.50411141692620154</c:v>
                </c:pt>
                <c:pt idx="39">
                  <c:v>0.69650398971818839</c:v>
                </c:pt>
                <c:pt idx="40">
                  <c:v>0.59820979749463277</c:v>
                </c:pt>
                <c:pt idx="41">
                  <c:v>0.6254258924962508</c:v>
                </c:pt>
                <c:pt idx="42">
                  <c:v>0.78628006124480687</c:v>
                </c:pt>
                <c:pt idx="43">
                  <c:v>0.67445234203893945</c:v>
                </c:pt>
                <c:pt idx="44">
                  <c:v>0.7170619231793246</c:v>
                </c:pt>
                <c:pt idx="45">
                  <c:v>0.46808076099780394</c:v>
                </c:pt>
                <c:pt idx="46">
                  <c:v>0.69650398971818839</c:v>
                </c:pt>
                <c:pt idx="47">
                  <c:v>0.53770146143947939</c:v>
                </c:pt>
                <c:pt idx="48">
                  <c:v>0.53770146143947939</c:v>
                </c:pt>
                <c:pt idx="49">
                  <c:v>0.5690162144277735</c:v>
                </c:pt>
                <c:pt idx="50">
                  <c:v>0.7170619231793246</c:v>
                </c:pt>
                <c:pt idx="51">
                  <c:v>0.53770146143947939</c:v>
                </c:pt>
                <c:pt idx="52">
                  <c:v>0.46808076099780394</c:v>
                </c:pt>
                <c:pt idx="53">
                  <c:v>0.53770146143947939</c:v>
                </c:pt>
                <c:pt idx="54">
                  <c:v>0.5690162144277735</c:v>
                </c:pt>
                <c:pt idx="55">
                  <c:v>0.78628006124480687</c:v>
                </c:pt>
                <c:pt idx="56">
                  <c:v>0.5690162144277735</c:v>
                </c:pt>
                <c:pt idx="57">
                  <c:v>0.5690162144277735</c:v>
                </c:pt>
                <c:pt idx="58">
                  <c:v>0.75409451317706044</c:v>
                </c:pt>
                <c:pt idx="59">
                  <c:v>0.59820979749463277</c:v>
                </c:pt>
                <c:pt idx="60">
                  <c:v>0.69650398971818839</c:v>
                </c:pt>
                <c:pt idx="61">
                  <c:v>0.67445234203893945</c:v>
                </c:pt>
                <c:pt idx="62">
                  <c:v>0.75409451317706044</c:v>
                </c:pt>
                <c:pt idx="63">
                  <c:v>0.75409451317706044</c:v>
                </c:pt>
                <c:pt idx="64">
                  <c:v>0.53770146143947939</c:v>
                </c:pt>
                <c:pt idx="65">
                  <c:v>0.42943216182380151</c:v>
                </c:pt>
                <c:pt idx="66">
                  <c:v>0.6254258924962508</c:v>
                </c:pt>
                <c:pt idx="67">
                  <c:v>0.65079844869946513</c:v>
                </c:pt>
                <c:pt idx="68">
                  <c:v>0.65079844869946513</c:v>
                </c:pt>
                <c:pt idx="69">
                  <c:v>0.65079844869946513</c:v>
                </c:pt>
                <c:pt idx="70">
                  <c:v>0.6254258924962508</c:v>
                </c:pt>
                <c:pt idx="71">
                  <c:v>0.5690162144277735</c:v>
                </c:pt>
                <c:pt idx="72">
                  <c:v>0.5690162144277735</c:v>
                </c:pt>
                <c:pt idx="73">
                  <c:v>0.67445234203893945</c:v>
                </c:pt>
                <c:pt idx="74">
                  <c:v>0.5690162144277735</c:v>
                </c:pt>
                <c:pt idx="75">
                  <c:v>0.53770146143947939</c:v>
                </c:pt>
                <c:pt idx="76">
                  <c:v>0.69650398971818839</c:v>
                </c:pt>
                <c:pt idx="77">
                  <c:v>0.6254258924962508</c:v>
                </c:pt>
                <c:pt idx="78">
                  <c:v>0.50411141692620154</c:v>
                </c:pt>
                <c:pt idx="79">
                  <c:v>0.7170619231793246</c:v>
                </c:pt>
                <c:pt idx="80">
                  <c:v>0.6254258924962508</c:v>
                </c:pt>
                <c:pt idx="81">
                  <c:v>0.5690162144277735</c:v>
                </c:pt>
                <c:pt idx="82">
                  <c:v>0.65079844869946513</c:v>
                </c:pt>
                <c:pt idx="83">
                  <c:v>0.75409451317706044</c:v>
                </c:pt>
                <c:pt idx="84">
                  <c:v>0.65079844869946513</c:v>
                </c:pt>
                <c:pt idx="85">
                  <c:v>0.46808076099780394</c:v>
                </c:pt>
                <c:pt idx="86">
                  <c:v>0.67445234203893945</c:v>
                </c:pt>
                <c:pt idx="87">
                  <c:v>0.53770146143947939</c:v>
                </c:pt>
                <c:pt idx="88">
                  <c:v>0.6254258924962508</c:v>
                </c:pt>
                <c:pt idx="89">
                  <c:v>0.6254258924962508</c:v>
                </c:pt>
                <c:pt idx="90">
                  <c:v>0.46808076099780394</c:v>
                </c:pt>
                <c:pt idx="91">
                  <c:v>0.46808076099780394</c:v>
                </c:pt>
                <c:pt idx="92">
                  <c:v>0.6254258924962508</c:v>
                </c:pt>
                <c:pt idx="93">
                  <c:v>0.59820979749463277</c:v>
                </c:pt>
                <c:pt idx="94">
                  <c:v>0.50411141692620154</c:v>
                </c:pt>
                <c:pt idx="95">
                  <c:v>0.65079844869946513</c:v>
                </c:pt>
                <c:pt idx="96">
                  <c:v>0.73622732226150789</c:v>
                </c:pt>
                <c:pt idx="97">
                  <c:v>0.5690162144277735</c:v>
                </c:pt>
                <c:pt idx="98">
                  <c:v>0.5690162144277735</c:v>
                </c:pt>
                <c:pt idx="99">
                  <c:v>0.65079844869946513</c:v>
                </c:pt>
                <c:pt idx="100">
                  <c:v>0.46808076099780394</c:v>
                </c:pt>
                <c:pt idx="101">
                  <c:v>0.65079844869946513</c:v>
                </c:pt>
                <c:pt idx="102">
                  <c:v>0.6254258924962508</c:v>
                </c:pt>
                <c:pt idx="103">
                  <c:v>0.46808076099780394</c:v>
                </c:pt>
                <c:pt idx="104">
                  <c:v>0.5690162144277735</c:v>
                </c:pt>
                <c:pt idx="105">
                  <c:v>0.81425297657383311</c:v>
                </c:pt>
                <c:pt idx="106">
                  <c:v>0.77075143275613567</c:v>
                </c:pt>
                <c:pt idx="107">
                  <c:v>0.73622732226150789</c:v>
                </c:pt>
                <c:pt idx="108">
                  <c:v>0.82683493751840542</c:v>
                </c:pt>
                <c:pt idx="109">
                  <c:v>0.53770146143947939</c:v>
                </c:pt>
                <c:pt idx="110">
                  <c:v>0.69650398971818839</c:v>
                </c:pt>
                <c:pt idx="111">
                  <c:v>0.5690162144277735</c:v>
                </c:pt>
                <c:pt idx="112">
                  <c:v>0.65079844869946513</c:v>
                </c:pt>
                <c:pt idx="113">
                  <c:v>0.59820979749463277</c:v>
                </c:pt>
                <c:pt idx="114">
                  <c:v>0.46808076099780394</c:v>
                </c:pt>
                <c:pt idx="115">
                  <c:v>0.5690162144277735</c:v>
                </c:pt>
                <c:pt idx="116">
                  <c:v>0.67445234203893945</c:v>
                </c:pt>
                <c:pt idx="117">
                  <c:v>0.67445234203893945</c:v>
                </c:pt>
                <c:pt idx="118">
                  <c:v>0.73622732226150789</c:v>
                </c:pt>
                <c:pt idx="119">
                  <c:v>0.77075143275613567</c:v>
                </c:pt>
                <c:pt idx="120">
                  <c:v>0.73622732226150789</c:v>
                </c:pt>
                <c:pt idx="121">
                  <c:v>0.82683493751840542</c:v>
                </c:pt>
                <c:pt idx="122">
                  <c:v>0.65079844869946513</c:v>
                </c:pt>
                <c:pt idx="123">
                  <c:v>0.6254258924962508</c:v>
                </c:pt>
                <c:pt idx="124">
                  <c:v>0.7170619231793246</c:v>
                </c:pt>
                <c:pt idx="125">
                  <c:v>0.7170619231793246</c:v>
                </c:pt>
                <c:pt idx="126">
                  <c:v>0.46808076099780394</c:v>
                </c:pt>
                <c:pt idx="127">
                  <c:v>0.5690162144277735</c:v>
                </c:pt>
                <c:pt idx="128">
                  <c:v>0.53770146143947939</c:v>
                </c:pt>
                <c:pt idx="129">
                  <c:v>0.6254258924962508</c:v>
                </c:pt>
                <c:pt idx="130">
                  <c:v>0.3879754028605148</c:v>
                </c:pt>
                <c:pt idx="131">
                  <c:v>0.5690162144277735</c:v>
                </c:pt>
                <c:pt idx="132">
                  <c:v>0.6254258924962508</c:v>
                </c:pt>
                <c:pt idx="133">
                  <c:v>0.53770146143947939</c:v>
                </c:pt>
                <c:pt idx="134">
                  <c:v>0.6254258924962508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3-44EF-B53A-9F7F02C8ED40}"/>
            </c:ext>
          </c:extLst>
        </c:ser>
        <c:ser>
          <c:idx val="1"/>
          <c:order val="1"/>
          <c:tx>
            <c:strRef>
              <c:f>'4-Tainan'!$K$2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'4-Tainan'!$I$3:$I$137</c:f>
              <c:numCache>
                <c:formatCode>General</c:formatCode>
                <c:ptCount val="135"/>
                <c:pt idx="0">
                  <c:v>0.61111111111111116</c:v>
                </c:pt>
                <c:pt idx="1">
                  <c:v>0.61111111111111116</c:v>
                </c:pt>
                <c:pt idx="2">
                  <c:v>0.86296296296296293</c:v>
                </c:pt>
                <c:pt idx="3">
                  <c:v>0.97407407407407409</c:v>
                </c:pt>
                <c:pt idx="4">
                  <c:v>0.34444444444444444</c:v>
                </c:pt>
                <c:pt idx="5">
                  <c:v>0.61111111111111116</c:v>
                </c:pt>
                <c:pt idx="6">
                  <c:v>0.34444444444444444</c:v>
                </c:pt>
                <c:pt idx="7">
                  <c:v>0.1</c:v>
                </c:pt>
                <c:pt idx="8">
                  <c:v>0.70740740740740737</c:v>
                </c:pt>
                <c:pt idx="9">
                  <c:v>0.937037037037037</c:v>
                </c:pt>
                <c:pt idx="10">
                  <c:v>0.70740740740740737</c:v>
                </c:pt>
                <c:pt idx="11">
                  <c:v>0.90740740740740744</c:v>
                </c:pt>
                <c:pt idx="12">
                  <c:v>0.41851851851851851</c:v>
                </c:pt>
                <c:pt idx="13">
                  <c:v>0.52962962962962967</c:v>
                </c:pt>
                <c:pt idx="14">
                  <c:v>0.61111111111111116</c:v>
                </c:pt>
                <c:pt idx="15">
                  <c:v>0.21111111111111111</c:v>
                </c:pt>
                <c:pt idx="16">
                  <c:v>0.61111111111111116</c:v>
                </c:pt>
                <c:pt idx="17">
                  <c:v>0.86296296296296293</c:v>
                </c:pt>
                <c:pt idx="18">
                  <c:v>1.1111111111111112E-2</c:v>
                </c:pt>
                <c:pt idx="19">
                  <c:v>0.61111111111111116</c:v>
                </c:pt>
                <c:pt idx="20">
                  <c:v>0.21111111111111111</c:v>
                </c:pt>
                <c:pt idx="21">
                  <c:v>0.76666666666666672</c:v>
                </c:pt>
                <c:pt idx="22">
                  <c:v>0.34444444444444444</c:v>
                </c:pt>
                <c:pt idx="23">
                  <c:v>0.76666666666666672</c:v>
                </c:pt>
                <c:pt idx="24">
                  <c:v>0.95925925925925926</c:v>
                </c:pt>
                <c:pt idx="25">
                  <c:v>0.90740740740740744</c:v>
                </c:pt>
                <c:pt idx="26">
                  <c:v>0.41851851851851851</c:v>
                </c:pt>
                <c:pt idx="27">
                  <c:v>2.5925925925925925E-2</c:v>
                </c:pt>
                <c:pt idx="28">
                  <c:v>0.34444444444444444</c:v>
                </c:pt>
                <c:pt idx="29">
                  <c:v>0.21111111111111111</c:v>
                </c:pt>
                <c:pt idx="30">
                  <c:v>0.61111111111111116</c:v>
                </c:pt>
                <c:pt idx="31">
                  <c:v>0.12962962962962962</c:v>
                </c:pt>
                <c:pt idx="32">
                  <c:v>0.34444444444444444</c:v>
                </c:pt>
                <c:pt idx="33">
                  <c:v>0.95925925925925926</c:v>
                </c:pt>
                <c:pt idx="34">
                  <c:v>0.70740740740740737</c:v>
                </c:pt>
                <c:pt idx="35">
                  <c:v>0.81851851851851853</c:v>
                </c:pt>
                <c:pt idx="36">
                  <c:v>0.81851851851851853</c:v>
                </c:pt>
                <c:pt idx="37">
                  <c:v>0.34444444444444444</c:v>
                </c:pt>
                <c:pt idx="38">
                  <c:v>0.1</c:v>
                </c:pt>
                <c:pt idx="39">
                  <c:v>0.70740740740740737</c:v>
                </c:pt>
                <c:pt idx="40">
                  <c:v>0.34444444444444444</c:v>
                </c:pt>
                <c:pt idx="41">
                  <c:v>0.41851851851851851</c:v>
                </c:pt>
                <c:pt idx="42">
                  <c:v>0.937037037037037</c:v>
                </c:pt>
                <c:pt idx="43">
                  <c:v>0.61111111111111116</c:v>
                </c:pt>
                <c:pt idx="44">
                  <c:v>0.76666666666666672</c:v>
                </c:pt>
                <c:pt idx="45">
                  <c:v>2.5925925925925925E-2</c:v>
                </c:pt>
                <c:pt idx="46">
                  <c:v>0.70740740740740737</c:v>
                </c:pt>
                <c:pt idx="47">
                  <c:v>0.12962962962962962</c:v>
                </c:pt>
                <c:pt idx="48">
                  <c:v>0.12962962962962962</c:v>
                </c:pt>
                <c:pt idx="49">
                  <c:v>0.21111111111111111</c:v>
                </c:pt>
                <c:pt idx="50">
                  <c:v>0.76666666666666672</c:v>
                </c:pt>
                <c:pt idx="51">
                  <c:v>0.12962962962962962</c:v>
                </c:pt>
                <c:pt idx="52">
                  <c:v>2.5925925925925925E-2</c:v>
                </c:pt>
                <c:pt idx="53">
                  <c:v>0.12962962962962962</c:v>
                </c:pt>
                <c:pt idx="54">
                  <c:v>0.21111111111111111</c:v>
                </c:pt>
                <c:pt idx="55">
                  <c:v>0.937037037037037</c:v>
                </c:pt>
                <c:pt idx="56">
                  <c:v>0.21111111111111111</c:v>
                </c:pt>
                <c:pt idx="57">
                  <c:v>0.21111111111111111</c:v>
                </c:pt>
                <c:pt idx="58">
                  <c:v>0.86296296296296293</c:v>
                </c:pt>
                <c:pt idx="59">
                  <c:v>0.34444444444444444</c:v>
                </c:pt>
                <c:pt idx="60">
                  <c:v>0.70740740740740737</c:v>
                </c:pt>
                <c:pt idx="61">
                  <c:v>0.61111111111111116</c:v>
                </c:pt>
                <c:pt idx="62">
                  <c:v>0.86296296296296293</c:v>
                </c:pt>
                <c:pt idx="63">
                  <c:v>0.86296296296296293</c:v>
                </c:pt>
                <c:pt idx="64">
                  <c:v>0.12962962962962962</c:v>
                </c:pt>
                <c:pt idx="65">
                  <c:v>1.1111111111111112E-2</c:v>
                </c:pt>
                <c:pt idx="66">
                  <c:v>0.41851851851851851</c:v>
                </c:pt>
                <c:pt idx="67">
                  <c:v>0.52962962962962967</c:v>
                </c:pt>
                <c:pt idx="68">
                  <c:v>0.52962962962962967</c:v>
                </c:pt>
                <c:pt idx="69">
                  <c:v>0.52962962962962967</c:v>
                </c:pt>
                <c:pt idx="70">
                  <c:v>0.41851851851851851</c:v>
                </c:pt>
                <c:pt idx="71">
                  <c:v>0.21111111111111111</c:v>
                </c:pt>
                <c:pt idx="72">
                  <c:v>0.21111111111111111</c:v>
                </c:pt>
                <c:pt idx="73">
                  <c:v>0.61111111111111116</c:v>
                </c:pt>
                <c:pt idx="74">
                  <c:v>0.21111111111111111</c:v>
                </c:pt>
                <c:pt idx="75">
                  <c:v>0.12962962962962962</c:v>
                </c:pt>
                <c:pt idx="76">
                  <c:v>0.70740740740740737</c:v>
                </c:pt>
                <c:pt idx="77">
                  <c:v>0.41851851851851851</c:v>
                </c:pt>
                <c:pt idx="78">
                  <c:v>0.1</c:v>
                </c:pt>
                <c:pt idx="79">
                  <c:v>0.76666666666666672</c:v>
                </c:pt>
                <c:pt idx="80">
                  <c:v>0.41851851851851851</c:v>
                </c:pt>
                <c:pt idx="81">
                  <c:v>0.21111111111111111</c:v>
                </c:pt>
                <c:pt idx="82">
                  <c:v>0.52962962962962967</c:v>
                </c:pt>
                <c:pt idx="83">
                  <c:v>0.86296296296296293</c:v>
                </c:pt>
                <c:pt idx="84">
                  <c:v>0.52962962962962967</c:v>
                </c:pt>
                <c:pt idx="85">
                  <c:v>2.5925925925925925E-2</c:v>
                </c:pt>
                <c:pt idx="86">
                  <c:v>0.61111111111111116</c:v>
                </c:pt>
                <c:pt idx="87">
                  <c:v>0.12962962962962962</c:v>
                </c:pt>
                <c:pt idx="88">
                  <c:v>0.41851851851851851</c:v>
                </c:pt>
                <c:pt idx="89">
                  <c:v>0.41851851851851851</c:v>
                </c:pt>
                <c:pt idx="90">
                  <c:v>2.5925925925925925E-2</c:v>
                </c:pt>
                <c:pt idx="91">
                  <c:v>2.5925925925925925E-2</c:v>
                </c:pt>
                <c:pt idx="92">
                  <c:v>0.41851851851851851</c:v>
                </c:pt>
                <c:pt idx="93">
                  <c:v>0.34444444444444444</c:v>
                </c:pt>
                <c:pt idx="94">
                  <c:v>0.1</c:v>
                </c:pt>
                <c:pt idx="95">
                  <c:v>0.52962962962962967</c:v>
                </c:pt>
                <c:pt idx="96">
                  <c:v>0.81851851851851853</c:v>
                </c:pt>
                <c:pt idx="97">
                  <c:v>0.21111111111111111</c:v>
                </c:pt>
                <c:pt idx="98">
                  <c:v>0.21111111111111111</c:v>
                </c:pt>
                <c:pt idx="99">
                  <c:v>0.52962962962962967</c:v>
                </c:pt>
                <c:pt idx="100">
                  <c:v>2.5925925925925925E-2</c:v>
                </c:pt>
                <c:pt idx="101">
                  <c:v>0.52962962962962967</c:v>
                </c:pt>
                <c:pt idx="102">
                  <c:v>0.41851851851851851</c:v>
                </c:pt>
                <c:pt idx="103">
                  <c:v>2.5925925925925925E-2</c:v>
                </c:pt>
                <c:pt idx="104">
                  <c:v>0.21111111111111111</c:v>
                </c:pt>
                <c:pt idx="105">
                  <c:v>0.97407407407407409</c:v>
                </c:pt>
                <c:pt idx="106">
                  <c:v>0.90740740740740744</c:v>
                </c:pt>
                <c:pt idx="107">
                  <c:v>0.81851851851851853</c:v>
                </c:pt>
                <c:pt idx="108">
                  <c:v>0.98888888888888893</c:v>
                </c:pt>
                <c:pt idx="109">
                  <c:v>0.12962962962962962</c:v>
                </c:pt>
                <c:pt idx="110">
                  <c:v>0.70740740740740737</c:v>
                </c:pt>
                <c:pt idx="111">
                  <c:v>0.21111111111111111</c:v>
                </c:pt>
                <c:pt idx="112">
                  <c:v>0.52962962962962967</c:v>
                </c:pt>
                <c:pt idx="113">
                  <c:v>0.34444444444444444</c:v>
                </c:pt>
                <c:pt idx="114">
                  <c:v>2.5925925925925925E-2</c:v>
                </c:pt>
                <c:pt idx="115">
                  <c:v>0.21111111111111111</c:v>
                </c:pt>
                <c:pt idx="116">
                  <c:v>0.61111111111111116</c:v>
                </c:pt>
                <c:pt idx="117">
                  <c:v>0.61111111111111116</c:v>
                </c:pt>
                <c:pt idx="118">
                  <c:v>0.81851851851851853</c:v>
                </c:pt>
                <c:pt idx="119">
                  <c:v>0.90740740740740744</c:v>
                </c:pt>
                <c:pt idx="120">
                  <c:v>0.81851851851851853</c:v>
                </c:pt>
                <c:pt idx="121">
                  <c:v>0.98888888888888893</c:v>
                </c:pt>
                <c:pt idx="122">
                  <c:v>0.52962962962962967</c:v>
                </c:pt>
                <c:pt idx="123">
                  <c:v>0.41851851851851851</c:v>
                </c:pt>
                <c:pt idx="124">
                  <c:v>0.76666666666666672</c:v>
                </c:pt>
                <c:pt idx="125">
                  <c:v>0.76666666666666672</c:v>
                </c:pt>
                <c:pt idx="126">
                  <c:v>2.5925925925925925E-2</c:v>
                </c:pt>
                <c:pt idx="127">
                  <c:v>0.21111111111111111</c:v>
                </c:pt>
                <c:pt idx="128">
                  <c:v>0.12962962962962962</c:v>
                </c:pt>
                <c:pt idx="129">
                  <c:v>0.41851851851851851</c:v>
                </c:pt>
                <c:pt idx="130">
                  <c:v>3.7037037037037038E-3</c:v>
                </c:pt>
                <c:pt idx="131">
                  <c:v>0.21111111111111111</c:v>
                </c:pt>
                <c:pt idx="132">
                  <c:v>0.41851851851851851</c:v>
                </c:pt>
                <c:pt idx="133">
                  <c:v>0.12962962962962962</c:v>
                </c:pt>
                <c:pt idx="134">
                  <c:v>0.41851851851851851</c:v>
                </c:pt>
              </c:numCache>
            </c:numRef>
          </c:xVal>
          <c:yVal>
            <c:numRef>
              <c:f>'4-Tainan'!$K$3:$K$137</c:f>
              <c:numCache>
                <c:formatCode>General</c:formatCode>
                <c:ptCount val="135"/>
                <c:pt idx="0">
                  <c:v>0.68883946852026745</c:v>
                </c:pt>
                <c:pt idx="1">
                  <c:v>0.68883946852026745</c:v>
                </c:pt>
                <c:pt idx="2">
                  <c:v>0.92130489347594469</c:v>
                </c:pt>
                <c:pt idx="3">
                  <c:v>0.98840393940460802</c:v>
                </c:pt>
                <c:pt idx="4">
                  <c:v>0.40012796848616772</c:v>
                </c:pt>
                <c:pt idx="5">
                  <c:v>0.68883946852026745</c:v>
                </c:pt>
                <c:pt idx="6">
                  <c:v>0.40012796848616772</c:v>
                </c:pt>
                <c:pt idx="7">
                  <c:v>0.14454274773828082</c:v>
                </c:pt>
                <c:pt idx="8">
                  <c:v>0.76728675267178126</c:v>
                </c:pt>
                <c:pt idx="9">
                  <c:v>0.96778971640264611</c:v>
                </c:pt>
                <c:pt idx="10">
                  <c:v>0.76728675267178126</c:v>
                </c:pt>
                <c:pt idx="11">
                  <c:v>0.94881576798801559</c:v>
                </c:pt>
                <c:pt idx="12">
                  <c:v>0.50061586156965099</c:v>
                </c:pt>
                <c:pt idx="13">
                  <c:v>0.59867016500934755</c:v>
                </c:pt>
                <c:pt idx="14">
                  <c:v>0.68883946852026745</c:v>
                </c:pt>
                <c:pt idx="15">
                  <c:v>0.30350566985360949</c:v>
                </c:pt>
                <c:pt idx="16">
                  <c:v>0.68883946852026745</c:v>
                </c:pt>
                <c:pt idx="17">
                  <c:v>0.92130489347594469</c:v>
                </c:pt>
                <c:pt idx="18">
                  <c:v>5.0190350926206773E-2</c:v>
                </c:pt>
                <c:pt idx="19">
                  <c:v>0.68883946852026745</c:v>
                </c:pt>
                <c:pt idx="20">
                  <c:v>0.30350566985360949</c:v>
                </c:pt>
                <c:pt idx="21">
                  <c:v>0.83207823975017314</c:v>
                </c:pt>
                <c:pt idx="22">
                  <c:v>0.40012796848616772</c:v>
                </c:pt>
                <c:pt idx="23">
                  <c:v>0.83207823975017314</c:v>
                </c:pt>
                <c:pt idx="24">
                  <c:v>0.98037009659272933</c:v>
                </c:pt>
                <c:pt idx="25">
                  <c:v>0.94881576798801559</c:v>
                </c:pt>
                <c:pt idx="26">
                  <c:v>0.50061586156965099</c:v>
                </c:pt>
                <c:pt idx="27">
                  <c:v>8.909282336914115E-2</c:v>
                </c:pt>
                <c:pt idx="28">
                  <c:v>0.40012796848616772</c:v>
                </c:pt>
                <c:pt idx="29">
                  <c:v>0.30350566985360949</c:v>
                </c:pt>
                <c:pt idx="30">
                  <c:v>0.68883946852026745</c:v>
                </c:pt>
                <c:pt idx="31">
                  <c:v>0.21677991211215994</c:v>
                </c:pt>
                <c:pt idx="32">
                  <c:v>0.40012796848616772</c:v>
                </c:pt>
                <c:pt idx="33">
                  <c:v>0.98037009659272933</c:v>
                </c:pt>
                <c:pt idx="34">
                  <c:v>0.76728675267178126</c:v>
                </c:pt>
                <c:pt idx="35">
                  <c:v>0.88303593397418911</c:v>
                </c:pt>
                <c:pt idx="36">
                  <c:v>0.88303593397418911</c:v>
                </c:pt>
                <c:pt idx="37">
                  <c:v>0.40012796848616772</c:v>
                </c:pt>
                <c:pt idx="38">
                  <c:v>0.14454274773828082</c:v>
                </c:pt>
                <c:pt idx="39">
                  <c:v>0.76728675267178126</c:v>
                </c:pt>
                <c:pt idx="40">
                  <c:v>0.40012796848616772</c:v>
                </c:pt>
                <c:pt idx="41">
                  <c:v>0.50061586156965099</c:v>
                </c:pt>
                <c:pt idx="42">
                  <c:v>0.96778971640264611</c:v>
                </c:pt>
                <c:pt idx="43">
                  <c:v>0.68883946852026745</c:v>
                </c:pt>
                <c:pt idx="44">
                  <c:v>0.83207823975017314</c:v>
                </c:pt>
                <c:pt idx="45">
                  <c:v>8.909282336914115E-2</c:v>
                </c:pt>
                <c:pt idx="46">
                  <c:v>0.76728675267178126</c:v>
                </c:pt>
                <c:pt idx="47">
                  <c:v>0.21677991211215994</c:v>
                </c:pt>
                <c:pt idx="48">
                  <c:v>0.21677991211215994</c:v>
                </c:pt>
                <c:pt idx="49">
                  <c:v>0.30350566985360949</c:v>
                </c:pt>
                <c:pt idx="50">
                  <c:v>0.83207823975017314</c:v>
                </c:pt>
                <c:pt idx="51">
                  <c:v>0.21677991211215994</c:v>
                </c:pt>
                <c:pt idx="52">
                  <c:v>8.909282336914115E-2</c:v>
                </c:pt>
                <c:pt idx="53">
                  <c:v>0.21677991211215994</c:v>
                </c:pt>
                <c:pt idx="54">
                  <c:v>0.30350566985360949</c:v>
                </c:pt>
                <c:pt idx="55">
                  <c:v>0.96778971640264611</c:v>
                </c:pt>
                <c:pt idx="56">
                  <c:v>0.30350566985360949</c:v>
                </c:pt>
                <c:pt idx="57">
                  <c:v>0.30350566985360949</c:v>
                </c:pt>
                <c:pt idx="58">
                  <c:v>0.92130489347594469</c:v>
                </c:pt>
                <c:pt idx="59">
                  <c:v>0.40012796848616772</c:v>
                </c:pt>
                <c:pt idx="60">
                  <c:v>0.76728675267178126</c:v>
                </c:pt>
                <c:pt idx="61">
                  <c:v>0.68883946852026745</c:v>
                </c:pt>
                <c:pt idx="62">
                  <c:v>0.92130489347594469</c:v>
                </c:pt>
                <c:pt idx="63">
                  <c:v>0.92130489347594469</c:v>
                </c:pt>
                <c:pt idx="64">
                  <c:v>0.21677991211215994</c:v>
                </c:pt>
                <c:pt idx="65">
                  <c:v>5.0190350926206773E-2</c:v>
                </c:pt>
                <c:pt idx="66">
                  <c:v>0.50061586156965099</c:v>
                </c:pt>
                <c:pt idx="67">
                  <c:v>0.59867016500934755</c:v>
                </c:pt>
                <c:pt idx="68">
                  <c:v>0.59867016500934755</c:v>
                </c:pt>
                <c:pt idx="69">
                  <c:v>0.59867016500934755</c:v>
                </c:pt>
                <c:pt idx="70">
                  <c:v>0.50061586156965099</c:v>
                </c:pt>
                <c:pt idx="71">
                  <c:v>0.30350566985360949</c:v>
                </c:pt>
                <c:pt idx="72">
                  <c:v>0.30350566985360949</c:v>
                </c:pt>
                <c:pt idx="73">
                  <c:v>0.68883946852026745</c:v>
                </c:pt>
                <c:pt idx="74">
                  <c:v>0.30350566985360949</c:v>
                </c:pt>
                <c:pt idx="75">
                  <c:v>0.21677991211215994</c:v>
                </c:pt>
                <c:pt idx="76">
                  <c:v>0.76728675267178126</c:v>
                </c:pt>
                <c:pt idx="77">
                  <c:v>0.50061586156965099</c:v>
                </c:pt>
                <c:pt idx="78">
                  <c:v>0.14454274773828082</c:v>
                </c:pt>
                <c:pt idx="79">
                  <c:v>0.83207823975017314</c:v>
                </c:pt>
                <c:pt idx="80">
                  <c:v>0.50061586156965099</c:v>
                </c:pt>
                <c:pt idx="81">
                  <c:v>0.30350566985360949</c:v>
                </c:pt>
                <c:pt idx="82">
                  <c:v>0.59867016500934755</c:v>
                </c:pt>
                <c:pt idx="83">
                  <c:v>0.92130489347594469</c:v>
                </c:pt>
                <c:pt idx="84">
                  <c:v>0.59867016500934755</c:v>
                </c:pt>
                <c:pt idx="85">
                  <c:v>8.909282336914115E-2</c:v>
                </c:pt>
                <c:pt idx="86">
                  <c:v>0.68883946852026745</c:v>
                </c:pt>
                <c:pt idx="87">
                  <c:v>0.21677991211215994</c:v>
                </c:pt>
                <c:pt idx="88">
                  <c:v>0.50061586156965099</c:v>
                </c:pt>
                <c:pt idx="89">
                  <c:v>0.50061586156965099</c:v>
                </c:pt>
                <c:pt idx="90">
                  <c:v>8.909282336914115E-2</c:v>
                </c:pt>
                <c:pt idx="91">
                  <c:v>8.909282336914115E-2</c:v>
                </c:pt>
                <c:pt idx="92">
                  <c:v>0.50061586156965099</c:v>
                </c:pt>
                <c:pt idx="93">
                  <c:v>0.40012796848616772</c:v>
                </c:pt>
                <c:pt idx="94">
                  <c:v>0.14454274773828082</c:v>
                </c:pt>
                <c:pt idx="95">
                  <c:v>0.59867016500934755</c:v>
                </c:pt>
                <c:pt idx="96">
                  <c:v>0.88303593397418911</c:v>
                </c:pt>
                <c:pt idx="97">
                  <c:v>0.30350566985360949</c:v>
                </c:pt>
                <c:pt idx="98">
                  <c:v>0.30350566985360949</c:v>
                </c:pt>
                <c:pt idx="99">
                  <c:v>0.59867016500934755</c:v>
                </c:pt>
                <c:pt idx="100">
                  <c:v>8.909282336914115E-2</c:v>
                </c:pt>
                <c:pt idx="101">
                  <c:v>0.59867016500934755</c:v>
                </c:pt>
                <c:pt idx="102">
                  <c:v>0.50061586156965099</c:v>
                </c:pt>
                <c:pt idx="103">
                  <c:v>8.909282336914115E-2</c:v>
                </c:pt>
                <c:pt idx="104">
                  <c:v>0.30350566985360949</c:v>
                </c:pt>
                <c:pt idx="105">
                  <c:v>0.98840393940460802</c:v>
                </c:pt>
                <c:pt idx="106">
                  <c:v>0.94881576798801559</c:v>
                </c:pt>
                <c:pt idx="107">
                  <c:v>0.88303593397418911</c:v>
                </c:pt>
                <c:pt idx="108">
                  <c:v>0.99335376832850542</c:v>
                </c:pt>
                <c:pt idx="109">
                  <c:v>0.21677991211215994</c:v>
                </c:pt>
                <c:pt idx="110">
                  <c:v>0.76728675267178126</c:v>
                </c:pt>
                <c:pt idx="111">
                  <c:v>0.30350566985360949</c:v>
                </c:pt>
                <c:pt idx="112">
                  <c:v>0.59867016500934755</c:v>
                </c:pt>
                <c:pt idx="113">
                  <c:v>0.40012796848616772</c:v>
                </c:pt>
                <c:pt idx="114">
                  <c:v>8.909282336914115E-2</c:v>
                </c:pt>
                <c:pt idx="115">
                  <c:v>0.30350566985360949</c:v>
                </c:pt>
                <c:pt idx="116">
                  <c:v>0.68883946852026745</c:v>
                </c:pt>
                <c:pt idx="117">
                  <c:v>0.68883946852026745</c:v>
                </c:pt>
                <c:pt idx="118">
                  <c:v>0.88303593397418911</c:v>
                </c:pt>
                <c:pt idx="119">
                  <c:v>0.94881576798801559</c:v>
                </c:pt>
                <c:pt idx="120">
                  <c:v>0.88303593397418911</c:v>
                </c:pt>
                <c:pt idx="121">
                  <c:v>0.99335376832850542</c:v>
                </c:pt>
                <c:pt idx="122">
                  <c:v>0.59867016500934755</c:v>
                </c:pt>
                <c:pt idx="123">
                  <c:v>0.50061586156965099</c:v>
                </c:pt>
                <c:pt idx="124">
                  <c:v>0.83207823975017314</c:v>
                </c:pt>
                <c:pt idx="125">
                  <c:v>0.83207823975017314</c:v>
                </c:pt>
                <c:pt idx="126">
                  <c:v>8.909282336914115E-2</c:v>
                </c:pt>
                <c:pt idx="127">
                  <c:v>0.30350566985360949</c:v>
                </c:pt>
                <c:pt idx="128">
                  <c:v>0.21677991211215994</c:v>
                </c:pt>
                <c:pt idx="129">
                  <c:v>0.50061586156965099</c:v>
                </c:pt>
                <c:pt idx="130">
                  <c:v>2.5493750533795292E-2</c:v>
                </c:pt>
                <c:pt idx="131">
                  <c:v>0.30350566985360949</c:v>
                </c:pt>
                <c:pt idx="132">
                  <c:v>0.50061586156965099</c:v>
                </c:pt>
                <c:pt idx="133">
                  <c:v>0.21677991211215994</c:v>
                </c:pt>
                <c:pt idx="134">
                  <c:v>0.50061586156965099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3-44EF-B53A-9F7F02C8ED40}"/>
            </c:ext>
          </c:extLst>
        </c:ser>
        <c:ser>
          <c:idx val="2"/>
          <c:order val="2"/>
          <c:tx>
            <c:strRef>
              <c:f>'4-Tainan'!$L$2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'4-Tainan'!$I$3:$I$137</c:f>
              <c:numCache>
                <c:formatCode>General</c:formatCode>
                <c:ptCount val="135"/>
                <c:pt idx="0">
                  <c:v>0.61111111111111116</c:v>
                </c:pt>
                <c:pt idx="1">
                  <c:v>0.61111111111111116</c:v>
                </c:pt>
                <c:pt idx="2">
                  <c:v>0.86296296296296293</c:v>
                </c:pt>
                <c:pt idx="3">
                  <c:v>0.97407407407407409</c:v>
                </c:pt>
                <c:pt idx="4">
                  <c:v>0.34444444444444444</c:v>
                </c:pt>
                <c:pt idx="5">
                  <c:v>0.61111111111111116</c:v>
                </c:pt>
                <c:pt idx="6">
                  <c:v>0.34444444444444444</c:v>
                </c:pt>
                <c:pt idx="7">
                  <c:v>0.1</c:v>
                </c:pt>
                <c:pt idx="8">
                  <c:v>0.70740740740740737</c:v>
                </c:pt>
                <c:pt idx="9">
                  <c:v>0.937037037037037</c:v>
                </c:pt>
                <c:pt idx="10">
                  <c:v>0.70740740740740737</c:v>
                </c:pt>
                <c:pt idx="11">
                  <c:v>0.90740740740740744</c:v>
                </c:pt>
                <c:pt idx="12">
                  <c:v>0.41851851851851851</c:v>
                </c:pt>
                <c:pt idx="13">
                  <c:v>0.52962962962962967</c:v>
                </c:pt>
                <c:pt idx="14">
                  <c:v>0.61111111111111116</c:v>
                </c:pt>
                <c:pt idx="15">
                  <c:v>0.21111111111111111</c:v>
                </c:pt>
                <c:pt idx="16">
                  <c:v>0.61111111111111116</c:v>
                </c:pt>
                <c:pt idx="17">
                  <c:v>0.86296296296296293</c:v>
                </c:pt>
                <c:pt idx="18">
                  <c:v>1.1111111111111112E-2</c:v>
                </c:pt>
                <c:pt idx="19">
                  <c:v>0.61111111111111116</c:v>
                </c:pt>
                <c:pt idx="20">
                  <c:v>0.21111111111111111</c:v>
                </c:pt>
                <c:pt idx="21">
                  <c:v>0.76666666666666672</c:v>
                </c:pt>
                <c:pt idx="22">
                  <c:v>0.34444444444444444</c:v>
                </c:pt>
                <c:pt idx="23">
                  <c:v>0.76666666666666672</c:v>
                </c:pt>
                <c:pt idx="24">
                  <c:v>0.95925925925925926</c:v>
                </c:pt>
                <c:pt idx="25">
                  <c:v>0.90740740740740744</c:v>
                </c:pt>
                <c:pt idx="26">
                  <c:v>0.41851851851851851</c:v>
                </c:pt>
                <c:pt idx="27">
                  <c:v>2.5925925925925925E-2</c:v>
                </c:pt>
                <c:pt idx="28">
                  <c:v>0.34444444444444444</c:v>
                </c:pt>
                <c:pt idx="29">
                  <c:v>0.21111111111111111</c:v>
                </c:pt>
                <c:pt idx="30">
                  <c:v>0.61111111111111116</c:v>
                </c:pt>
                <c:pt idx="31">
                  <c:v>0.12962962962962962</c:v>
                </c:pt>
                <c:pt idx="32">
                  <c:v>0.34444444444444444</c:v>
                </c:pt>
                <c:pt idx="33">
                  <c:v>0.95925925925925926</c:v>
                </c:pt>
                <c:pt idx="34">
                  <c:v>0.70740740740740737</c:v>
                </c:pt>
                <c:pt idx="35">
                  <c:v>0.81851851851851853</c:v>
                </c:pt>
                <c:pt idx="36">
                  <c:v>0.81851851851851853</c:v>
                </c:pt>
                <c:pt idx="37">
                  <c:v>0.34444444444444444</c:v>
                </c:pt>
                <c:pt idx="38">
                  <c:v>0.1</c:v>
                </c:pt>
                <c:pt idx="39">
                  <c:v>0.70740740740740737</c:v>
                </c:pt>
                <c:pt idx="40">
                  <c:v>0.34444444444444444</c:v>
                </c:pt>
                <c:pt idx="41">
                  <c:v>0.41851851851851851</c:v>
                </c:pt>
                <c:pt idx="42">
                  <c:v>0.937037037037037</c:v>
                </c:pt>
                <c:pt idx="43">
                  <c:v>0.61111111111111116</c:v>
                </c:pt>
                <c:pt idx="44">
                  <c:v>0.76666666666666672</c:v>
                </c:pt>
                <c:pt idx="45">
                  <c:v>2.5925925925925925E-2</c:v>
                </c:pt>
                <c:pt idx="46">
                  <c:v>0.70740740740740737</c:v>
                </c:pt>
                <c:pt idx="47">
                  <c:v>0.12962962962962962</c:v>
                </c:pt>
                <c:pt idx="48">
                  <c:v>0.12962962962962962</c:v>
                </c:pt>
                <c:pt idx="49">
                  <c:v>0.21111111111111111</c:v>
                </c:pt>
                <c:pt idx="50">
                  <c:v>0.76666666666666672</c:v>
                </c:pt>
                <c:pt idx="51">
                  <c:v>0.12962962962962962</c:v>
                </c:pt>
                <c:pt idx="52">
                  <c:v>2.5925925925925925E-2</c:v>
                </c:pt>
                <c:pt idx="53">
                  <c:v>0.12962962962962962</c:v>
                </c:pt>
                <c:pt idx="54">
                  <c:v>0.21111111111111111</c:v>
                </c:pt>
                <c:pt idx="55">
                  <c:v>0.937037037037037</c:v>
                </c:pt>
                <c:pt idx="56">
                  <c:v>0.21111111111111111</c:v>
                </c:pt>
                <c:pt idx="57">
                  <c:v>0.21111111111111111</c:v>
                </c:pt>
                <c:pt idx="58">
                  <c:v>0.86296296296296293</c:v>
                </c:pt>
                <c:pt idx="59">
                  <c:v>0.34444444444444444</c:v>
                </c:pt>
                <c:pt idx="60">
                  <c:v>0.70740740740740737</c:v>
                </c:pt>
                <c:pt idx="61">
                  <c:v>0.61111111111111116</c:v>
                </c:pt>
                <c:pt idx="62">
                  <c:v>0.86296296296296293</c:v>
                </c:pt>
                <c:pt idx="63">
                  <c:v>0.86296296296296293</c:v>
                </c:pt>
                <c:pt idx="64">
                  <c:v>0.12962962962962962</c:v>
                </c:pt>
                <c:pt idx="65">
                  <c:v>1.1111111111111112E-2</c:v>
                </c:pt>
                <c:pt idx="66">
                  <c:v>0.41851851851851851</c:v>
                </c:pt>
                <c:pt idx="67">
                  <c:v>0.52962962962962967</c:v>
                </c:pt>
                <c:pt idx="68">
                  <c:v>0.52962962962962967</c:v>
                </c:pt>
                <c:pt idx="69">
                  <c:v>0.52962962962962967</c:v>
                </c:pt>
                <c:pt idx="70">
                  <c:v>0.41851851851851851</c:v>
                </c:pt>
                <c:pt idx="71">
                  <c:v>0.21111111111111111</c:v>
                </c:pt>
                <c:pt idx="72">
                  <c:v>0.21111111111111111</c:v>
                </c:pt>
                <c:pt idx="73">
                  <c:v>0.61111111111111116</c:v>
                </c:pt>
                <c:pt idx="74">
                  <c:v>0.21111111111111111</c:v>
                </c:pt>
                <c:pt idx="75">
                  <c:v>0.12962962962962962</c:v>
                </c:pt>
                <c:pt idx="76">
                  <c:v>0.70740740740740737</c:v>
                </c:pt>
                <c:pt idx="77">
                  <c:v>0.41851851851851851</c:v>
                </c:pt>
                <c:pt idx="78">
                  <c:v>0.1</c:v>
                </c:pt>
                <c:pt idx="79">
                  <c:v>0.76666666666666672</c:v>
                </c:pt>
                <c:pt idx="80">
                  <c:v>0.41851851851851851</c:v>
                </c:pt>
                <c:pt idx="81">
                  <c:v>0.21111111111111111</c:v>
                </c:pt>
                <c:pt idx="82">
                  <c:v>0.52962962962962967</c:v>
                </c:pt>
                <c:pt idx="83">
                  <c:v>0.86296296296296293</c:v>
                </c:pt>
                <c:pt idx="84">
                  <c:v>0.52962962962962967</c:v>
                </c:pt>
                <c:pt idx="85">
                  <c:v>2.5925925925925925E-2</c:v>
                </c:pt>
                <c:pt idx="86">
                  <c:v>0.61111111111111116</c:v>
                </c:pt>
                <c:pt idx="87">
                  <c:v>0.12962962962962962</c:v>
                </c:pt>
                <c:pt idx="88">
                  <c:v>0.41851851851851851</c:v>
                </c:pt>
                <c:pt idx="89">
                  <c:v>0.41851851851851851</c:v>
                </c:pt>
                <c:pt idx="90">
                  <c:v>2.5925925925925925E-2</c:v>
                </c:pt>
                <c:pt idx="91">
                  <c:v>2.5925925925925925E-2</c:v>
                </c:pt>
                <c:pt idx="92">
                  <c:v>0.41851851851851851</c:v>
                </c:pt>
                <c:pt idx="93">
                  <c:v>0.34444444444444444</c:v>
                </c:pt>
                <c:pt idx="94">
                  <c:v>0.1</c:v>
                </c:pt>
                <c:pt idx="95">
                  <c:v>0.52962962962962967</c:v>
                </c:pt>
                <c:pt idx="96">
                  <c:v>0.81851851851851853</c:v>
                </c:pt>
                <c:pt idx="97">
                  <c:v>0.21111111111111111</c:v>
                </c:pt>
                <c:pt idx="98">
                  <c:v>0.21111111111111111</c:v>
                </c:pt>
                <c:pt idx="99">
                  <c:v>0.52962962962962967</c:v>
                </c:pt>
                <c:pt idx="100">
                  <c:v>2.5925925925925925E-2</c:v>
                </c:pt>
                <c:pt idx="101">
                  <c:v>0.52962962962962967</c:v>
                </c:pt>
                <c:pt idx="102">
                  <c:v>0.41851851851851851</c:v>
                </c:pt>
                <c:pt idx="103">
                  <c:v>2.5925925925925925E-2</c:v>
                </c:pt>
                <c:pt idx="104">
                  <c:v>0.21111111111111111</c:v>
                </c:pt>
                <c:pt idx="105">
                  <c:v>0.97407407407407409</c:v>
                </c:pt>
                <c:pt idx="106">
                  <c:v>0.90740740740740744</c:v>
                </c:pt>
                <c:pt idx="107">
                  <c:v>0.81851851851851853</c:v>
                </c:pt>
                <c:pt idx="108">
                  <c:v>0.98888888888888893</c:v>
                </c:pt>
                <c:pt idx="109">
                  <c:v>0.12962962962962962</c:v>
                </c:pt>
                <c:pt idx="110">
                  <c:v>0.70740740740740737</c:v>
                </c:pt>
                <c:pt idx="111">
                  <c:v>0.21111111111111111</c:v>
                </c:pt>
                <c:pt idx="112">
                  <c:v>0.52962962962962967</c:v>
                </c:pt>
                <c:pt idx="113">
                  <c:v>0.34444444444444444</c:v>
                </c:pt>
                <c:pt idx="114">
                  <c:v>2.5925925925925925E-2</c:v>
                </c:pt>
                <c:pt idx="115">
                  <c:v>0.21111111111111111</c:v>
                </c:pt>
                <c:pt idx="116">
                  <c:v>0.61111111111111116</c:v>
                </c:pt>
                <c:pt idx="117">
                  <c:v>0.61111111111111116</c:v>
                </c:pt>
                <c:pt idx="118">
                  <c:v>0.81851851851851853</c:v>
                </c:pt>
                <c:pt idx="119">
                  <c:v>0.90740740740740744</c:v>
                </c:pt>
                <c:pt idx="120">
                  <c:v>0.81851851851851853</c:v>
                </c:pt>
                <c:pt idx="121">
                  <c:v>0.98888888888888893</c:v>
                </c:pt>
                <c:pt idx="122">
                  <c:v>0.52962962962962967</c:v>
                </c:pt>
                <c:pt idx="123">
                  <c:v>0.41851851851851851</c:v>
                </c:pt>
                <c:pt idx="124">
                  <c:v>0.76666666666666672</c:v>
                </c:pt>
                <c:pt idx="125">
                  <c:v>0.76666666666666672</c:v>
                </c:pt>
                <c:pt idx="126">
                  <c:v>2.5925925925925925E-2</c:v>
                </c:pt>
                <c:pt idx="127">
                  <c:v>0.21111111111111111</c:v>
                </c:pt>
                <c:pt idx="128">
                  <c:v>0.12962962962962962</c:v>
                </c:pt>
                <c:pt idx="129">
                  <c:v>0.41851851851851851</c:v>
                </c:pt>
                <c:pt idx="130">
                  <c:v>3.7037037037037038E-3</c:v>
                </c:pt>
                <c:pt idx="131">
                  <c:v>0.21111111111111111</c:v>
                </c:pt>
                <c:pt idx="132">
                  <c:v>0.41851851851851851</c:v>
                </c:pt>
                <c:pt idx="133">
                  <c:v>0.12962962962962962</c:v>
                </c:pt>
                <c:pt idx="134">
                  <c:v>0.41851851851851851</c:v>
                </c:pt>
              </c:numCache>
            </c:numRef>
          </c:xVal>
          <c:yVal>
            <c:numRef>
              <c:f>'4-Tainan'!$L$3:$L$137</c:f>
              <c:numCache>
                <c:formatCode>General</c:formatCode>
                <c:ptCount val="135"/>
                <c:pt idx="0">
                  <c:v>0.68669271993380765</c:v>
                </c:pt>
                <c:pt idx="1">
                  <c:v>0.68669271993380765</c:v>
                </c:pt>
                <c:pt idx="2">
                  <c:v>0.92655043098327483</c:v>
                </c:pt>
                <c:pt idx="3">
                  <c:v>0.99066730096604283</c:v>
                </c:pt>
                <c:pt idx="4">
                  <c:v>0.38622947090856591</c:v>
                </c:pt>
                <c:pt idx="5">
                  <c:v>0.68669271993380765</c:v>
                </c:pt>
                <c:pt idx="6">
                  <c:v>0.38622947090856591</c:v>
                </c:pt>
                <c:pt idx="7">
                  <c:v>0.1304492735733033</c:v>
                </c:pt>
                <c:pt idx="8">
                  <c:v>0.76861615366252289</c:v>
                </c:pt>
                <c:pt idx="9">
                  <c:v>0.97182086906982845</c:v>
                </c:pt>
                <c:pt idx="10">
                  <c:v>0.76861615366252289</c:v>
                </c:pt>
                <c:pt idx="11">
                  <c:v>0.95364154545376945</c:v>
                </c:pt>
                <c:pt idx="12">
                  <c:v>0.49011324507538057</c:v>
                </c:pt>
                <c:pt idx="13">
                  <c:v>0.59235539910721369</c:v>
                </c:pt>
                <c:pt idx="14">
                  <c:v>0.68669271993380765</c:v>
                </c:pt>
                <c:pt idx="15">
                  <c:v>0.28771450192949938</c:v>
                </c:pt>
                <c:pt idx="16">
                  <c:v>0.68669271993380765</c:v>
                </c:pt>
                <c:pt idx="17">
                  <c:v>0.92655043098327483</c:v>
                </c:pt>
                <c:pt idx="18">
                  <c:v>4.2318416083351802E-2</c:v>
                </c:pt>
                <c:pt idx="19">
                  <c:v>0.68669271993380765</c:v>
                </c:pt>
                <c:pt idx="20">
                  <c:v>0.28771450192949938</c:v>
                </c:pt>
                <c:pt idx="21">
                  <c:v>0.83580685465895499</c:v>
                </c:pt>
                <c:pt idx="22">
                  <c:v>0.38622947090856591</c:v>
                </c:pt>
                <c:pt idx="23">
                  <c:v>0.83580685465895499</c:v>
                </c:pt>
                <c:pt idx="24">
                  <c:v>0.98348959434094163</c:v>
                </c:pt>
                <c:pt idx="25">
                  <c:v>0.95364154545376945</c:v>
                </c:pt>
                <c:pt idx="26">
                  <c:v>0.49011324507538057</c:v>
                </c:pt>
                <c:pt idx="27">
                  <c:v>7.7908202984768041E-2</c:v>
                </c:pt>
                <c:pt idx="28">
                  <c:v>0.38622947090856591</c:v>
                </c:pt>
                <c:pt idx="29">
                  <c:v>0.28771450192949938</c:v>
                </c:pt>
                <c:pt idx="30">
                  <c:v>0.68669271993380765</c:v>
                </c:pt>
                <c:pt idx="31">
                  <c:v>0.20096398985811853</c:v>
                </c:pt>
                <c:pt idx="32">
                  <c:v>0.38622947090856591</c:v>
                </c:pt>
                <c:pt idx="33">
                  <c:v>0.98348959434094163</c:v>
                </c:pt>
                <c:pt idx="34">
                  <c:v>0.76861615366252289</c:v>
                </c:pt>
                <c:pt idx="35">
                  <c:v>0.88801389835715727</c:v>
                </c:pt>
                <c:pt idx="36">
                  <c:v>0.88801389835715727</c:v>
                </c:pt>
                <c:pt idx="37">
                  <c:v>0.38622947090856591</c:v>
                </c:pt>
                <c:pt idx="38">
                  <c:v>0.1304492735733033</c:v>
                </c:pt>
                <c:pt idx="39">
                  <c:v>0.76861615366252289</c:v>
                </c:pt>
                <c:pt idx="40">
                  <c:v>0.38622947090856591</c:v>
                </c:pt>
                <c:pt idx="41">
                  <c:v>0.49011324507538057</c:v>
                </c:pt>
                <c:pt idx="42">
                  <c:v>0.97182086906982845</c:v>
                </c:pt>
                <c:pt idx="43">
                  <c:v>0.68669271993380765</c:v>
                </c:pt>
                <c:pt idx="44">
                  <c:v>0.83580685465895499</c:v>
                </c:pt>
                <c:pt idx="45">
                  <c:v>7.7908202984768041E-2</c:v>
                </c:pt>
                <c:pt idx="46">
                  <c:v>0.76861615366252289</c:v>
                </c:pt>
                <c:pt idx="47">
                  <c:v>0.20096398985811853</c:v>
                </c:pt>
                <c:pt idx="48">
                  <c:v>0.20096398985811853</c:v>
                </c:pt>
                <c:pt idx="49">
                  <c:v>0.28771450192949938</c:v>
                </c:pt>
                <c:pt idx="50">
                  <c:v>0.83580685465895499</c:v>
                </c:pt>
                <c:pt idx="51">
                  <c:v>0.20096398985811853</c:v>
                </c:pt>
                <c:pt idx="52">
                  <c:v>7.7908202984768041E-2</c:v>
                </c:pt>
                <c:pt idx="53">
                  <c:v>0.20096398985811853</c:v>
                </c:pt>
                <c:pt idx="54">
                  <c:v>0.28771450192949938</c:v>
                </c:pt>
                <c:pt idx="55">
                  <c:v>0.97182086906982845</c:v>
                </c:pt>
                <c:pt idx="56">
                  <c:v>0.28771450192949938</c:v>
                </c:pt>
                <c:pt idx="57">
                  <c:v>0.28771450192949938</c:v>
                </c:pt>
                <c:pt idx="58">
                  <c:v>0.92655043098327483</c:v>
                </c:pt>
                <c:pt idx="59">
                  <c:v>0.38622947090856591</c:v>
                </c:pt>
                <c:pt idx="60">
                  <c:v>0.76861615366252289</c:v>
                </c:pt>
                <c:pt idx="61">
                  <c:v>0.68669271993380765</c:v>
                </c:pt>
                <c:pt idx="62">
                  <c:v>0.92655043098327483</c:v>
                </c:pt>
                <c:pt idx="63">
                  <c:v>0.92655043098327483</c:v>
                </c:pt>
                <c:pt idx="64">
                  <c:v>0.20096398985811853</c:v>
                </c:pt>
                <c:pt idx="65">
                  <c:v>4.2318416083351802E-2</c:v>
                </c:pt>
                <c:pt idx="66">
                  <c:v>0.49011324507538057</c:v>
                </c:pt>
                <c:pt idx="67">
                  <c:v>0.59235539910721369</c:v>
                </c:pt>
                <c:pt idx="68">
                  <c:v>0.59235539910721369</c:v>
                </c:pt>
                <c:pt idx="69">
                  <c:v>0.59235539910721369</c:v>
                </c:pt>
                <c:pt idx="70">
                  <c:v>0.49011324507538057</c:v>
                </c:pt>
                <c:pt idx="71">
                  <c:v>0.28771450192949938</c:v>
                </c:pt>
                <c:pt idx="72">
                  <c:v>0.28771450192949938</c:v>
                </c:pt>
                <c:pt idx="73">
                  <c:v>0.68669271993380765</c:v>
                </c:pt>
                <c:pt idx="74">
                  <c:v>0.28771450192949938</c:v>
                </c:pt>
                <c:pt idx="75">
                  <c:v>0.20096398985811853</c:v>
                </c:pt>
                <c:pt idx="76">
                  <c:v>0.76861615366252289</c:v>
                </c:pt>
                <c:pt idx="77">
                  <c:v>0.49011324507538057</c:v>
                </c:pt>
                <c:pt idx="78">
                  <c:v>0.1304492735733033</c:v>
                </c:pt>
                <c:pt idx="79">
                  <c:v>0.83580685465895499</c:v>
                </c:pt>
                <c:pt idx="80">
                  <c:v>0.49011324507538057</c:v>
                </c:pt>
                <c:pt idx="81">
                  <c:v>0.28771450192949938</c:v>
                </c:pt>
                <c:pt idx="82">
                  <c:v>0.59235539910721369</c:v>
                </c:pt>
                <c:pt idx="83">
                  <c:v>0.92655043098327483</c:v>
                </c:pt>
                <c:pt idx="84">
                  <c:v>0.59235539910721369</c:v>
                </c:pt>
                <c:pt idx="85">
                  <c:v>7.7908202984768041E-2</c:v>
                </c:pt>
                <c:pt idx="86">
                  <c:v>0.68669271993380765</c:v>
                </c:pt>
                <c:pt idx="87">
                  <c:v>0.20096398985811853</c:v>
                </c:pt>
                <c:pt idx="88">
                  <c:v>0.49011324507538057</c:v>
                </c:pt>
                <c:pt idx="89">
                  <c:v>0.49011324507538057</c:v>
                </c:pt>
                <c:pt idx="90">
                  <c:v>7.7908202984768041E-2</c:v>
                </c:pt>
                <c:pt idx="91">
                  <c:v>7.7908202984768041E-2</c:v>
                </c:pt>
                <c:pt idx="92">
                  <c:v>0.49011324507538057</c:v>
                </c:pt>
                <c:pt idx="93">
                  <c:v>0.38622947090856591</c:v>
                </c:pt>
                <c:pt idx="94">
                  <c:v>0.1304492735733033</c:v>
                </c:pt>
                <c:pt idx="95">
                  <c:v>0.59235539910721369</c:v>
                </c:pt>
                <c:pt idx="96">
                  <c:v>0.88801389835715727</c:v>
                </c:pt>
                <c:pt idx="97">
                  <c:v>0.28771450192949938</c:v>
                </c:pt>
                <c:pt idx="98">
                  <c:v>0.28771450192949938</c:v>
                </c:pt>
                <c:pt idx="99">
                  <c:v>0.59235539910721369</c:v>
                </c:pt>
                <c:pt idx="100">
                  <c:v>7.7908202984768041E-2</c:v>
                </c:pt>
                <c:pt idx="101">
                  <c:v>0.59235539910721369</c:v>
                </c:pt>
                <c:pt idx="102">
                  <c:v>0.49011324507538057</c:v>
                </c:pt>
                <c:pt idx="103">
                  <c:v>7.7908202984768041E-2</c:v>
                </c:pt>
                <c:pt idx="104">
                  <c:v>0.28771450192949938</c:v>
                </c:pt>
                <c:pt idx="105">
                  <c:v>0.99066730096604283</c:v>
                </c:pt>
                <c:pt idx="106">
                  <c:v>0.95364154545376945</c:v>
                </c:pt>
                <c:pt idx="107">
                  <c:v>0.88801389835715727</c:v>
                </c:pt>
                <c:pt idx="108">
                  <c:v>0.99490586964865824</c:v>
                </c:pt>
                <c:pt idx="109">
                  <c:v>0.20096398985811853</c:v>
                </c:pt>
                <c:pt idx="110">
                  <c:v>0.76861615366252289</c:v>
                </c:pt>
                <c:pt idx="111">
                  <c:v>0.28771450192949938</c:v>
                </c:pt>
                <c:pt idx="112">
                  <c:v>0.59235539910721369</c:v>
                </c:pt>
                <c:pt idx="113">
                  <c:v>0.38622947090856591</c:v>
                </c:pt>
                <c:pt idx="114">
                  <c:v>7.7908202984768041E-2</c:v>
                </c:pt>
                <c:pt idx="115">
                  <c:v>0.28771450192949938</c:v>
                </c:pt>
                <c:pt idx="116">
                  <c:v>0.68669271993380765</c:v>
                </c:pt>
                <c:pt idx="117">
                  <c:v>0.68669271993380765</c:v>
                </c:pt>
                <c:pt idx="118">
                  <c:v>0.88801389835715727</c:v>
                </c:pt>
                <c:pt idx="119">
                  <c:v>0.95364154545376945</c:v>
                </c:pt>
                <c:pt idx="120">
                  <c:v>0.88801389835715727</c:v>
                </c:pt>
                <c:pt idx="121">
                  <c:v>0.99490586964865824</c:v>
                </c:pt>
                <c:pt idx="122">
                  <c:v>0.59235539910721369</c:v>
                </c:pt>
                <c:pt idx="123">
                  <c:v>0.49011324507538057</c:v>
                </c:pt>
                <c:pt idx="124">
                  <c:v>0.83580685465895499</c:v>
                </c:pt>
                <c:pt idx="125">
                  <c:v>0.83580685465895499</c:v>
                </c:pt>
                <c:pt idx="126">
                  <c:v>7.7908202984768041E-2</c:v>
                </c:pt>
                <c:pt idx="127">
                  <c:v>0.28771450192949938</c:v>
                </c:pt>
                <c:pt idx="128">
                  <c:v>0.20096398985811853</c:v>
                </c:pt>
                <c:pt idx="129">
                  <c:v>0.49011324507538057</c:v>
                </c:pt>
                <c:pt idx="130">
                  <c:v>2.0621681971349445E-2</c:v>
                </c:pt>
                <c:pt idx="131">
                  <c:v>0.28771450192949938</c:v>
                </c:pt>
                <c:pt idx="132">
                  <c:v>0.49011324507538057</c:v>
                </c:pt>
                <c:pt idx="133">
                  <c:v>0.20096398985811853</c:v>
                </c:pt>
                <c:pt idx="134">
                  <c:v>0.49011324507538057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03-44EF-B53A-9F7F02C8ED40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'4-Tainan'!$I$3:$I$137</c:f>
              <c:numCache>
                <c:formatCode>General</c:formatCode>
                <c:ptCount val="135"/>
                <c:pt idx="0">
                  <c:v>0.61111111111111116</c:v>
                </c:pt>
                <c:pt idx="1">
                  <c:v>0.61111111111111116</c:v>
                </c:pt>
                <c:pt idx="2">
                  <c:v>0.86296296296296293</c:v>
                </c:pt>
                <c:pt idx="3">
                  <c:v>0.97407407407407409</c:v>
                </c:pt>
                <c:pt idx="4">
                  <c:v>0.34444444444444444</c:v>
                </c:pt>
                <c:pt idx="5">
                  <c:v>0.61111111111111116</c:v>
                </c:pt>
                <c:pt idx="6">
                  <c:v>0.34444444444444444</c:v>
                </c:pt>
                <c:pt idx="7">
                  <c:v>0.1</c:v>
                </c:pt>
                <c:pt idx="8">
                  <c:v>0.70740740740740737</c:v>
                </c:pt>
                <c:pt idx="9">
                  <c:v>0.937037037037037</c:v>
                </c:pt>
                <c:pt idx="10">
                  <c:v>0.70740740740740737</c:v>
                </c:pt>
                <c:pt idx="11">
                  <c:v>0.90740740740740744</c:v>
                </c:pt>
                <c:pt idx="12">
                  <c:v>0.41851851851851851</c:v>
                </c:pt>
                <c:pt idx="13">
                  <c:v>0.52962962962962967</c:v>
                </c:pt>
                <c:pt idx="14">
                  <c:v>0.61111111111111116</c:v>
                </c:pt>
                <c:pt idx="15">
                  <c:v>0.21111111111111111</c:v>
                </c:pt>
                <c:pt idx="16">
                  <c:v>0.61111111111111116</c:v>
                </c:pt>
                <c:pt idx="17">
                  <c:v>0.86296296296296293</c:v>
                </c:pt>
                <c:pt idx="18">
                  <c:v>1.1111111111111112E-2</c:v>
                </c:pt>
                <c:pt idx="19">
                  <c:v>0.61111111111111116</c:v>
                </c:pt>
                <c:pt idx="20">
                  <c:v>0.21111111111111111</c:v>
                </c:pt>
                <c:pt idx="21">
                  <c:v>0.76666666666666672</c:v>
                </c:pt>
                <c:pt idx="22">
                  <c:v>0.34444444444444444</c:v>
                </c:pt>
                <c:pt idx="23">
                  <c:v>0.76666666666666672</c:v>
                </c:pt>
                <c:pt idx="24">
                  <c:v>0.95925925925925926</c:v>
                </c:pt>
                <c:pt idx="25">
                  <c:v>0.90740740740740744</c:v>
                </c:pt>
                <c:pt idx="26">
                  <c:v>0.41851851851851851</c:v>
                </c:pt>
                <c:pt idx="27">
                  <c:v>2.5925925925925925E-2</c:v>
                </c:pt>
                <c:pt idx="28">
                  <c:v>0.34444444444444444</c:v>
                </c:pt>
                <c:pt idx="29">
                  <c:v>0.21111111111111111</c:v>
                </c:pt>
                <c:pt idx="30">
                  <c:v>0.61111111111111116</c:v>
                </c:pt>
                <c:pt idx="31">
                  <c:v>0.12962962962962962</c:v>
                </c:pt>
                <c:pt idx="32">
                  <c:v>0.34444444444444444</c:v>
                </c:pt>
                <c:pt idx="33">
                  <c:v>0.95925925925925926</c:v>
                </c:pt>
                <c:pt idx="34">
                  <c:v>0.70740740740740737</c:v>
                </c:pt>
                <c:pt idx="35">
                  <c:v>0.81851851851851853</c:v>
                </c:pt>
                <c:pt idx="36">
                  <c:v>0.81851851851851853</c:v>
                </c:pt>
                <c:pt idx="37">
                  <c:v>0.34444444444444444</c:v>
                </c:pt>
                <c:pt idx="38">
                  <c:v>0.1</c:v>
                </c:pt>
                <c:pt idx="39">
                  <c:v>0.70740740740740737</c:v>
                </c:pt>
                <c:pt idx="40">
                  <c:v>0.34444444444444444</c:v>
                </c:pt>
                <c:pt idx="41">
                  <c:v>0.41851851851851851</c:v>
                </c:pt>
                <c:pt idx="42">
                  <c:v>0.937037037037037</c:v>
                </c:pt>
                <c:pt idx="43">
                  <c:v>0.61111111111111116</c:v>
                </c:pt>
                <c:pt idx="44">
                  <c:v>0.76666666666666672</c:v>
                </c:pt>
                <c:pt idx="45">
                  <c:v>2.5925925925925925E-2</c:v>
                </c:pt>
                <c:pt idx="46">
                  <c:v>0.70740740740740737</c:v>
                </c:pt>
                <c:pt idx="47">
                  <c:v>0.12962962962962962</c:v>
                </c:pt>
                <c:pt idx="48">
                  <c:v>0.12962962962962962</c:v>
                </c:pt>
                <c:pt idx="49">
                  <c:v>0.21111111111111111</c:v>
                </c:pt>
                <c:pt idx="50">
                  <c:v>0.76666666666666672</c:v>
                </c:pt>
                <c:pt idx="51">
                  <c:v>0.12962962962962962</c:v>
                </c:pt>
                <c:pt idx="52">
                  <c:v>2.5925925925925925E-2</c:v>
                </c:pt>
                <c:pt idx="53">
                  <c:v>0.12962962962962962</c:v>
                </c:pt>
                <c:pt idx="54">
                  <c:v>0.21111111111111111</c:v>
                </c:pt>
                <c:pt idx="55">
                  <c:v>0.937037037037037</c:v>
                </c:pt>
                <c:pt idx="56">
                  <c:v>0.21111111111111111</c:v>
                </c:pt>
                <c:pt idx="57">
                  <c:v>0.21111111111111111</c:v>
                </c:pt>
                <c:pt idx="58">
                  <c:v>0.86296296296296293</c:v>
                </c:pt>
                <c:pt idx="59">
                  <c:v>0.34444444444444444</c:v>
                </c:pt>
                <c:pt idx="60">
                  <c:v>0.70740740740740737</c:v>
                </c:pt>
                <c:pt idx="61">
                  <c:v>0.61111111111111116</c:v>
                </c:pt>
                <c:pt idx="62">
                  <c:v>0.86296296296296293</c:v>
                </c:pt>
                <c:pt idx="63">
                  <c:v>0.86296296296296293</c:v>
                </c:pt>
                <c:pt idx="64">
                  <c:v>0.12962962962962962</c:v>
                </c:pt>
                <c:pt idx="65">
                  <c:v>1.1111111111111112E-2</c:v>
                </c:pt>
                <c:pt idx="66">
                  <c:v>0.41851851851851851</c:v>
                </c:pt>
                <c:pt idx="67">
                  <c:v>0.52962962962962967</c:v>
                </c:pt>
                <c:pt idx="68">
                  <c:v>0.52962962962962967</c:v>
                </c:pt>
                <c:pt idx="69">
                  <c:v>0.52962962962962967</c:v>
                </c:pt>
                <c:pt idx="70">
                  <c:v>0.41851851851851851</c:v>
                </c:pt>
                <c:pt idx="71">
                  <c:v>0.21111111111111111</c:v>
                </c:pt>
                <c:pt idx="72">
                  <c:v>0.21111111111111111</c:v>
                </c:pt>
                <c:pt idx="73">
                  <c:v>0.61111111111111116</c:v>
                </c:pt>
                <c:pt idx="74">
                  <c:v>0.21111111111111111</c:v>
                </c:pt>
                <c:pt idx="75">
                  <c:v>0.12962962962962962</c:v>
                </c:pt>
                <c:pt idx="76">
                  <c:v>0.70740740740740737</c:v>
                </c:pt>
                <c:pt idx="77">
                  <c:v>0.41851851851851851</c:v>
                </c:pt>
                <c:pt idx="78">
                  <c:v>0.1</c:v>
                </c:pt>
                <c:pt idx="79">
                  <c:v>0.76666666666666672</c:v>
                </c:pt>
                <c:pt idx="80">
                  <c:v>0.41851851851851851</c:v>
                </c:pt>
                <c:pt idx="81">
                  <c:v>0.21111111111111111</c:v>
                </c:pt>
                <c:pt idx="82">
                  <c:v>0.52962962962962967</c:v>
                </c:pt>
                <c:pt idx="83">
                  <c:v>0.86296296296296293</c:v>
                </c:pt>
                <c:pt idx="84">
                  <c:v>0.52962962962962967</c:v>
                </c:pt>
                <c:pt idx="85">
                  <c:v>2.5925925925925925E-2</c:v>
                </c:pt>
                <c:pt idx="86">
                  <c:v>0.61111111111111116</c:v>
                </c:pt>
                <c:pt idx="87">
                  <c:v>0.12962962962962962</c:v>
                </c:pt>
                <c:pt idx="88">
                  <c:v>0.41851851851851851</c:v>
                </c:pt>
                <c:pt idx="89">
                  <c:v>0.41851851851851851</c:v>
                </c:pt>
                <c:pt idx="90">
                  <c:v>2.5925925925925925E-2</c:v>
                </c:pt>
                <c:pt idx="91">
                  <c:v>2.5925925925925925E-2</c:v>
                </c:pt>
                <c:pt idx="92">
                  <c:v>0.41851851851851851</c:v>
                </c:pt>
                <c:pt idx="93">
                  <c:v>0.34444444444444444</c:v>
                </c:pt>
                <c:pt idx="94">
                  <c:v>0.1</c:v>
                </c:pt>
                <c:pt idx="95">
                  <c:v>0.52962962962962967</c:v>
                </c:pt>
                <c:pt idx="96">
                  <c:v>0.81851851851851853</c:v>
                </c:pt>
                <c:pt idx="97">
                  <c:v>0.21111111111111111</c:v>
                </c:pt>
                <c:pt idx="98">
                  <c:v>0.21111111111111111</c:v>
                </c:pt>
                <c:pt idx="99">
                  <c:v>0.52962962962962967</c:v>
                </c:pt>
                <c:pt idx="100">
                  <c:v>2.5925925925925925E-2</c:v>
                </c:pt>
                <c:pt idx="101">
                  <c:v>0.52962962962962967</c:v>
                </c:pt>
                <c:pt idx="102">
                  <c:v>0.41851851851851851</c:v>
                </c:pt>
                <c:pt idx="103">
                  <c:v>2.5925925925925925E-2</c:v>
                </c:pt>
                <c:pt idx="104">
                  <c:v>0.21111111111111111</c:v>
                </c:pt>
                <c:pt idx="105">
                  <c:v>0.97407407407407409</c:v>
                </c:pt>
                <c:pt idx="106">
                  <c:v>0.90740740740740744</c:v>
                </c:pt>
                <c:pt idx="107">
                  <c:v>0.81851851851851853</c:v>
                </c:pt>
                <c:pt idx="108">
                  <c:v>0.98888888888888893</c:v>
                </c:pt>
                <c:pt idx="109">
                  <c:v>0.12962962962962962</c:v>
                </c:pt>
                <c:pt idx="110">
                  <c:v>0.70740740740740737</c:v>
                </c:pt>
                <c:pt idx="111">
                  <c:v>0.21111111111111111</c:v>
                </c:pt>
                <c:pt idx="112">
                  <c:v>0.52962962962962967</c:v>
                </c:pt>
                <c:pt idx="113">
                  <c:v>0.34444444444444444</c:v>
                </c:pt>
                <c:pt idx="114">
                  <c:v>2.5925925925925925E-2</c:v>
                </c:pt>
                <c:pt idx="115">
                  <c:v>0.21111111111111111</c:v>
                </c:pt>
                <c:pt idx="116">
                  <c:v>0.61111111111111116</c:v>
                </c:pt>
                <c:pt idx="117">
                  <c:v>0.61111111111111116</c:v>
                </c:pt>
                <c:pt idx="118">
                  <c:v>0.81851851851851853</c:v>
                </c:pt>
                <c:pt idx="119">
                  <c:v>0.90740740740740744</c:v>
                </c:pt>
                <c:pt idx="120">
                  <c:v>0.81851851851851853</c:v>
                </c:pt>
                <c:pt idx="121">
                  <c:v>0.98888888888888893</c:v>
                </c:pt>
                <c:pt idx="122">
                  <c:v>0.52962962962962967</c:v>
                </c:pt>
                <c:pt idx="123">
                  <c:v>0.41851851851851851</c:v>
                </c:pt>
                <c:pt idx="124">
                  <c:v>0.76666666666666672</c:v>
                </c:pt>
                <c:pt idx="125">
                  <c:v>0.76666666666666672</c:v>
                </c:pt>
                <c:pt idx="126">
                  <c:v>2.5925925925925925E-2</c:v>
                </c:pt>
                <c:pt idx="127">
                  <c:v>0.21111111111111111</c:v>
                </c:pt>
                <c:pt idx="128">
                  <c:v>0.12962962962962962</c:v>
                </c:pt>
                <c:pt idx="129">
                  <c:v>0.41851851851851851</c:v>
                </c:pt>
                <c:pt idx="130">
                  <c:v>3.7037037037037038E-3</c:v>
                </c:pt>
                <c:pt idx="131">
                  <c:v>0.21111111111111111</c:v>
                </c:pt>
                <c:pt idx="132">
                  <c:v>0.41851851851851851</c:v>
                </c:pt>
                <c:pt idx="133">
                  <c:v>0.12962962962962962</c:v>
                </c:pt>
                <c:pt idx="134">
                  <c:v>0.41851851851851851</c:v>
                </c:pt>
              </c:numCache>
            </c:numRef>
          </c:xVal>
          <c:yVal>
            <c:numRef>
              <c:f>'4-Tainan'!$M$3:$M$137</c:f>
              <c:numCache>
                <c:formatCode>General</c:formatCode>
                <c:ptCount val="135"/>
                <c:pt idx="0">
                  <c:v>0.61111111111111116</c:v>
                </c:pt>
                <c:pt idx="1">
                  <c:v>0.61111111111111116</c:v>
                </c:pt>
                <c:pt idx="2">
                  <c:v>0.86296296296296293</c:v>
                </c:pt>
                <c:pt idx="3">
                  <c:v>0.97407407407407409</c:v>
                </c:pt>
                <c:pt idx="4">
                  <c:v>0.34444444444444444</c:v>
                </c:pt>
                <c:pt idx="5">
                  <c:v>0.61111111111111116</c:v>
                </c:pt>
                <c:pt idx="6">
                  <c:v>0.34444444444444444</c:v>
                </c:pt>
                <c:pt idx="7">
                  <c:v>0.1</c:v>
                </c:pt>
                <c:pt idx="8">
                  <c:v>0.70740740740740737</c:v>
                </c:pt>
                <c:pt idx="9">
                  <c:v>0.937037037037037</c:v>
                </c:pt>
                <c:pt idx="10">
                  <c:v>0.70740740740740737</c:v>
                </c:pt>
                <c:pt idx="11">
                  <c:v>0.90740740740740744</c:v>
                </c:pt>
                <c:pt idx="12">
                  <c:v>0.41851851851851851</c:v>
                </c:pt>
                <c:pt idx="13">
                  <c:v>0.52962962962962967</c:v>
                </c:pt>
                <c:pt idx="14">
                  <c:v>0.61111111111111116</c:v>
                </c:pt>
                <c:pt idx="15">
                  <c:v>0.21111111111111111</c:v>
                </c:pt>
                <c:pt idx="16">
                  <c:v>0.61111111111111116</c:v>
                </c:pt>
                <c:pt idx="17">
                  <c:v>0.86296296296296293</c:v>
                </c:pt>
                <c:pt idx="18">
                  <c:v>1.1111111111111112E-2</c:v>
                </c:pt>
                <c:pt idx="19">
                  <c:v>0.61111111111111116</c:v>
                </c:pt>
                <c:pt idx="20">
                  <c:v>0.21111111111111111</c:v>
                </c:pt>
                <c:pt idx="21">
                  <c:v>0.76666666666666672</c:v>
                </c:pt>
                <c:pt idx="22">
                  <c:v>0.34444444444444444</c:v>
                </c:pt>
                <c:pt idx="23">
                  <c:v>0.76666666666666672</c:v>
                </c:pt>
                <c:pt idx="24">
                  <c:v>0.95925925925925926</c:v>
                </c:pt>
                <c:pt idx="25">
                  <c:v>0.90740740740740744</c:v>
                </c:pt>
                <c:pt idx="26">
                  <c:v>0.41851851851851851</c:v>
                </c:pt>
                <c:pt idx="27">
                  <c:v>2.5925925925925925E-2</c:v>
                </c:pt>
                <c:pt idx="28">
                  <c:v>0.34444444444444444</c:v>
                </c:pt>
                <c:pt idx="29">
                  <c:v>0.21111111111111111</c:v>
                </c:pt>
                <c:pt idx="30">
                  <c:v>0.61111111111111116</c:v>
                </c:pt>
                <c:pt idx="31">
                  <c:v>0.12962962962962962</c:v>
                </c:pt>
                <c:pt idx="32">
                  <c:v>0.34444444444444444</c:v>
                </c:pt>
                <c:pt idx="33">
                  <c:v>0.95925925925925926</c:v>
                </c:pt>
                <c:pt idx="34">
                  <c:v>0.70740740740740737</c:v>
                </c:pt>
                <c:pt idx="35">
                  <c:v>0.81851851851851853</c:v>
                </c:pt>
                <c:pt idx="36">
                  <c:v>0.81851851851851853</c:v>
                </c:pt>
                <c:pt idx="37">
                  <c:v>0.34444444444444444</c:v>
                </c:pt>
                <c:pt idx="38">
                  <c:v>0.1</c:v>
                </c:pt>
                <c:pt idx="39">
                  <c:v>0.70740740740740737</c:v>
                </c:pt>
                <c:pt idx="40">
                  <c:v>0.34444444444444444</c:v>
                </c:pt>
                <c:pt idx="41">
                  <c:v>0.41851851851851851</c:v>
                </c:pt>
                <c:pt idx="42">
                  <c:v>0.937037037037037</c:v>
                </c:pt>
                <c:pt idx="43">
                  <c:v>0.61111111111111116</c:v>
                </c:pt>
                <c:pt idx="44">
                  <c:v>0.76666666666666672</c:v>
                </c:pt>
                <c:pt idx="45">
                  <c:v>2.5925925925925925E-2</c:v>
                </c:pt>
                <c:pt idx="46">
                  <c:v>0.70740740740740737</c:v>
                </c:pt>
                <c:pt idx="47">
                  <c:v>0.12962962962962962</c:v>
                </c:pt>
                <c:pt idx="48">
                  <c:v>0.12962962962962962</c:v>
                </c:pt>
                <c:pt idx="49">
                  <c:v>0.21111111111111111</c:v>
                </c:pt>
                <c:pt idx="50">
                  <c:v>0.76666666666666672</c:v>
                </c:pt>
                <c:pt idx="51">
                  <c:v>0.12962962962962962</c:v>
                </c:pt>
                <c:pt idx="52">
                  <c:v>2.5925925925925925E-2</c:v>
                </c:pt>
                <c:pt idx="53">
                  <c:v>0.12962962962962962</c:v>
                </c:pt>
                <c:pt idx="54">
                  <c:v>0.21111111111111111</c:v>
                </c:pt>
                <c:pt idx="55">
                  <c:v>0.937037037037037</c:v>
                </c:pt>
                <c:pt idx="56">
                  <c:v>0.21111111111111111</c:v>
                </c:pt>
                <c:pt idx="57">
                  <c:v>0.21111111111111111</c:v>
                </c:pt>
                <c:pt idx="58">
                  <c:v>0.86296296296296293</c:v>
                </c:pt>
                <c:pt idx="59">
                  <c:v>0.34444444444444444</c:v>
                </c:pt>
                <c:pt idx="60">
                  <c:v>0.70740740740740737</c:v>
                </c:pt>
                <c:pt idx="61">
                  <c:v>0.61111111111111116</c:v>
                </c:pt>
                <c:pt idx="62">
                  <c:v>0.86296296296296293</c:v>
                </c:pt>
                <c:pt idx="63">
                  <c:v>0.86296296296296293</c:v>
                </c:pt>
                <c:pt idx="64">
                  <c:v>0.12962962962962962</c:v>
                </c:pt>
                <c:pt idx="65">
                  <c:v>1.1111111111111112E-2</c:v>
                </c:pt>
                <c:pt idx="66">
                  <c:v>0.41851851851851851</c:v>
                </c:pt>
                <c:pt idx="67">
                  <c:v>0.52962962962962967</c:v>
                </c:pt>
                <c:pt idx="68">
                  <c:v>0.52962962962962967</c:v>
                </c:pt>
                <c:pt idx="69">
                  <c:v>0.52962962962962967</c:v>
                </c:pt>
                <c:pt idx="70">
                  <c:v>0.41851851851851851</c:v>
                </c:pt>
                <c:pt idx="71">
                  <c:v>0.21111111111111111</c:v>
                </c:pt>
                <c:pt idx="72">
                  <c:v>0.21111111111111111</c:v>
                </c:pt>
                <c:pt idx="73">
                  <c:v>0.61111111111111116</c:v>
                </c:pt>
                <c:pt idx="74">
                  <c:v>0.21111111111111111</c:v>
                </c:pt>
                <c:pt idx="75">
                  <c:v>0.12962962962962962</c:v>
                </c:pt>
                <c:pt idx="76">
                  <c:v>0.70740740740740737</c:v>
                </c:pt>
                <c:pt idx="77">
                  <c:v>0.41851851851851851</c:v>
                </c:pt>
                <c:pt idx="78">
                  <c:v>0.1</c:v>
                </c:pt>
                <c:pt idx="79">
                  <c:v>0.76666666666666672</c:v>
                </c:pt>
                <c:pt idx="80">
                  <c:v>0.41851851851851851</c:v>
                </c:pt>
                <c:pt idx="81">
                  <c:v>0.21111111111111111</c:v>
                </c:pt>
                <c:pt idx="82">
                  <c:v>0.52962962962962967</c:v>
                </c:pt>
                <c:pt idx="83">
                  <c:v>0.86296296296296293</c:v>
                </c:pt>
                <c:pt idx="84">
                  <c:v>0.52962962962962967</c:v>
                </c:pt>
                <c:pt idx="85">
                  <c:v>2.5925925925925925E-2</c:v>
                </c:pt>
                <c:pt idx="86">
                  <c:v>0.61111111111111116</c:v>
                </c:pt>
                <c:pt idx="87">
                  <c:v>0.12962962962962962</c:v>
                </c:pt>
                <c:pt idx="88">
                  <c:v>0.41851851851851851</c:v>
                </c:pt>
                <c:pt idx="89">
                  <c:v>0.41851851851851851</c:v>
                </c:pt>
                <c:pt idx="90">
                  <c:v>2.5925925925925925E-2</c:v>
                </c:pt>
                <c:pt idx="91">
                  <c:v>2.5925925925925925E-2</c:v>
                </c:pt>
                <c:pt idx="92">
                  <c:v>0.41851851851851851</c:v>
                </c:pt>
                <c:pt idx="93">
                  <c:v>0.34444444444444444</c:v>
                </c:pt>
                <c:pt idx="94">
                  <c:v>0.1</c:v>
                </c:pt>
                <c:pt idx="95">
                  <c:v>0.52962962962962967</c:v>
                </c:pt>
                <c:pt idx="96">
                  <c:v>0.81851851851851853</c:v>
                </c:pt>
                <c:pt idx="97">
                  <c:v>0.21111111111111111</c:v>
                </c:pt>
                <c:pt idx="98">
                  <c:v>0.21111111111111111</c:v>
                </c:pt>
                <c:pt idx="99">
                  <c:v>0.52962962962962967</c:v>
                </c:pt>
                <c:pt idx="100">
                  <c:v>2.5925925925925925E-2</c:v>
                </c:pt>
                <c:pt idx="101">
                  <c:v>0.52962962962962967</c:v>
                </c:pt>
                <c:pt idx="102">
                  <c:v>0.41851851851851851</c:v>
                </c:pt>
                <c:pt idx="103">
                  <c:v>2.5925925925925925E-2</c:v>
                </c:pt>
                <c:pt idx="104">
                  <c:v>0.21111111111111111</c:v>
                </c:pt>
                <c:pt idx="105">
                  <c:v>0.97407407407407409</c:v>
                </c:pt>
                <c:pt idx="106">
                  <c:v>0.90740740740740744</c:v>
                </c:pt>
                <c:pt idx="107">
                  <c:v>0.81851851851851853</c:v>
                </c:pt>
                <c:pt idx="108">
                  <c:v>0.98888888888888893</c:v>
                </c:pt>
                <c:pt idx="109">
                  <c:v>0.12962962962962962</c:v>
                </c:pt>
                <c:pt idx="110">
                  <c:v>0.70740740740740737</c:v>
                </c:pt>
                <c:pt idx="111">
                  <c:v>0.21111111111111111</c:v>
                </c:pt>
                <c:pt idx="112">
                  <c:v>0.52962962962962967</c:v>
                </c:pt>
                <c:pt idx="113">
                  <c:v>0.34444444444444444</c:v>
                </c:pt>
                <c:pt idx="114">
                  <c:v>2.5925925925925925E-2</c:v>
                </c:pt>
                <c:pt idx="115">
                  <c:v>0.21111111111111111</c:v>
                </c:pt>
                <c:pt idx="116">
                  <c:v>0.61111111111111116</c:v>
                </c:pt>
                <c:pt idx="117">
                  <c:v>0.61111111111111116</c:v>
                </c:pt>
                <c:pt idx="118">
                  <c:v>0.81851851851851853</c:v>
                </c:pt>
                <c:pt idx="119">
                  <c:v>0.90740740740740744</c:v>
                </c:pt>
                <c:pt idx="120">
                  <c:v>0.81851851851851853</c:v>
                </c:pt>
                <c:pt idx="121">
                  <c:v>0.98888888888888893</c:v>
                </c:pt>
                <c:pt idx="122">
                  <c:v>0.52962962962962967</c:v>
                </c:pt>
                <c:pt idx="123">
                  <c:v>0.41851851851851851</c:v>
                </c:pt>
                <c:pt idx="124">
                  <c:v>0.76666666666666672</c:v>
                </c:pt>
                <c:pt idx="125">
                  <c:v>0.76666666666666672</c:v>
                </c:pt>
                <c:pt idx="126">
                  <c:v>2.5925925925925925E-2</c:v>
                </c:pt>
                <c:pt idx="127">
                  <c:v>0.21111111111111111</c:v>
                </c:pt>
                <c:pt idx="128">
                  <c:v>0.12962962962962962</c:v>
                </c:pt>
                <c:pt idx="129">
                  <c:v>0.41851851851851851</c:v>
                </c:pt>
                <c:pt idx="130">
                  <c:v>3.7037037037037038E-3</c:v>
                </c:pt>
                <c:pt idx="131">
                  <c:v>0.21111111111111111</c:v>
                </c:pt>
                <c:pt idx="132">
                  <c:v>0.41851851851851851</c:v>
                </c:pt>
                <c:pt idx="133">
                  <c:v>0.12962962962962962</c:v>
                </c:pt>
                <c:pt idx="134">
                  <c:v>0.41851851851851851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03-44EF-B53A-9F7F02C8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'3-right'!$K$3:$K$87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C0E-8F00-19941485F2B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'3-right'!$K$3:$K$87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xVal>
          <c:yVal>
            <c:numRef>
              <c:f>'3-right'!$L$3:$L$87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5-4C0E-8F00-19941485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(Koahsiung)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'4-Koahsiung'!$J$2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'4-Koahsiung'!$I$3:$I$137</c:f>
              <c:numCache>
                <c:formatCode>General</c:formatCode>
                <c:ptCount val="135"/>
                <c:pt idx="0">
                  <c:v>0.78148148148148144</c:v>
                </c:pt>
                <c:pt idx="1">
                  <c:v>0.78148148148148144</c:v>
                </c:pt>
                <c:pt idx="2">
                  <c:v>0.27777777777777779</c:v>
                </c:pt>
                <c:pt idx="3">
                  <c:v>0.78148148148148144</c:v>
                </c:pt>
                <c:pt idx="4">
                  <c:v>0.96666666666666667</c:v>
                </c:pt>
                <c:pt idx="5">
                  <c:v>0.78148148148148144</c:v>
                </c:pt>
                <c:pt idx="6">
                  <c:v>0.5</c:v>
                </c:pt>
                <c:pt idx="7">
                  <c:v>0.7</c:v>
                </c:pt>
                <c:pt idx="8">
                  <c:v>0.98888888888888893</c:v>
                </c:pt>
                <c:pt idx="9">
                  <c:v>0.3888888888888889</c:v>
                </c:pt>
                <c:pt idx="10">
                  <c:v>0.8925925925925926</c:v>
                </c:pt>
                <c:pt idx="11">
                  <c:v>0.8925925925925926</c:v>
                </c:pt>
                <c:pt idx="12">
                  <c:v>0.6333333333333333</c:v>
                </c:pt>
                <c:pt idx="13">
                  <c:v>0.6333333333333333</c:v>
                </c:pt>
                <c:pt idx="14">
                  <c:v>0.8925925925925926</c:v>
                </c:pt>
                <c:pt idx="15">
                  <c:v>0.8925925925925926</c:v>
                </c:pt>
                <c:pt idx="16">
                  <c:v>0.84074074074074079</c:v>
                </c:pt>
                <c:pt idx="17">
                  <c:v>0.84074074074074079</c:v>
                </c:pt>
                <c:pt idx="18">
                  <c:v>0.6333333333333333</c:v>
                </c:pt>
                <c:pt idx="19">
                  <c:v>0.87037037037037035</c:v>
                </c:pt>
                <c:pt idx="20">
                  <c:v>0.95185185185185184</c:v>
                </c:pt>
                <c:pt idx="21">
                  <c:v>0.6333333333333333</c:v>
                </c:pt>
                <c:pt idx="22">
                  <c:v>0.44074074074074077</c:v>
                </c:pt>
                <c:pt idx="23">
                  <c:v>0.6333333333333333</c:v>
                </c:pt>
                <c:pt idx="24">
                  <c:v>0.7</c:v>
                </c:pt>
                <c:pt idx="25">
                  <c:v>0.87037037037037035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0.44074074074074077</c:v>
                </c:pt>
                <c:pt idx="30">
                  <c:v>0.7</c:v>
                </c:pt>
                <c:pt idx="31">
                  <c:v>0.27777777777777779</c:v>
                </c:pt>
                <c:pt idx="32">
                  <c:v>0.8925925925925926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0.8925925925925926</c:v>
                </c:pt>
                <c:pt idx="37">
                  <c:v>4.8148148148148148E-2</c:v>
                </c:pt>
                <c:pt idx="38">
                  <c:v>0.7</c:v>
                </c:pt>
                <c:pt idx="39">
                  <c:v>0.27777777777777779</c:v>
                </c:pt>
                <c:pt idx="40">
                  <c:v>0.58888888888888891</c:v>
                </c:pt>
                <c:pt idx="41">
                  <c:v>0.96666666666666667</c:v>
                </c:pt>
                <c:pt idx="42">
                  <c:v>0.6333333333333333</c:v>
                </c:pt>
                <c:pt idx="43">
                  <c:v>0.27777777777777779</c:v>
                </c:pt>
                <c:pt idx="44">
                  <c:v>0.98888888888888893</c:v>
                </c:pt>
                <c:pt idx="45">
                  <c:v>0.8925925925925926</c:v>
                </c:pt>
                <c:pt idx="46">
                  <c:v>0.12222222222222222</c:v>
                </c:pt>
                <c:pt idx="47">
                  <c:v>0.84074074074074079</c:v>
                </c:pt>
                <c:pt idx="48">
                  <c:v>0.20370370370370369</c:v>
                </c:pt>
                <c:pt idx="49">
                  <c:v>0.24814814814814815</c:v>
                </c:pt>
                <c:pt idx="50">
                  <c:v>0.27777777777777779</c:v>
                </c:pt>
                <c:pt idx="51">
                  <c:v>0.5</c:v>
                </c:pt>
                <c:pt idx="52">
                  <c:v>0.27777777777777779</c:v>
                </c:pt>
                <c:pt idx="53">
                  <c:v>0.27777777777777779</c:v>
                </c:pt>
                <c:pt idx="54">
                  <c:v>0.5</c:v>
                </c:pt>
                <c:pt idx="55">
                  <c:v>0.3888888888888889</c:v>
                </c:pt>
                <c:pt idx="56">
                  <c:v>0.27777777777777779</c:v>
                </c:pt>
                <c:pt idx="57">
                  <c:v>0.6333333333333333</c:v>
                </c:pt>
                <c:pt idx="58">
                  <c:v>7.7777777777777779E-2</c:v>
                </c:pt>
                <c:pt idx="59">
                  <c:v>0.5</c:v>
                </c:pt>
                <c:pt idx="60">
                  <c:v>0.3888888888888889</c:v>
                </c:pt>
                <c:pt idx="61">
                  <c:v>0.3888888888888889</c:v>
                </c:pt>
                <c:pt idx="62">
                  <c:v>0.16666666666666666</c:v>
                </c:pt>
                <c:pt idx="63">
                  <c:v>0.58888888888888891</c:v>
                </c:pt>
                <c:pt idx="64">
                  <c:v>0.44074074074074077</c:v>
                </c:pt>
                <c:pt idx="65">
                  <c:v>0.5</c:v>
                </c:pt>
                <c:pt idx="66">
                  <c:v>4.8148148148148148E-2</c:v>
                </c:pt>
                <c:pt idx="67">
                  <c:v>0.27777777777777779</c:v>
                </c:pt>
                <c:pt idx="68">
                  <c:v>4.8148148148148148E-2</c:v>
                </c:pt>
                <c:pt idx="69">
                  <c:v>0.44074074074074077</c:v>
                </c:pt>
                <c:pt idx="70">
                  <c:v>0.44074074074074077</c:v>
                </c:pt>
                <c:pt idx="71">
                  <c:v>0.12222222222222222</c:v>
                </c:pt>
                <c:pt idx="72">
                  <c:v>1.8518518518518517E-2</c:v>
                </c:pt>
                <c:pt idx="73">
                  <c:v>7.7777777777777779E-2</c:v>
                </c:pt>
                <c:pt idx="74">
                  <c:v>0.24814814814814815</c:v>
                </c:pt>
                <c:pt idx="75">
                  <c:v>0.27777777777777779</c:v>
                </c:pt>
                <c:pt idx="76">
                  <c:v>7.7777777777777779E-2</c:v>
                </c:pt>
                <c:pt idx="77">
                  <c:v>0.20370370370370369</c:v>
                </c:pt>
                <c:pt idx="78">
                  <c:v>0.27777777777777779</c:v>
                </c:pt>
                <c:pt idx="79">
                  <c:v>0.3888888888888889</c:v>
                </c:pt>
                <c:pt idx="80">
                  <c:v>7.7777777777777779E-2</c:v>
                </c:pt>
                <c:pt idx="81">
                  <c:v>0.3888888888888889</c:v>
                </c:pt>
                <c:pt idx="82">
                  <c:v>0.24814814814814815</c:v>
                </c:pt>
                <c:pt idx="83">
                  <c:v>1.8518518518518517E-2</c:v>
                </c:pt>
                <c:pt idx="84">
                  <c:v>0.27777777777777779</c:v>
                </c:pt>
                <c:pt idx="85">
                  <c:v>1.1111111111111112E-2</c:v>
                </c:pt>
                <c:pt idx="86">
                  <c:v>0.16666666666666666</c:v>
                </c:pt>
                <c:pt idx="87">
                  <c:v>7.7777777777777779E-2</c:v>
                </c:pt>
                <c:pt idx="88">
                  <c:v>1.8518518518518517E-2</c:v>
                </c:pt>
                <c:pt idx="89">
                  <c:v>1.8518518518518517E-2</c:v>
                </c:pt>
                <c:pt idx="90">
                  <c:v>0.20370370370370369</c:v>
                </c:pt>
                <c:pt idx="91">
                  <c:v>0.12222222222222222</c:v>
                </c:pt>
                <c:pt idx="92">
                  <c:v>0.24814814814814815</c:v>
                </c:pt>
                <c:pt idx="93">
                  <c:v>0.20370370370370369</c:v>
                </c:pt>
                <c:pt idx="94">
                  <c:v>0.27777777777777779</c:v>
                </c:pt>
                <c:pt idx="95">
                  <c:v>0.44074074074074077</c:v>
                </c:pt>
                <c:pt idx="96">
                  <c:v>0.78148148148148144</c:v>
                </c:pt>
                <c:pt idx="97">
                  <c:v>0.7</c:v>
                </c:pt>
                <c:pt idx="98">
                  <c:v>0.87037037037037035</c:v>
                </c:pt>
                <c:pt idx="99">
                  <c:v>0.58888888888888891</c:v>
                </c:pt>
                <c:pt idx="100">
                  <c:v>0.27777777777777779</c:v>
                </c:pt>
                <c:pt idx="101">
                  <c:v>0.58888888888888891</c:v>
                </c:pt>
                <c:pt idx="102">
                  <c:v>0.16666666666666666</c:v>
                </c:pt>
                <c:pt idx="103">
                  <c:v>0.12222222222222222</c:v>
                </c:pt>
                <c:pt idx="104">
                  <c:v>0.5</c:v>
                </c:pt>
                <c:pt idx="105">
                  <c:v>0.5</c:v>
                </c:pt>
                <c:pt idx="106">
                  <c:v>0.16666666666666666</c:v>
                </c:pt>
                <c:pt idx="107">
                  <c:v>0.7</c:v>
                </c:pt>
                <c:pt idx="108">
                  <c:v>0.84074074074074079</c:v>
                </c:pt>
                <c:pt idx="109">
                  <c:v>0.96666666666666667</c:v>
                </c:pt>
                <c:pt idx="110">
                  <c:v>0.6333333333333333</c:v>
                </c:pt>
                <c:pt idx="111">
                  <c:v>0.58888888888888891</c:v>
                </c:pt>
                <c:pt idx="112">
                  <c:v>7.7777777777777779E-2</c:v>
                </c:pt>
                <c:pt idx="113">
                  <c:v>0.78148148148148144</c:v>
                </c:pt>
                <c:pt idx="114">
                  <c:v>0.20370370370370369</c:v>
                </c:pt>
                <c:pt idx="115">
                  <c:v>3.7037037037037038E-3</c:v>
                </c:pt>
                <c:pt idx="116">
                  <c:v>0.7</c:v>
                </c:pt>
                <c:pt idx="117">
                  <c:v>0.5</c:v>
                </c:pt>
                <c:pt idx="118">
                  <c:v>0.16666666666666666</c:v>
                </c:pt>
                <c:pt idx="119">
                  <c:v>0.78148148148148144</c:v>
                </c:pt>
                <c:pt idx="120">
                  <c:v>0.27777777777777779</c:v>
                </c:pt>
                <c:pt idx="121">
                  <c:v>0.78148148148148144</c:v>
                </c:pt>
                <c:pt idx="122">
                  <c:v>0.6333333333333333</c:v>
                </c:pt>
                <c:pt idx="123">
                  <c:v>0.44074074074074077</c:v>
                </c:pt>
                <c:pt idx="124">
                  <c:v>0.44074074074074077</c:v>
                </c:pt>
                <c:pt idx="125">
                  <c:v>0.12222222222222222</c:v>
                </c:pt>
                <c:pt idx="126">
                  <c:v>4.8148148148148148E-2</c:v>
                </c:pt>
                <c:pt idx="127">
                  <c:v>0.12222222222222222</c:v>
                </c:pt>
                <c:pt idx="128">
                  <c:v>0.58888888888888891</c:v>
                </c:pt>
                <c:pt idx="129">
                  <c:v>0.8925925925925926</c:v>
                </c:pt>
                <c:pt idx="130">
                  <c:v>0.3888888888888889</c:v>
                </c:pt>
                <c:pt idx="131">
                  <c:v>0.5</c:v>
                </c:pt>
                <c:pt idx="132">
                  <c:v>0.20370370370370369</c:v>
                </c:pt>
                <c:pt idx="133">
                  <c:v>0.7</c:v>
                </c:pt>
                <c:pt idx="134">
                  <c:v>0.95185185185185184</c:v>
                </c:pt>
              </c:numCache>
            </c:numRef>
          </c:xVal>
          <c:yVal>
            <c:numRef>
              <c:f>'4-Koahsiung'!$J$3:$J$137</c:f>
              <c:numCache>
                <c:formatCode>#,##0.000000000000000_ </c:formatCode>
                <c:ptCount val="135"/>
                <c:pt idx="0">
                  <c:v>0.73433412277781818</c:v>
                </c:pt>
                <c:pt idx="1">
                  <c:v>0.73433412277781818</c:v>
                </c:pt>
                <c:pt idx="2">
                  <c:v>0.58673954381707638</c:v>
                </c:pt>
                <c:pt idx="3">
                  <c:v>0.73433412277781818</c:v>
                </c:pt>
                <c:pt idx="4">
                  <c:v>0.8062361006636225</c:v>
                </c:pt>
                <c:pt idx="5">
                  <c:v>0.73433412277781818</c:v>
                </c:pt>
                <c:pt idx="6">
                  <c:v>0.65803149914183856</c:v>
                </c:pt>
                <c:pt idx="7">
                  <c:v>0.71702481127926876</c:v>
                </c:pt>
                <c:pt idx="8">
                  <c:v>0.81808844611464693</c:v>
                </c:pt>
                <c:pt idx="9">
                  <c:v>0.61201827584457735</c:v>
                </c:pt>
                <c:pt idx="10">
                  <c:v>0.78016439656005998</c:v>
                </c:pt>
                <c:pt idx="11">
                  <c:v>0.78016439656005998</c:v>
                </c:pt>
                <c:pt idx="12">
                  <c:v>0.69858772128057245</c:v>
                </c:pt>
                <c:pt idx="13">
                  <c:v>0.69858772128057245</c:v>
                </c:pt>
                <c:pt idx="14">
                  <c:v>0.78016439656005998</c:v>
                </c:pt>
                <c:pt idx="15">
                  <c:v>0.78016439656005998</c:v>
                </c:pt>
                <c:pt idx="16">
                  <c:v>0.75058464086798327</c:v>
                </c:pt>
                <c:pt idx="17">
                  <c:v>0.75058464086798327</c:v>
                </c:pt>
                <c:pt idx="18">
                  <c:v>0.69858772128057245</c:v>
                </c:pt>
                <c:pt idx="19">
                  <c:v>0.7658411308919173</c:v>
                </c:pt>
                <c:pt idx="20">
                  <c:v>0.79361152228021947</c:v>
                </c:pt>
                <c:pt idx="21">
                  <c:v>0.69858772128057245</c:v>
                </c:pt>
                <c:pt idx="22">
                  <c:v>0.63575073291797191</c:v>
                </c:pt>
                <c:pt idx="23">
                  <c:v>0.69858772128057245</c:v>
                </c:pt>
                <c:pt idx="24">
                  <c:v>0.71702481127926876</c:v>
                </c:pt>
                <c:pt idx="25">
                  <c:v>0.7658411308919173</c:v>
                </c:pt>
                <c:pt idx="26">
                  <c:v>0.65803149914183856</c:v>
                </c:pt>
                <c:pt idx="27">
                  <c:v>0.65803149914183856</c:v>
                </c:pt>
                <c:pt idx="28">
                  <c:v>0.65803149914183856</c:v>
                </c:pt>
                <c:pt idx="29">
                  <c:v>0.63575073291797191</c:v>
                </c:pt>
                <c:pt idx="30">
                  <c:v>0.71702481127926876</c:v>
                </c:pt>
                <c:pt idx="31">
                  <c:v>0.58673954381707638</c:v>
                </c:pt>
                <c:pt idx="32">
                  <c:v>0.78016439656005998</c:v>
                </c:pt>
                <c:pt idx="33">
                  <c:v>0.71702481127926876</c:v>
                </c:pt>
                <c:pt idx="34">
                  <c:v>0.71702481127926876</c:v>
                </c:pt>
                <c:pt idx="35">
                  <c:v>0.71702481127926876</c:v>
                </c:pt>
                <c:pt idx="36">
                  <c:v>0.78016439656005998</c:v>
                </c:pt>
                <c:pt idx="37">
                  <c:v>0.3964693321114261</c:v>
                </c:pt>
                <c:pt idx="38">
                  <c:v>0.71702481127926876</c:v>
                </c:pt>
                <c:pt idx="39">
                  <c:v>0.58673954381707638</c:v>
                </c:pt>
                <c:pt idx="40">
                  <c:v>0.67894937300493408</c:v>
                </c:pt>
                <c:pt idx="41">
                  <c:v>0.8062361006636225</c:v>
                </c:pt>
                <c:pt idx="42">
                  <c:v>0.69858772128057245</c:v>
                </c:pt>
                <c:pt idx="43">
                  <c:v>0.58673954381707638</c:v>
                </c:pt>
                <c:pt idx="44">
                  <c:v>0.81808844611464693</c:v>
                </c:pt>
                <c:pt idx="45">
                  <c:v>0.78016439656005998</c:v>
                </c:pt>
                <c:pt idx="46">
                  <c:v>0.46804587724059199</c:v>
                </c:pt>
                <c:pt idx="47">
                  <c:v>0.75058464086798327</c:v>
                </c:pt>
                <c:pt idx="48">
                  <c:v>0.53113370409045191</c:v>
                </c:pt>
                <c:pt idx="49">
                  <c:v>0.55981379015650945</c:v>
                </c:pt>
                <c:pt idx="50">
                  <c:v>0.58673954381707638</c:v>
                </c:pt>
                <c:pt idx="51">
                  <c:v>0.65803149914183856</c:v>
                </c:pt>
                <c:pt idx="52">
                  <c:v>0.58673954381707638</c:v>
                </c:pt>
                <c:pt idx="53">
                  <c:v>0.58673954381707638</c:v>
                </c:pt>
                <c:pt idx="54">
                  <c:v>0.65803149914183856</c:v>
                </c:pt>
                <c:pt idx="55">
                  <c:v>0.61201827584457735</c:v>
                </c:pt>
                <c:pt idx="56">
                  <c:v>0.58673954381707638</c:v>
                </c:pt>
                <c:pt idx="57">
                  <c:v>0.69858772128057245</c:v>
                </c:pt>
                <c:pt idx="58">
                  <c:v>0.43338670418435654</c:v>
                </c:pt>
                <c:pt idx="59">
                  <c:v>0.65803149914183856</c:v>
                </c:pt>
                <c:pt idx="60">
                  <c:v>0.61201827584457735</c:v>
                </c:pt>
                <c:pt idx="61">
                  <c:v>0.61201827584457735</c:v>
                </c:pt>
                <c:pt idx="62">
                  <c:v>0.50058498307317922</c:v>
                </c:pt>
                <c:pt idx="63">
                  <c:v>0.67894937300493408</c:v>
                </c:pt>
                <c:pt idx="64">
                  <c:v>0.63575073291797191</c:v>
                </c:pt>
                <c:pt idx="65">
                  <c:v>0.65803149914183856</c:v>
                </c:pt>
                <c:pt idx="66">
                  <c:v>0.3964693321114261</c:v>
                </c:pt>
                <c:pt idx="67">
                  <c:v>0.58673954381707638</c:v>
                </c:pt>
                <c:pt idx="68">
                  <c:v>0.3964693321114261</c:v>
                </c:pt>
                <c:pt idx="69">
                  <c:v>0.63575073291797191</c:v>
                </c:pt>
                <c:pt idx="70">
                  <c:v>0.63575073291797191</c:v>
                </c:pt>
                <c:pt idx="71">
                  <c:v>0.46804587724059199</c:v>
                </c:pt>
                <c:pt idx="72">
                  <c:v>0.3571466293291109</c:v>
                </c:pt>
                <c:pt idx="73">
                  <c:v>0.43338670418435654</c:v>
                </c:pt>
                <c:pt idx="74">
                  <c:v>0.55981379015650945</c:v>
                </c:pt>
                <c:pt idx="75">
                  <c:v>0.58673954381707638</c:v>
                </c:pt>
                <c:pt idx="76">
                  <c:v>0.43338670418435654</c:v>
                </c:pt>
                <c:pt idx="77">
                  <c:v>0.53113370409045191</c:v>
                </c:pt>
                <c:pt idx="78">
                  <c:v>0.58673954381707638</c:v>
                </c:pt>
                <c:pt idx="79">
                  <c:v>0.61201827584457735</c:v>
                </c:pt>
                <c:pt idx="80">
                  <c:v>0.43338670418435654</c:v>
                </c:pt>
                <c:pt idx="81">
                  <c:v>0.61201827584457735</c:v>
                </c:pt>
                <c:pt idx="82">
                  <c:v>0.55981379015650945</c:v>
                </c:pt>
                <c:pt idx="83">
                  <c:v>0.3571466293291109</c:v>
                </c:pt>
                <c:pt idx="84">
                  <c:v>0.58673954381707638</c:v>
                </c:pt>
                <c:pt idx="85">
                  <c:v>0.27064814886132771</c:v>
                </c:pt>
                <c:pt idx="86">
                  <c:v>0.50058498307317922</c:v>
                </c:pt>
                <c:pt idx="87">
                  <c:v>0.43338670418435654</c:v>
                </c:pt>
                <c:pt idx="88">
                  <c:v>0.3571466293291109</c:v>
                </c:pt>
                <c:pt idx="89">
                  <c:v>0.3571466293291109</c:v>
                </c:pt>
                <c:pt idx="90">
                  <c:v>0.53113370409045191</c:v>
                </c:pt>
                <c:pt idx="91">
                  <c:v>0.46804587724059199</c:v>
                </c:pt>
                <c:pt idx="92">
                  <c:v>0.55981379015650945</c:v>
                </c:pt>
                <c:pt idx="93">
                  <c:v>0.53113370409045191</c:v>
                </c:pt>
                <c:pt idx="94">
                  <c:v>0.58673954381707638</c:v>
                </c:pt>
                <c:pt idx="95">
                  <c:v>0.63575073291797191</c:v>
                </c:pt>
                <c:pt idx="96">
                  <c:v>0.73433412277781818</c:v>
                </c:pt>
                <c:pt idx="97">
                  <c:v>0.71702481127926876</c:v>
                </c:pt>
                <c:pt idx="98">
                  <c:v>0.7658411308919173</c:v>
                </c:pt>
                <c:pt idx="99">
                  <c:v>0.67894937300493408</c:v>
                </c:pt>
                <c:pt idx="100">
                  <c:v>0.58673954381707638</c:v>
                </c:pt>
                <c:pt idx="101">
                  <c:v>0.67894937300493408</c:v>
                </c:pt>
                <c:pt idx="102">
                  <c:v>0.50058498307317922</c:v>
                </c:pt>
                <c:pt idx="103">
                  <c:v>0.46804587724059199</c:v>
                </c:pt>
                <c:pt idx="104">
                  <c:v>0.65803149914183856</c:v>
                </c:pt>
                <c:pt idx="105">
                  <c:v>0.65803149914183856</c:v>
                </c:pt>
                <c:pt idx="106">
                  <c:v>0.50058498307317922</c:v>
                </c:pt>
                <c:pt idx="107">
                  <c:v>0.71702481127926876</c:v>
                </c:pt>
                <c:pt idx="108">
                  <c:v>0.75058464086798327</c:v>
                </c:pt>
                <c:pt idx="109">
                  <c:v>0.8062361006636225</c:v>
                </c:pt>
                <c:pt idx="110">
                  <c:v>0.69858772128057245</c:v>
                </c:pt>
                <c:pt idx="111">
                  <c:v>0.67894937300493408</c:v>
                </c:pt>
                <c:pt idx="112">
                  <c:v>0.43338670418435654</c:v>
                </c:pt>
                <c:pt idx="113">
                  <c:v>0.73433412277781818</c:v>
                </c:pt>
                <c:pt idx="114">
                  <c:v>0.53113370409045191</c:v>
                </c:pt>
                <c:pt idx="115">
                  <c:v>0.22312763732478302</c:v>
                </c:pt>
                <c:pt idx="116">
                  <c:v>0.71702481127926876</c:v>
                </c:pt>
                <c:pt idx="117">
                  <c:v>0.65803149914183856</c:v>
                </c:pt>
                <c:pt idx="118">
                  <c:v>0.50058498307317922</c:v>
                </c:pt>
                <c:pt idx="119">
                  <c:v>0.73433412277781818</c:v>
                </c:pt>
                <c:pt idx="120">
                  <c:v>0.58673954381707638</c:v>
                </c:pt>
                <c:pt idx="121">
                  <c:v>0.73433412277781818</c:v>
                </c:pt>
                <c:pt idx="122">
                  <c:v>0.69858772128057245</c:v>
                </c:pt>
                <c:pt idx="123">
                  <c:v>0.63575073291797191</c:v>
                </c:pt>
                <c:pt idx="124">
                  <c:v>0.63575073291797191</c:v>
                </c:pt>
                <c:pt idx="125">
                  <c:v>0.46804587724059199</c:v>
                </c:pt>
                <c:pt idx="126">
                  <c:v>0.3964693321114261</c:v>
                </c:pt>
                <c:pt idx="127">
                  <c:v>0.46804587724059199</c:v>
                </c:pt>
                <c:pt idx="128">
                  <c:v>0.67894937300493408</c:v>
                </c:pt>
                <c:pt idx="129">
                  <c:v>0.78016439656005998</c:v>
                </c:pt>
                <c:pt idx="130">
                  <c:v>0.61201827584457735</c:v>
                </c:pt>
                <c:pt idx="131">
                  <c:v>0.65803149914183856</c:v>
                </c:pt>
                <c:pt idx="132">
                  <c:v>0.53113370409045191</c:v>
                </c:pt>
                <c:pt idx="133">
                  <c:v>0.71702481127926876</c:v>
                </c:pt>
                <c:pt idx="134">
                  <c:v>0.79361152228021947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D-40F1-AD16-961C4A6189CD}"/>
            </c:ext>
          </c:extLst>
        </c:ser>
        <c:ser>
          <c:idx val="1"/>
          <c:order val="1"/>
          <c:tx>
            <c:strRef>
              <c:f>'4-Koahsiung'!$K$2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'4-Koahsiung'!$I$3:$I$137</c:f>
              <c:numCache>
                <c:formatCode>General</c:formatCode>
                <c:ptCount val="135"/>
                <c:pt idx="0">
                  <c:v>0.78148148148148144</c:v>
                </c:pt>
                <c:pt idx="1">
                  <c:v>0.78148148148148144</c:v>
                </c:pt>
                <c:pt idx="2">
                  <c:v>0.27777777777777779</c:v>
                </c:pt>
                <c:pt idx="3">
                  <c:v>0.78148148148148144</c:v>
                </c:pt>
                <c:pt idx="4">
                  <c:v>0.96666666666666667</c:v>
                </c:pt>
                <c:pt idx="5">
                  <c:v>0.78148148148148144</c:v>
                </c:pt>
                <c:pt idx="6">
                  <c:v>0.5</c:v>
                </c:pt>
                <c:pt idx="7">
                  <c:v>0.7</c:v>
                </c:pt>
                <c:pt idx="8">
                  <c:v>0.98888888888888893</c:v>
                </c:pt>
                <c:pt idx="9">
                  <c:v>0.3888888888888889</c:v>
                </c:pt>
                <c:pt idx="10">
                  <c:v>0.8925925925925926</c:v>
                </c:pt>
                <c:pt idx="11">
                  <c:v>0.8925925925925926</c:v>
                </c:pt>
                <c:pt idx="12">
                  <c:v>0.6333333333333333</c:v>
                </c:pt>
                <c:pt idx="13">
                  <c:v>0.6333333333333333</c:v>
                </c:pt>
                <c:pt idx="14">
                  <c:v>0.8925925925925926</c:v>
                </c:pt>
                <c:pt idx="15">
                  <c:v>0.8925925925925926</c:v>
                </c:pt>
                <c:pt idx="16">
                  <c:v>0.84074074074074079</c:v>
                </c:pt>
                <c:pt idx="17">
                  <c:v>0.84074074074074079</c:v>
                </c:pt>
                <c:pt idx="18">
                  <c:v>0.6333333333333333</c:v>
                </c:pt>
                <c:pt idx="19">
                  <c:v>0.87037037037037035</c:v>
                </c:pt>
                <c:pt idx="20">
                  <c:v>0.95185185185185184</c:v>
                </c:pt>
                <c:pt idx="21">
                  <c:v>0.6333333333333333</c:v>
                </c:pt>
                <c:pt idx="22">
                  <c:v>0.44074074074074077</c:v>
                </c:pt>
                <c:pt idx="23">
                  <c:v>0.6333333333333333</c:v>
                </c:pt>
                <c:pt idx="24">
                  <c:v>0.7</c:v>
                </c:pt>
                <c:pt idx="25">
                  <c:v>0.87037037037037035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0.44074074074074077</c:v>
                </c:pt>
                <c:pt idx="30">
                  <c:v>0.7</c:v>
                </c:pt>
                <c:pt idx="31">
                  <c:v>0.27777777777777779</c:v>
                </c:pt>
                <c:pt idx="32">
                  <c:v>0.8925925925925926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0.8925925925925926</c:v>
                </c:pt>
                <c:pt idx="37">
                  <c:v>4.8148148148148148E-2</c:v>
                </c:pt>
                <c:pt idx="38">
                  <c:v>0.7</c:v>
                </c:pt>
                <c:pt idx="39">
                  <c:v>0.27777777777777779</c:v>
                </c:pt>
                <c:pt idx="40">
                  <c:v>0.58888888888888891</c:v>
                </c:pt>
                <c:pt idx="41">
                  <c:v>0.96666666666666667</c:v>
                </c:pt>
                <c:pt idx="42">
                  <c:v>0.6333333333333333</c:v>
                </c:pt>
                <c:pt idx="43">
                  <c:v>0.27777777777777779</c:v>
                </c:pt>
                <c:pt idx="44">
                  <c:v>0.98888888888888893</c:v>
                </c:pt>
                <c:pt idx="45">
                  <c:v>0.8925925925925926</c:v>
                </c:pt>
                <c:pt idx="46">
                  <c:v>0.12222222222222222</c:v>
                </c:pt>
                <c:pt idx="47">
                  <c:v>0.84074074074074079</c:v>
                </c:pt>
                <c:pt idx="48">
                  <c:v>0.20370370370370369</c:v>
                </c:pt>
                <c:pt idx="49">
                  <c:v>0.24814814814814815</c:v>
                </c:pt>
                <c:pt idx="50">
                  <c:v>0.27777777777777779</c:v>
                </c:pt>
                <c:pt idx="51">
                  <c:v>0.5</c:v>
                </c:pt>
                <c:pt idx="52">
                  <c:v>0.27777777777777779</c:v>
                </c:pt>
                <c:pt idx="53">
                  <c:v>0.27777777777777779</c:v>
                </c:pt>
                <c:pt idx="54">
                  <c:v>0.5</c:v>
                </c:pt>
                <c:pt idx="55">
                  <c:v>0.3888888888888889</c:v>
                </c:pt>
                <c:pt idx="56">
                  <c:v>0.27777777777777779</c:v>
                </c:pt>
                <c:pt idx="57">
                  <c:v>0.6333333333333333</c:v>
                </c:pt>
                <c:pt idx="58">
                  <c:v>7.7777777777777779E-2</c:v>
                </c:pt>
                <c:pt idx="59">
                  <c:v>0.5</c:v>
                </c:pt>
                <c:pt idx="60">
                  <c:v>0.3888888888888889</c:v>
                </c:pt>
                <c:pt idx="61">
                  <c:v>0.3888888888888889</c:v>
                </c:pt>
                <c:pt idx="62">
                  <c:v>0.16666666666666666</c:v>
                </c:pt>
                <c:pt idx="63">
                  <c:v>0.58888888888888891</c:v>
                </c:pt>
                <c:pt idx="64">
                  <c:v>0.44074074074074077</c:v>
                </c:pt>
                <c:pt idx="65">
                  <c:v>0.5</c:v>
                </c:pt>
                <c:pt idx="66">
                  <c:v>4.8148148148148148E-2</c:v>
                </c:pt>
                <c:pt idx="67">
                  <c:v>0.27777777777777779</c:v>
                </c:pt>
                <c:pt idx="68">
                  <c:v>4.8148148148148148E-2</c:v>
                </c:pt>
                <c:pt idx="69">
                  <c:v>0.44074074074074077</c:v>
                </c:pt>
                <c:pt idx="70">
                  <c:v>0.44074074074074077</c:v>
                </c:pt>
                <c:pt idx="71">
                  <c:v>0.12222222222222222</c:v>
                </c:pt>
                <c:pt idx="72">
                  <c:v>1.8518518518518517E-2</c:v>
                </c:pt>
                <c:pt idx="73">
                  <c:v>7.7777777777777779E-2</c:v>
                </c:pt>
                <c:pt idx="74">
                  <c:v>0.24814814814814815</c:v>
                </c:pt>
                <c:pt idx="75">
                  <c:v>0.27777777777777779</c:v>
                </c:pt>
                <c:pt idx="76">
                  <c:v>7.7777777777777779E-2</c:v>
                </c:pt>
                <c:pt idx="77">
                  <c:v>0.20370370370370369</c:v>
                </c:pt>
                <c:pt idx="78">
                  <c:v>0.27777777777777779</c:v>
                </c:pt>
                <c:pt idx="79">
                  <c:v>0.3888888888888889</c:v>
                </c:pt>
                <c:pt idx="80">
                  <c:v>7.7777777777777779E-2</c:v>
                </c:pt>
                <c:pt idx="81">
                  <c:v>0.3888888888888889</c:v>
                </c:pt>
                <c:pt idx="82">
                  <c:v>0.24814814814814815</c:v>
                </c:pt>
                <c:pt idx="83">
                  <c:v>1.8518518518518517E-2</c:v>
                </c:pt>
                <c:pt idx="84">
                  <c:v>0.27777777777777779</c:v>
                </c:pt>
                <c:pt idx="85">
                  <c:v>1.1111111111111112E-2</c:v>
                </c:pt>
                <c:pt idx="86">
                  <c:v>0.16666666666666666</c:v>
                </c:pt>
                <c:pt idx="87">
                  <c:v>7.7777777777777779E-2</c:v>
                </c:pt>
                <c:pt idx="88">
                  <c:v>1.8518518518518517E-2</c:v>
                </c:pt>
                <c:pt idx="89">
                  <c:v>1.8518518518518517E-2</c:v>
                </c:pt>
                <c:pt idx="90">
                  <c:v>0.20370370370370369</c:v>
                </c:pt>
                <c:pt idx="91">
                  <c:v>0.12222222222222222</c:v>
                </c:pt>
                <c:pt idx="92">
                  <c:v>0.24814814814814815</c:v>
                </c:pt>
                <c:pt idx="93">
                  <c:v>0.20370370370370369</c:v>
                </c:pt>
                <c:pt idx="94">
                  <c:v>0.27777777777777779</c:v>
                </c:pt>
                <c:pt idx="95">
                  <c:v>0.44074074074074077</c:v>
                </c:pt>
                <c:pt idx="96">
                  <c:v>0.78148148148148144</c:v>
                </c:pt>
                <c:pt idx="97">
                  <c:v>0.7</c:v>
                </c:pt>
                <c:pt idx="98">
                  <c:v>0.87037037037037035</c:v>
                </c:pt>
                <c:pt idx="99">
                  <c:v>0.58888888888888891</c:v>
                </c:pt>
                <c:pt idx="100">
                  <c:v>0.27777777777777779</c:v>
                </c:pt>
                <c:pt idx="101">
                  <c:v>0.58888888888888891</c:v>
                </c:pt>
                <c:pt idx="102">
                  <c:v>0.16666666666666666</c:v>
                </c:pt>
                <c:pt idx="103">
                  <c:v>0.12222222222222222</c:v>
                </c:pt>
                <c:pt idx="104">
                  <c:v>0.5</c:v>
                </c:pt>
                <c:pt idx="105">
                  <c:v>0.5</c:v>
                </c:pt>
                <c:pt idx="106">
                  <c:v>0.16666666666666666</c:v>
                </c:pt>
                <c:pt idx="107">
                  <c:v>0.7</c:v>
                </c:pt>
                <c:pt idx="108">
                  <c:v>0.84074074074074079</c:v>
                </c:pt>
                <c:pt idx="109">
                  <c:v>0.96666666666666667</c:v>
                </c:pt>
                <c:pt idx="110">
                  <c:v>0.6333333333333333</c:v>
                </c:pt>
                <c:pt idx="111">
                  <c:v>0.58888888888888891</c:v>
                </c:pt>
                <c:pt idx="112">
                  <c:v>7.7777777777777779E-2</c:v>
                </c:pt>
                <c:pt idx="113">
                  <c:v>0.78148148148148144</c:v>
                </c:pt>
                <c:pt idx="114">
                  <c:v>0.20370370370370369</c:v>
                </c:pt>
                <c:pt idx="115">
                  <c:v>3.7037037037037038E-3</c:v>
                </c:pt>
                <c:pt idx="116">
                  <c:v>0.7</c:v>
                </c:pt>
                <c:pt idx="117">
                  <c:v>0.5</c:v>
                </c:pt>
                <c:pt idx="118">
                  <c:v>0.16666666666666666</c:v>
                </c:pt>
                <c:pt idx="119">
                  <c:v>0.78148148148148144</c:v>
                </c:pt>
                <c:pt idx="120">
                  <c:v>0.27777777777777779</c:v>
                </c:pt>
                <c:pt idx="121">
                  <c:v>0.78148148148148144</c:v>
                </c:pt>
                <c:pt idx="122">
                  <c:v>0.6333333333333333</c:v>
                </c:pt>
                <c:pt idx="123">
                  <c:v>0.44074074074074077</c:v>
                </c:pt>
                <c:pt idx="124">
                  <c:v>0.44074074074074077</c:v>
                </c:pt>
                <c:pt idx="125">
                  <c:v>0.12222222222222222</c:v>
                </c:pt>
                <c:pt idx="126">
                  <c:v>4.8148148148148148E-2</c:v>
                </c:pt>
                <c:pt idx="127">
                  <c:v>0.12222222222222222</c:v>
                </c:pt>
                <c:pt idx="128">
                  <c:v>0.58888888888888891</c:v>
                </c:pt>
                <c:pt idx="129">
                  <c:v>0.8925925925925926</c:v>
                </c:pt>
                <c:pt idx="130">
                  <c:v>0.3888888888888889</c:v>
                </c:pt>
                <c:pt idx="131">
                  <c:v>0.5</c:v>
                </c:pt>
                <c:pt idx="132">
                  <c:v>0.20370370370370369</c:v>
                </c:pt>
                <c:pt idx="133">
                  <c:v>0.7</c:v>
                </c:pt>
                <c:pt idx="134">
                  <c:v>0.95185185185185184</c:v>
                </c:pt>
              </c:numCache>
            </c:numRef>
          </c:xVal>
          <c:yVal>
            <c:numRef>
              <c:f>'4-Koahsiung'!$K$3:$K$137</c:f>
              <c:numCache>
                <c:formatCode>General</c:formatCode>
                <c:ptCount val="135"/>
                <c:pt idx="0">
                  <c:v>0.85032214190791744</c:v>
                </c:pt>
                <c:pt idx="1">
                  <c:v>0.85032214190791744</c:v>
                </c:pt>
                <c:pt idx="2">
                  <c:v>0.40339126954317489</c:v>
                </c:pt>
                <c:pt idx="3">
                  <c:v>0.85032214190791744</c:v>
                </c:pt>
                <c:pt idx="4">
                  <c:v>0.96658115800968347</c:v>
                </c:pt>
                <c:pt idx="5">
                  <c:v>0.85032214190791744</c:v>
                </c:pt>
                <c:pt idx="6">
                  <c:v>0.63098860135550683</c:v>
                </c:pt>
                <c:pt idx="7">
                  <c:v>0.80739131858791346</c:v>
                </c:pt>
                <c:pt idx="8">
                  <c:v>0.97629214117269492</c:v>
                </c:pt>
                <c:pt idx="9">
                  <c:v>0.48171210335423625</c:v>
                </c:pt>
                <c:pt idx="10">
                  <c:v>0.93630583747719964</c:v>
                </c:pt>
                <c:pt idx="11">
                  <c:v>0.93630583747719964</c:v>
                </c:pt>
                <c:pt idx="12">
                  <c:v>0.75640821385408874</c:v>
                </c:pt>
                <c:pt idx="13">
                  <c:v>0.75640821385408874</c:v>
                </c:pt>
                <c:pt idx="14">
                  <c:v>0.93630583747719964</c:v>
                </c:pt>
                <c:pt idx="15">
                  <c:v>0.93630583747719964</c:v>
                </c:pt>
                <c:pt idx="16">
                  <c:v>0.88561351912419228</c:v>
                </c:pt>
                <c:pt idx="17">
                  <c:v>0.88561351912419228</c:v>
                </c:pt>
                <c:pt idx="18">
                  <c:v>0.75640821385408874</c:v>
                </c:pt>
                <c:pt idx="19">
                  <c:v>0.91398017620859873</c:v>
                </c:pt>
                <c:pt idx="20">
                  <c:v>0.9535330541587036</c:v>
                </c:pt>
                <c:pt idx="21">
                  <c:v>0.75640821385408874</c:v>
                </c:pt>
                <c:pt idx="22">
                  <c:v>0.55843614688356502</c:v>
                </c:pt>
                <c:pt idx="23">
                  <c:v>0.75640821385408874</c:v>
                </c:pt>
                <c:pt idx="24">
                  <c:v>0.80739131858791346</c:v>
                </c:pt>
                <c:pt idx="25">
                  <c:v>0.91398017620859873</c:v>
                </c:pt>
                <c:pt idx="26">
                  <c:v>0.63098860135550683</c:v>
                </c:pt>
                <c:pt idx="27">
                  <c:v>0.63098860135550683</c:v>
                </c:pt>
                <c:pt idx="28">
                  <c:v>0.63098860135550683</c:v>
                </c:pt>
                <c:pt idx="29">
                  <c:v>0.55843614688356502</c:v>
                </c:pt>
                <c:pt idx="30">
                  <c:v>0.80739131858791346</c:v>
                </c:pt>
                <c:pt idx="31">
                  <c:v>0.40339126954317489</c:v>
                </c:pt>
                <c:pt idx="32">
                  <c:v>0.93630583747719964</c:v>
                </c:pt>
                <c:pt idx="33">
                  <c:v>0.80739131858791346</c:v>
                </c:pt>
                <c:pt idx="34">
                  <c:v>0.80739131858791346</c:v>
                </c:pt>
                <c:pt idx="35">
                  <c:v>0.80739131858791346</c:v>
                </c:pt>
                <c:pt idx="36">
                  <c:v>0.93630583747719964</c:v>
                </c:pt>
                <c:pt idx="37">
                  <c:v>5.505528227357457E-2</c:v>
                </c:pt>
                <c:pt idx="38">
                  <c:v>0.80739131858791346</c:v>
                </c:pt>
                <c:pt idx="39">
                  <c:v>0.40339126954317489</c:v>
                </c:pt>
                <c:pt idx="40">
                  <c:v>0.69740464742521346</c:v>
                </c:pt>
                <c:pt idx="41">
                  <c:v>0.96658115800968347</c:v>
                </c:pt>
                <c:pt idx="42">
                  <c:v>0.75640821385408874</c:v>
                </c:pt>
                <c:pt idx="43">
                  <c:v>0.40339126954317489</c:v>
                </c:pt>
                <c:pt idx="44">
                  <c:v>0.97629214117269492</c:v>
                </c:pt>
                <c:pt idx="45">
                  <c:v>0.93630583747719964</c:v>
                </c:pt>
                <c:pt idx="46">
                  <c:v>0.13344572593715628</c:v>
                </c:pt>
                <c:pt idx="47">
                  <c:v>0.88561351912419228</c:v>
                </c:pt>
                <c:pt idx="48">
                  <c:v>0.25403925926253706</c:v>
                </c:pt>
                <c:pt idx="49">
                  <c:v>0.32646486960334553</c:v>
                </c:pt>
                <c:pt idx="50">
                  <c:v>0.40339126954317489</c:v>
                </c:pt>
                <c:pt idx="51">
                  <c:v>0.63098860135550683</c:v>
                </c:pt>
                <c:pt idx="52">
                  <c:v>0.40339126954317489</c:v>
                </c:pt>
                <c:pt idx="53">
                  <c:v>0.40339126954317489</c:v>
                </c:pt>
                <c:pt idx="54">
                  <c:v>0.63098860135550683</c:v>
                </c:pt>
                <c:pt idx="55">
                  <c:v>0.48171210335423625</c:v>
                </c:pt>
                <c:pt idx="56">
                  <c:v>0.40339126954317489</c:v>
                </c:pt>
                <c:pt idx="57">
                  <c:v>0.75640821385408874</c:v>
                </c:pt>
                <c:pt idx="58">
                  <c:v>8.8753568898196078E-2</c:v>
                </c:pt>
                <c:pt idx="59">
                  <c:v>0.63098860135550683</c:v>
                </c:pt>
                <c:pt idx="60">
                  <c:v>0.48171210335423625</c:v>
                </c:pt>
                <c:pt idx="61">
                  <c:v>0.48171210335423625</c:v>
                </c:pt>
                <c:pt idx="62">
                  <c:v>0.18896286839893872</c:v>
                </c:pt>
                <c:pt idx="63">
                  <c:v>0.69740464742521346</c:v>
                </c:pt>
                <c:pt idx="64">
                  <c:v>0.55843614688356502</c:v>
                </c:pt>
                <c:pt idx="65">
                  <c:v>0.63098860135550683</c:v>
                </c:pt>
                <c:pt idx="66">
                  <c:v>5.505528227357457E-2</c:v>
                </c:pt>
                <c:pt idx="67">
                  <c:v>0.40339126954317489</c:v>
                </c:pt>
                <c:pt idx="68">
                  <c:v>5.505528227357457E-2</c:v>
                </c:pt>
                <c:pt idx="69">
                  <c:v>0.55843614688356502</c:v>
                </c:pt>
                <c:pt idx="70">
                  <c:v>0.55843614688356502</c:v>
                </c:pt>
                <c:pt idx="71">
                  <c:v>0.13344572593715628</c:v>
                </c:pt>
                <c:pt idx="72">
                  <c:v>3.1472730601516855E-2</c:v>
                </c:pt>
                <c:pt idx="73">
                  <c:v>8.8753568898196078E-2</c:v>
                </c:pt>
                <c:pt idx="74">
                  <c:v>0.32646486960334553</c:v>
                </c:pt>
                <c:pt idx="75">
                  <c:v>0.40339126954317489</c:v>
                </c:pt>
                <c:pt idx="76">
                  <c:v>8.8753568898196078E-2</c:v>
                </c:pt>
                <c:pt idx="77">
                  <c:v>0.25403925926253706</c:v>
                </c:pt>
                <c:pt idx="78">
                  <c:v>0.40339126954317489</c:v>
                </c:pt>
                <c:pt idx="79">
                  <c:v>0.48171210335423625</c:v>
                </c:pt>
                <c:pt idx="80">
                  <c:v>8.8753568898196078E-2</c:v>
                </c:pt>
                <c:pt idx="81">
                  <c:v>0.48171210335423625</c:v>
                </c:pt>
                <c:pt idx="82">
                  <c:v>0.32646486960334553</c:v>
                </c:pt>
                <c:pt idx="83">
                  <c:v>3.1472730601516855E-2</c:v>
                </c:pt>
                <c:pt idx="84">
                  <c:v>0.40339126954317489</c:v>
                </c:pt>
                <c:pt idx="85">
                  <c:v>7.5380350079482092E-3</c:v>
                </c:pt>
                <c:pt idx="86">
                  <c:v>0.18896286839893872</c:v>
                </c:pt>
                <c:pt idx="87">
                  <c:v>8.8753568898196078E-2</c:v>
                </c:pt>
                <c:pt idx="88">
                  <c:v>3.1472730601516855E-2</c:v>
                </c:pt>
                <c:pt idx="89">
                  <c:v>3.1472730601516855E-2</c:v>
                </c:pt>
                <c:pt idx="90">
                  <c:v>0.25403925926253706</c:v>
                </c:pt>
                <c:pt idx="91">
                  <c:v>0.13344572593715628</c:v>
                </c:pt>
                <c:pt idx="92">
                  <c:v>0.32646486960334553</c:v>
                </c:pt>
                <c:pt idx="93">
                  <c:v>0.25403925926253706</c:v>
                </c:pt>
                <c:pt idx="94">
                  <c:v>0.40339126954317489</c:v>
                </c:pt>
                <c:pt idx="95">
                  <c:v>0.55843614688356502</c:v>
                </c:pt>
                <c:pt idx="96">
                  <c:v>0.85032214190791744</c:v>
                </c:pt>
                <c:pt idx="97">
                  <c:v>0.80739131858791346</c:v>
                </c:pt>
                <c:pt idx="98">
                  <c:v>0.91398017620859873</c:v>
                </c:pt>
                <c:pt idx="99">
                  <c:v>0.69740464742521346</c:v>
                </c:pt>
                <c:pt idx="100">
                  <c:v>0.40339126954317489</c:v>
                </c:pt>
                <c:pt idx="101">
                  <c:v>0.69740464742521346</c:v>
                </c:pt>
                <c:pt idx="102">
                  <c:v>0.18896286839893872</c:v>
                </c:pt>
                <c:pt idx="103">
                  <c:v>0.13344572593715628</c:v>
                </c:pt>
                <c:pt idx="104">
                  <c:v>0.63098860135550683</c:v>
                </c:pt>
                <c:pt idx="105">
                  <c:v>0.63098860135550683</c:v>
                </c:pt>
                <c:pt idx="106">
                  <c:v>0.18896286839893872</c:v>
                </c:pt>
                <c:pt idx="107">
                  <c:v>0.80739131858791346</c:v>
                </c:pt>
                <c:pt idx="108">
                  <c:v>0.88561351912419228</c:v>
                </c:pt>
                <c:pt idx="109">
                  <c:v>0.96658115800968347</c:v>
                </c:pt>
                <c:pt idx="110">
                  <c:v>0.75640821385408874</c:v>
                </c:pt>
                <c:pt idx="111">
                  <c:v>0.69740464742521346</c:v>
                </c:pt>
                <c:pt idx="112">
                  <c:v>8.8753568898196078E-2</c:v>
                </c:pt>
                <c:pt idx="113">
                  <c:v>0.85032214190791744</c:v>
                </c:pt>
                <c:pt idx="114">
                  <c:v>0.25403925926253706</c:v>
                </c:pt>
                <c:pt idx="115">
                  <c:v>3.0119734474026933E-3</c:v>
                </c:pt>
                <c:pt idx="116">
                  <c:v>0.80739131858791346</c:v>
                </c:pt>
                <c:pt idx="117">
                  <c:v>0.63098860135550683</c:v>
                </c:pt>
                <c:pt idx="118">
                  <c:v>0.18896286839893872</c:v>
                </c:pt>
                <c:pt idx="119">
                  <c:v>0.85032214190791744</c:v>
                </c:pt>
                <c:pt idx="120">
                  <c:v>0.40339126954317489</c:v>
                </c:pt>
                <c:pt idx="121">
                  <c:v>0.85032214190791744</c:v>
                </c:pt>
                <c:pt idx="122">
                  <c:v>0.75640821385408874</c:v>
                </c:pt>
                <c:pt idx="123">
                  <c:v>0.55843614688356502</c:v>
                </c:pt>
                <c:pt idx="124">
                  <c:v>0.55843614688356502</c:v>
                </c:pt>
                <c:pt idx="125">
                  <c:v>0.13344572593715628</c:v>
                </c:pt>
                <c:pt idx="126">
                  <c:v>5.505528227357457E-2</c:v>
                </c:pt>
                <c:pt idx="127">
                  <c:v>0.13344572593715628</c:v>
                </c:pt>
                <c:pt idx="128">
                  <c:v>0.69740464742521346</c:v>
                </c:pt>
                <c:pt idx="129">
                  <c:v>0.93630583747719964</c:v>
                </c:pt>
                <c:pt idx="130">
                  <c:v>0.48171210335423625</c:v>
                </c:pt>
                <c:pt idx="131">
                  <c:v>0.63098860135550683</c:v>
                </c:pt>
                <c:pt idx="132">
                  <c:v>0.25403925926253706</c:v>
                </c:pt>
                <c:pt idx="133">
                  <c:v>0.80739131858791346</c:v>
                </c:pt>
                <c:pt idx="134">
                  <c:v>0.9535330541587036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D-40F1-AD16-961C4A6189CD}"/>
            </c:ext>
          </c:extLst>
        </c:ser>
        <c:ser>
          <c:idx val="2"/>
          <c:order val="2"/>
          <c:tx>
            <c:strRef>
              <c:f>'4-Koahsiung'!$L$2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'4-Koahsiung'!$I$3:$I$137</c:f>
              <c:numCache>
                <c:formatCode>General</c:formatCode>
                <c:ptCount val="135"/>
                <c:pt idx="0">
                  <c:v>0.78148148148148144</c:v>
                </c:pt>
                <c:pt idx="1">
                  <c:v>0.78148148148148144</c:v>
                </c:pt>
                <c:pt idx="2">
                  <c:v>0.27777777777777779</c:v>
                </c:pt>
                <c:pt idx="3">
                  <c:v>0.78148148148148144</c:v>
                </c:pt>
                <c:pt idx="4">
                  <c:v>0.96666666666666667</c:v>
                </c:pt>
                <c:pt idx="5">
                  <c:v>0.78148148148148144</c:v>
                </c:pt>
                <c:pt idx="6">
                  <c:v>0.5</c:v>
                </c:pt>
                <c:pt idx="7">
                  <c:v>0.7</c:v>
                </c:pt>
                <c:pt idx="8">
                  <c:v>0.98888888888888893</c:v>
                </c:pt>
                <c:pt idx="9">
                  <c:v>0.3888888888888889</c:v>
                </c:pt>
                <c:pt idx="10">
                  <c:v>0.8925925925925926</c:v>
                </c:pt>
                <c:pt idx="11">
                  <c:v>0.8925925925925926</c:v>
                </c:pt>
                <c:pt idx="12">
                  <c:v>0.6333333333333333</c:v>
                </c:pt>
                <c:pt idx="13">
                  <c:v>0.6333333333333333</c:v>
                </c:pt>
                <c:pt idx="14">
                  <c:v>0.8925925925925926</c:v>
                </c:pt>
                <c:pt idx="15">
                  <c:v>0.8925925925925926</c:v>
                </c:pt>
                <c:pt idx="16">
                  <c:v>0.84074074074074079</c:v>
                </c:pt>
                <c:pt idx="17">
                  <c:v>0.84074074074074079</c:v>
                </c:pt>
                <c:pt idx="18">
                  <c:v>0.6333333333333333</c:v>
                </c:pt>
                <c:pt idx="19">
                  <c:v>0.87037037037037035</c:v>
                </c:pt>
                <c:pt idx="20">
                  <c:v>0.95185185185185184</c:v>
                </c:pt>
                <c:pt idx="21">
                  <c:v>0.6333333333333333</c:v>
                </c:pt>
                <c:pt idx="22">
                  <c:v>0.44074074074074077</c:v>
                </c:pt>
                <c:pt idx="23">
                  <c:v>0.6333333333333333</c:v>
                </c:pt>
                <c:pt idx="24">
                  <c:v>0.7</c:v>
                </c:pt>
                <c:pt idx="25">
                  <c:v>0.87037037037037035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0.44074074074074077</c:v>
                </c:pt>
                <c:pt idx="30">
                  <c:v>0.7</c:v>
                </c:pt>
                <c:pt idx="31">
                  <c:v>0.27777777777777779</c:v>
                </c:pt>
                <c:pt idx="32">
                  <c:v>0.8925925925925926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0.8925925925925926</c:v>
                </c:pt>
                <c:pt idx="37">
                  <c:v>4.8148148148148148E-2</c:v>
                </c:pt>
                <c:pt idx="38">
                  <c:v>0.7</c:v>
                </c:pt>
                <c:pt idx="39">
                  <c:v>0.27777777777777779</c:v>
                </c:pt>
                <c:pt idx="40">
                  <c:v>0.58888888888888891</c:v>
                </c:pt>
                <c:pt idx="41">
                  <c:v>0.96666666666666667</c:v>
                </c:pt>
                <c:pt idx="42">
                  <c:v>0.6333333333333333</c:v>
                </c:pt>
                <c:pt idx="43">
                  <c:v>0.27777777777777779</c:v>
                </c:pt>
                <c:pt idx="44">
                  <c:v>0.98888888888888893</c:v>
                </c:pt>
                <c:pt idx="45">
                  <c:v>0.8925925925925926</c:v>
                </c:pt>
                <c:pt idx="46">
                  <c:v>0.12222222222222222</c:v>
                </c:pt>
                <c:pt idx="47">
                  <c:v>0.84074074074074079</c:v>
                </c:pt>
                <c:pt idx="48">
                  <c:v>0.20370370370370369</c:v>
                </c:pt>
                <c:pt idx="49">
                  <c:v>0.24814814814814815</c:v>
                </c:pt>
                <c:pt idx="50">
                  <c:v>0.27777777777777779</c:v>
                </c:pt>
                <c:pt idx="51">
                  <c:v>0.5</c:v>
                </c:pt>
                <c:pt idx="52">
                  <c:v>0.27777777777777779</c:v>
                </c:pt>
                <c:pt idx="53">
                  <c:v>0.27777777777777779</c:v>
                </c:pt>
                <c:pt idx="54">
                  <c:v>0.5</c:v>
                </c:pt>
                <c:pt idx="55">
                  <c:v>0.3888888888888889</c:v>
                </c:pt>
                <c:pt idx="56">
                  <c:v>0.27777777777777779</c:v>
                </c:pt>
                <c:pt idx="57">
                  <c:v>0.6333333333333333</c:v>
                </c:pt>
                <c:pt idx="58">
                  <c:v>7.7777777777777779E-2</c:v>
                </c:pt>
                <c:pt idx="59">
                  <c:v>0.5</c:v>
                </c:pt>
                <c:pt idx="60">
                  <c:v>0.3888888888888889</c:v>
                </c:pt>
                <c:pt idx="61">
                  <c:v>0.3888888888888889</c:v>
                </c:pt>
                <c:pt idx="62">
                  <c:v>0.16666666666666666</c:v>
                </c:pt>
                <c:pt idx="63">
                  <c:v>0.58888888888888891</c:v>
                </c:pt>
                <c:pt idx="64">
                  <c:v>0.44074074074074077</c:v>
                </c:pt>
                <c:pt idx="65">
                  <c:v>0.5</c:v>
                </c:pt>
                <c:pt idx="66">
                  <c:v>4.8148148148148148E-2</c:v>
                </c:pt>
                <c:pt idx="67">
                  <c:v>0.27777777777777779</c:v>
                </c:pt>
                <c:pt idx="68">
                  <c:v>4.8148148148148148E-2</c:v>
                </c:pt>
                <c:pt idx="69">
                  <c:v>0.44074074074074077</c:v>
                </c:pt>
                <c:pt idx="70">
                  <c:v>0.44074074074074077</c:v>
                </c:pt>
                <c:pt idx="71">
                  <c:v>0.12222222222222222</c:v>
                </c:pt>
                <c:pt idx="72">
                  <c:v>1.8518518518518517E-2</c:v>
                </c:pt>
                <c:pt idx="73">
                  <c:v>7.7777777777777779E-2</c:v>
                </c:pt>
                <c:pt idx="74">
                  <c:v>0.24814814814814815</c:v>
                </c:pt>
                <c:pt idx="75">
                  <c:v>0.27777777777777779</c:v>
                </c:pt>
                <c:pt idx="76">
                  <c:v>7.7777777777777779E-2</c:v>
                </c:pt>
                <c:pt idx="77">
                  <c:v>0.20370370370370369</c:v>
                </c:pt>
                <c:pt idx="78">
                  <c:v>0.27777777777777779</c:v>
                </c:pt>
                <c:pt idx="79">
                  <c:v>0.3888888888888889</c:v>
                </c:pt>
                <c:pt idx="80">
                  <c:v>7.7777777777777779E-2</c:v>
                </c:pt>
                <c:pt idx="81">
                  <c:v>0.3888888888888889</c:v>
                </c:pt>
                <c:pt idx="82">
                  <c:v>0.24814814814814815</c:v>
                </c:pt>
                <c:pt idx="83">
                  <c:v>1.8518518518518517E-2</c:v>
                </c:pt>
                <c:pt idx="84">
                  <c:v>0.27777777777777779</c:v>
                </c:pt>
                <c:pt idx="85">
                  <c:v>1.1111111111111112E-2</c:v>
                </c:pt>
                <c:pt idx="86">
                  <c:v>0.16666666666666666</c:v>
                </c:pt>
                <c:pt idx="87">
                  <c:v>7.7777777777777779E-2</c:v>
                </c:pt>
                <c:pt idx="88">
                  <c:v>1.8518518518518517E-2</c:v>
                </c:pt>
                <c:pt idx="89">
                  <c:v>1.8518518518518517E-2</c:v>
                </c:pt>
                <c:pt idx="90">
                  <c:v>0.20370370370370369</c:v>
                </c:pt>
                <c:pt idx="91">
                  <c:v>0.12222222222222222</c:v>
                </c:pt>
                <c:pt idx="92">
                  <c:v>0.24814814814814815</c:v>
                </c:pt>
                <c:pt idx="93">
                  <c:v>0.20370370370370369</c:v>
                </c:pt>
                <c:pt idx="94">
                  <c:v>0.27777777777777779</c:v>
                </c:pt>
                <c:pt idx="95">
                  <c:v>0.44074074074074077</c:v>
                </c:pt>
                <c:pt idx="96">
                  <c:v>0.78148148148148144</c:v>
                </c:pt>
                <c:pt idx="97">
                  <c:v>0.7</c:v>
                </c:pt>
                <c:pt idx="98">
                  <c:v>0.87037037037037035</c:v>
                </c:pt>
                <c:pt idx="99">
                  <c:v>0.58888888888888891</c:v>
                </c:pt>
                <c:pt idx="100">
                  <c:v>0.27777777777777779</c:v>
                </c:pt>
                <c:pt idx="101">
                  <c:v>0.58888888888888891</c:v>
                </c:pt>
                <c:pt idx="102">
                  <c:v>0.16666666666666666</c:v>
                </c:pt>
                <c:pt idx="103">
                  <c:v>0.12222222222222222</c:v>
                </c:pt>
                <c:pt idx="104">
                  <c:v>0.5</c:v>
                </c:pt>
                <c:pt idx="105">
                  <c:v>0.5</c:v>
                </c:pt>
                <c:pt idx="106">
                  <c:v>0.16666666666666666</c:v>
                </c:pt>
                <c:pt idx="107">
                  <c:v>0.7</c:v>
                </c:pt>
                <c:pt idx="108">
                  <c:v>0.84074074074074079</c:v>
                </c:pt>
                <c:pt idx="109">
                  <c:v>0.96666666666666667</c:v>
                </c:pt>
                <c:pt idx="110">
                  <c:v>0.6333333333333333</c:v>
                </c:pt>
                <c:pt idx="111">
                  <c:v>0.58888888888888891</c:v>
                </c:pt>
                <c:pt idx="112">
                  <c:v>7.7777777777777779E-2</c:v>
                </c:pt>
                <c:pt idx="113">
                  <c:v>0.78148148148148144</c:v>
                </c:pt>
                <c:pt idx="114">
                  <c:v>0.20370370370370369</c:v>
                </c:pt>
                <c:pt idx="115">
                  <c:v>3.7037037037037038E-3</c:v>
                </c:pt>
                <c:pt idx="116">
                  <c:v>0.7</c:v>
                </c:pt>
                <c:pt idx="117">
                  <c:v>0.5</c:v>
                </c:pt>
                <c:pt idx="118">
                  <c:v>0.16666666666666666</c:v>
                </c:pt>
                <c:pt idx="119">
                  <c:v>0.78148148148148144</c:v>
                </c:pt>
                <c:pt idx="120">
                  <c:v>0.27777777777777779</c:v>
                </c:pt>
                <c:pt idx="121">
                  <c:v>0.78148148148148144</c:v>
                </c:pt>
                <c:pt idx="122">
                  <c:v>0.6333333333333333</c:v>
                </c:pt>
                <c:pt idx="123">
                  <c:v>0.44074074074074077</c:v>
                </c:pt>
                <c:pt idx="124">
                  <c:v>0.44074074074074077</c:v>
                </c:pt>
                <c:pt idx="125">
                  <c:v>0.12222222222222222</c:v>
                </c:pt>
                <c:pt idx="126">
                  <c:v>4.8148148148148148E-2</c:v>
                </c:pt>
                <c:pt idx="127">
                  <c:v>0.12222222222222222</c:v>
                </c:pt>
                <c:pt idx="128">
                  <c:v>0.58888888888888891</c:v>
                </c:pt>
                <c:pt idx="129">
                  <c:v>0.8925925925925926</c:v>
                </c:pt>
                <c:pt idx="130">
                  <c:v>0.3888888888888889</c:v>
                </c:pt>
                <c:pt idx="131">
                  <c:v>0.5</c:v>
                </c:pt>
                <c:pt idx="132">
                  <c:v>0.20370370370370369</c:v>
                </c:pt>
                <c:pt idx="133">
                  <c:v>0.7</c:v>
                </c:pt>
                <c:pt idx="134">
                  <c:v>0.95185185185185184</c:v>
                </c:pt>
              </c:numCache>
            </c:numRef>
          </c:xVal>
          <c:yVal>
            <c:numRef>
              <c:f>'4-Koahsiung'!$L$3:$L$137</c:f>
              <c:numCache>
                <c:formatCode>General</c:formatCode>
                <c:ptCount val="135"/>
                <c:pt idx="0">
                  <c:v>0.89512978963287759</c:v>
                </c:pt>
                <c:pt idx="1">
                  <c:v>0.89512978963287759</c:v>
                </c:pt>
                <c:pt idx="2">
                  <c:v>0.33587261303462246</c:v>
                </c:pt>
                <c:pt idx="3">
                  <c:v>0.89512978963287759</c:v>
                </c:pt>
                <c:pt idx="4">
                  <c:v>0.99034458292526373</c:v>
                </c:pt>
                <c:pt idx="5">
                  <c:v>0.89512978963287759</c:v>
                </c:pt>
                <c:pt idx="6">
                  <c:v>0.62652065504523868</c:v>
                </c:pt>
                <c:pt idx="7">
                  <c:v>0.84785980987689458</c:v>
                </c:pt>
                <c:pt idx="8">
                  <c:v>0.99457865186469907</c:v>
                </c:pt>
                <c:pt idx="9">
                  <c:v>0.4326153408385609</c:v>
                </c:pt>
                <c:pt idx="10">
                  <c:v>0.97223039022456414</c:v>
                </c:pt>
                <c:pt idx="11">
                  <c:v>0.97223039022456414</c:v>
                </c:pt>
                <c:pt idx="12">
                  <c:v>0.78713919700502666</c:v>
                </c:pt>
                <c:pt idx="13">
                  <c:v>0.78713919700502666</c:v>
                </c:pt>
                <c:pt idx="14">
                  <c:v>0.97223039022456414</c:v>
                </c:pt>
                <c:pt idx="15">
                  <c:v>0.97223039022456414</c:v>
                </c:pt>
                <c:pt idx="16">
                  <c:v>0.93025600017882193</c:v>
                </c:pt>
                <c:pt idx="17">
                  <c:v>0.93025600017882193</c:v>
                </c:pt>
                <c:pt idx="18">
                  <c:v>0.78713919700502666</c:v>
                </c:pt>
                <c:pt idx="19">
                  <c:v>0.95522332600004556</c:v>
                </c:pt>
                <c:pt idx="20">
                  <c:v>0.98335175044486423</c:v>
                </c:pt>
                <c:pt idx="21">
                  <c:v>0.78713919700502666</c:v>
                </c:pt>
                <c:pt idx="22">
                  <c:v>0.53146311873823326</c:v>
                </c:pt>
                <c:pt idx="23">
                  <c:v>0.78713919700502666</c:v>
                </c:pt>
                <c:pt idx="24">
                  <c:v>0.84785980987689458</c:v>
                </c:pt>
                <c:pt idx="25">
                  <c:v>0.95522332600004556</c:v>
                </c:pt>
                <c:pt idx="26">
                  <c:v>0.62652065504523868</c:v>
                </c:pt>
                <c:pt idx="27">
                  <c:v>0.62652065504523868</c:v>
                </c:pt>
                <c:pt idx="28">
                  <c:v>0.62652065504523868</c:v>
                </c:pt>
                <c:pt idx="29">
                  <c:v>0.53146311873823326</c:v>
                </c:pt>
                <c:pt idx="30">
                  <c:v>0.84785980987689458</c:v>
                </c:pt>
                <c:pt idx="31">
                  <c:v>0.33587261303462246</c:v>
                </c:pt>
                <c:pt idx="32">
                  <c:v>0.97223039022456414</c:v>
                </c:pt>
                <c:pt idx="33">
                  <c:v>0.84785980987689458</c:v>
                </c:pt>
                <c:pt idx="34">
                  <c:v>0.84785980987689458</c:v>
                </c:pt>
                <c:pt idx="35">
                  <c:v>0.84785980987689458</c:v>
                </c:pt>
                <c:pt idx="36">
                  <c:v>0.97223039022456414</c:v>
                </c:pt>
                <c:pt idx="37">
                  <c:v>1.8159175777831157E-2</c:v>
                </c:pt>
                <c:pt idx="38">
                  <c:v>0.84785980987689458</c:v>
                </c:pt>
                <c:pt idx="39">
                  <c:v>0.33587261303462246</c:v>
                </c:pt>
                <c:pt idx="40">
                  <c:v>0.71285480427551018</c:v>
                </c:pt>
                <c:pt idx="41">
                  <c:v>0.99034458292526373</c:v>
                </c:pt>
                <c:pt idx="42">
                  <c:v>0.78713919700502666</c:v>
                </c:pt>
                <c:pt idx="43">
                  <c:v>0.33587261303462246</c:v>
                </c:pt>
                <c:pt idx="44">
                  <c:v>0.99457865186469907</c:v>
                </c:pt>
                <c:pt idx="45">
                  <c:v>0.97223039022456414</c:v>
                </c:pt>
                <c:pt idx="46">
                  <c:v>6.6275629971025915E-2</c:v>
                </c:pt>
                <c:pt idx="47">
                  <c:v>0.93025600017882193</c:v>
                </c:pt>
                <c:pt idx="48">
                  <c:v>0.17109255405090315</c:v>
                </c:pt>
                <c:pt idx="49">
                  <c:v>0.2471077631012398</c:v>
                </c:pt>
                <c:pt idx="50">
                  <c:v>0.33587261303462246</c:v>
                </c:pt>
                <c:pt idx="51">
                  <c:v>0.62652065504523868</c:v>
                </c:pt>
                <c:pt idx="52">
                  <c:v>0.33587261303462246</c:v>
                </c:pt>
                <c:pt idx="53">
                  <c:v>0.33587261303462246</c:v>
                </c:pt>
                <c:pt idx="54">
                  <c:v>0.62652065504523868</c:v>
                </c:pt>
                <c:pt idx="55">
                  <c:v>0.4326153408385609</c:v>
                </c:pt>
                <c:pt idx="56">
                  <c:v>0.33587261303462246</c:v>
                </c:pt>
                <c:pt idx="57">
                  <c:v>0.78713919700502666</c:v>
                </c:pt>
                <c:pt idx="58">
                  <c:v>3.6420973124137869E-2</c:v>
                </c:pt>
                <c:pt idx="59">
                  <c:v>0.62652065504523868</c:v>
                </c:pt>
                <c:pt idx="60">
                  <c:v>0.4326153408385609</c:v>
                </c:pt>
                <c:pt idx="61">
                  <c:v>0.4326153408385609</c:v>
                </c:pt>
                <c:pt idx="62">
                  <c:v>0.1106454802478488</c:v>
                </c:pt>
                <c:pt idx="63">
                  <c:v>0.71285480427551018</c:v>
                </c:pt>
                <c:pt idx="64">
                  <c:v>0.53146311873823326</c:v>
                </c:pt>
                <c:pt idx="65">
                  <c:v>0.62652065504523868</c:v>
                </c:pt>
                <c:pt idx="66">
                  <c:v>1.8159175777831157E-2</c:v>
                </c:pt>
                <c:pt idx="67">
                  <c:v>0.33587261303462246</c:v>
                </c:pt>
                <c:pt idx="68">
                  <c:v>1.8159175777831157E-2</c:v>
                </c:pt>
                <c:pt idx="69">
                  <c:v>0.53146311873823326</c:v>
                </c:pt>
                <c:pt idx="70">
                  <c:v>0.53146311873823326</c:v>
                </c:pt>
                <c:pt idx="71">
                  <c:v>6.6275629971025915E-2</c:v>
                </c:pt>
                <c:pt idx="72">
                  <c:v>8.105671574948228E-3</c:v>
                </c:pt>
                <c:pt idx="73">
                  <c:v>3.6420973124137869E-2</c:v>
                </c:pt>
                <c:pt idx="74">
                  <c:v>0.2471077631012398</c:v>
                </c:pt>
                <c:pt idx="75">
                  <c:v>0.33587261303462246</c:v>
                </c:pt>
                <c:pt idx="76">
                  <c:v>3.6420973124137869E-2</c:v>
                </c:pt>
                <c:pt idx="77">
                  <c:v>0.17109255405090315</c:v>
                </c:pt>
                <c:pt idx="78">
                  <c:v>0.33587261303462246</c:v>
                </c:pt>
                <c:pt idx="79">
                  <c:v>0.4326153408385609</c:v>
                </c:pt>
                <c:pt idx="80">
                  <c:v>3.6420973124137869E-2</c:v>
                </c:pt>
                <c:pt idx="81">
                  <c:v>0.4326153408385609</c:v>
                </c:pt>
                <c:pt idx="82">
                  <c:v>0.2471077631012398</c:v>
                </c:pt>
                <c:pt idx="83">
                  <c:v>8.105671574948228E-3</c:v>
                </c:pt>
                <c:pt idx="84">
                  <c:v>0.33587261303462246</c:v>
                </c:pt>
                <c:pt idx="85">
                  <c:v>1.0794351083104848E-3</c:v>
                </c:pt>
                <c:pt idx="86">
                  <c:v>0.1106454802478488</c:v>
                </c:pt>
                <c:pt idx="87">
                  <c:v>3.6420973124137869E-2</c:v>
                </c:pt>
                <c:pt idx="88">
                  <c:v>8.105671574948228E-3</c:v>
                </c:pt>
                <c:pt idx="89">
                  <c:v>8.105671574948228E-3</c:v>
                </c:pt>
                <c:pt idx="90">
                  <c:v>0.17109255405090315</c:v>
                </c:pt>
                <c:pt idx="91">
                  <c:v>6.6275629971025915E-2</c:v>
                </c:pt>
                <c:pt idx="92">
                  <c:v>0.2471077631012398</c:v>
                </c:pt>
                <c:pt idx="93">
                  <c:v>0.17109255405090315</c:v>
                </c:pt>
                <c:pt idx="94">
                  <c:v>0.33587261303462246</c:v>
                </c:pt>
                <c:pt idx="95">
                  <c:v>0.53146311873823326</c:v>
                </c:pt>
                <c:pt idx="96">
                  <c:v>0.89512978963287759</c:v>
                </c:pt>
                <c:pt idx="97">
                  <c:v>0.84785980987689458</c:v>
                </c:pt>
                <c:pt idx="98">
                  <c:v>0.95522332600004556</c:v>
                </c:pt>
                <c:pt idx="99">
                  <c:v>0.71285480427551018</c:v>
                </c:pt>
                <c:pt idx="100">
                  <c:v>0.33587261303462246</c:v>
                </c:pt>
                <c:pt idx="101">
                  <c:v>0.71285480427551018</c:v>
                </c:pt>
                <c:pt idx="102">
                  <c:v>0.1106454802478488</c:v>
                </c:pt>
                <c:pt idx="103">
                  <c:v>6.6275629971025915E-2</c:v>
                </c:pt>
                <c:pt idx="104">
                  <c:v>0.62652065504523868</c:v>
                </c:pt>
                <c:pt idx="105">
                  <c:v>0.62652065504523868</c:v>
                </c:pt>
                <c:pt idx="106">
                  <c:v>0.1106454802478488</c:v>
                </c:pt>
                <c:pt idx="107">
                  <c:v>0.84785980987689458</c:v>
                </c:pt>
                <c:pt idx="108">
                  <c:v>0.93025600017882193</c:v>
                </c:pt>
                <c:pt idx="109">
                  <c:v>0.99034458292526373</c:v>
                </c:pt>
                <c:pt idx="110">
                  <c:v>0.78713919700502666</c:v>
                </c:pt>
                <c:pt idx="111">
                  <c:v>0.71285480427551018</c:v>
                </c:pt>
                <c:pt idx="112">
                  <c:v>3.6420973124137869E-2</c:v>
                </c:pt>
                <c:pt idx="113">
                  <c:v>0.89512978963287759</c:v>
                </c:pt>
                <c:pt idx="114">
                  <c:v>0.17109255405090315</c:v>
                </c:pt>
                <c:pt idx="115">
                  <c:v>3.0630774024132534E-4</c:v>
                </c:pt>
                <c:pt idx="116">
                  <c:v>0.84785980987689458</c:v>
                </c:pt>
                <c:pt idx="117">
                  <c:v>0.62652065504523868</c:v>
                </c:pt>
                <c:pt idx="118">
                  <c:v>0.1106454802478488</c:v>
                </c:pt>
                <c:pt idx="119">
                  <c:v>0.89512978963287759</c:v>
                </c:pt>
                <c:pt idx="120">
                  <c:v>0.33587261303462246</c:v>
                </c:pt>
                <c:pt idx="121">
                  <c:v>0.89512978963287759</c:v>
                </c:pt>
                <c:pt idx="122">
                  <c:v>0.78713919700502666</c:v>
                </c:pt>
                <c:pt idx="123">
                  <c:v>0.53146311873823326</c:v>
                </c:pt>
                <c:pt idx="124">
                  <c:v>0.53146311873823326</c:v>
                </c:pt>
                <c:pt idx="125">
                  <c:v>6.6275629971025915E-2</c:v>
                </c:pt>
                <c:pt idx="126">
                  <c:v>1.8159175777831157E-2</c:v>
                </c:pt>
                <c:pt idx="127">
                  <c:v>6.6275629971025915E-2</c:v>
                </c:pt>
                <c:pt idx="128">
                  <c:v>0.71285480427551018</c:v>
                </c:pt>
                <c:pt idx="129">
                  <c:v>0.97223039022456414</c:v>
                </c:pt>
                <c:pt idx="130">
                  <c:v>0.4326153408385609</c:v>
                </c:pt>
                <c:pt idx="131">
                  <c:v>0.62652065504523868</c:v>
                </c:pt>
                <c:pt idx="132">
                  <c:v>0.17109255405090315</c:v>
                </c:pt>
                <c:pt idx="133">
                  <c:v>0.84785980987689458</c:v>
                </c:pt>
                <c:pt idx="134">
                  <c:v>0.98335175044486423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D-40F1-AD16-961C4A6189CD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'4-Koahsiung'!$I$3:$I$137</c:f>
              <c:numCache>
                <c:formatCode>General</c:formatCode>
                <c:ptCount val="135"/>
                <c:pt idx="0">
                  <c:v>0.78148148148148144</c:v>
                </c:pt>
                <c:pt idx="1">
                  <c:v>0.78148148148148144</c:v>
                </c:pt>
                <c:pt idx="2">
                  <c:v>0.27777777777777779</c:v>
                </c:pt>
                <c:pt idx="3">
                  <c:v>0.78148148148148144</c:v>
                </c:pt>
                <c:pt idx="4">
                  <c:v>0.96666666666666667</c:v>
                </c:pt>
                <c:pt idx="5">
                  <c:v>0.78148148148148144</c:v>
                </c:pt>
                <c:pt idx="6">
                  <c:v>0.5</c:v>
                </c:pt>
                <c:pt idx="7">
                  <c:v>0.7</c:v>
                </c:pt>
                <c:pt idx="8">
                  <c:v>0.98888888888888893</c:v>
                </c:pt>
                <c:pt idx="9">
                  <c:v>0.3888888888888889</c:v>
                </c:pt>
                <c:pt idx="10">
                  <c:v>0.8925925925925926</c:v>
                </c:pt>
                <c:pt idx="11">
                  <c:v>0.8925925925925926</c:v>
                </c:pt>
                <c:pt idx="12">
                  <c:v>0.6333333333333333</c:v>
                </c:pt>
                <c:pt idx="13">
                  <c:v>0.6333333333333333</c:v>
                </c:pt>
                <c:pt idx="14">
                  <c:v>0.8925925925925926</c:v>
                </c:pt>
                <c:pt idx="15">
                  <c:v>0.8925925925925926</c:v>
                </c:pt>
                <c:pt idx="16">
                  <c:v>0.84074074074074079</c:v>
                </c:pt>
                <c:pt idx="17">
                  <c:v>0.84074074074074079</c:v>
                </c:pt>
                <c:pt idx="18">
                  <c:v>0.6333333333333333</c:v>
                </c:pt>
                <c:pt idx="19">
                  <c:v>0.87037037037037035</c:v>
                </c:pt>
                <c:pt idx="20">
                  <c:v>0.95185185185185184</c:v>
                </c:pt>
                <c:pt idx="21">
                  <c:v>0.6333333333333333</c:v>
                </c:pt>
                <c:pt idx="22">
                  <c:v>0.44074074074074077</c:v>
                </c:pt>
                <c:pt idx="23">
                  <c:v>0.6333333333333333</c:v>
                </c:pt>
                <c:pt idx="24">
                  <c:v>0.7</c:v>
                </c:pt>
                <c:pt idx="25">
                  <c:v>0.87037037037037035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0.44074074074074077</c:v>
                </c:pt>
                <c:pt idx="30">
                  <c:v>0.7</c:v>
                </c:pt>
                <c:pt idx="31">
                  <c:v>0.27777777777777779</c:v>
                </c:pt>
                <c:pt idx="32">
                  <c:v>0.8925925925925926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0.8925925925925926</c:v>
                </c:pt>
                <c:pt idx="37">
                  <c:v>4.8148148148148148E-2</c:v>
                </c:pt>
                <c:pt idx="38">
                  <c:v>0.7</c:v>
                </c:pt>
                <c:pt idx="39">
                  <c:v>0.27777777777777779</c:v>
                </c:pt>
                <c:pt idx="40">
                  <c:v>0.58888888888888891</c:v>
                </c:pt>
                <c:pt idx="41">
                  <c:v>0.96666666666666667</c:v>
                </c:pt>
                <c:pt idx="42">
                  <c:v>0.6333333333333333</c:v>
                </c:pt>
                <c:pt idx="43">
                  <c:v>0.27777777777777779</c:v>
                </c:pt>
                <c:pt idx="44">
                  <c:v>0.98888888888888893</c:v>
                </c:pt>
                <c:pt idx="45">
                  <c:v>0.8925925925925926</c:v>
                </c:pt>
                <c:pt idx="46">
                  <c:v>0.12222222222222222</c:v>
                </c:pt>
                <c:pt idx="47">
                  <c:v>0.84074074074074079</c:v>
                </c:pt>
                <c:pt idx="48">
                  <c:v>0.20370370370370369</c:v>
                </c:pt>
                <c:pt idx="49">
                  <c:v>0.24814814814814815</c:v>
                </c:pt>
                <c:pt idx="50">
                  <c:v>0.27777777777777779</c:v>
                </c:pt>
                <c:pt idx="51">
                  <c:v>0.5</c:v>
                </c:pt>
                <c:pt idx="52">
                  <c:v>0.27777777777777779</c:v>
                </c:pt>
                <c:pt idx="53">
                  <c:v>0.27777777777777779</c:v>
                </c:pt>
                <c:pt idx="54">
                  <c:v>0.5</c:v>
                </c:pt>
                <c:pt idx="55">
                  <c:v>0.3888888888888889</c:v>
                </c:pt>
                <c:pt idx="56">
                  <c:v>0.27777777777777779</c:v>
                </c:pt>
                <c:pt idx="57">
                  <c:v>0.6333333333333333</c:v>
                </c:pt>
                <c:pt idx="58">
                  <c:v>7.7777777777777779E-2</c:v>
                </c:pt>
                <c:pt idx="59">
                  <c:v>0.5</c:v>
                </c:pt>
                <c:pt idx="60">
                  <c:v>0.3888888888888889</c:v>
                </c:pt>
                <c:pt idx="61">
                  <c:v>0.3888888888888889</c:v>
                </c:pt>
                <c:pt idx="62">
                  <c:v>0.16666666666666666</c:v>
                </c:pt>
                <c:pt idx="63">
                  <c:v>0.58888888888888891</c:v>
                </c:pt>
                <c:pt idx="64">
                  <c:v>0.44074074074074077</c:v>
                </c:pt>
                <c:pt idx="65">
                  <c:v>0.5</c:v>
                </c:pt>
                <c:pt idx="66">
                  <c:v>4.8148148148148148E-2</c:v>
                </c:pt>
                <c:pt idx="67">
                  <c:v>0.27777777777777779</c:v>
                </c:pt>
                <c:pt idx="68">
                  <c:v>4.8148148148148148E-2</c:v>
                </c:pt>
                <c:pt idx="69">
                  <c:v>0.44074074074074077</c:v>
                </c:pt>
                <c:pt idx="70">
                  <c:v>0.44074074074074077</c:v>
                </c:pt>
                <c:pt idx="71">
                  <c:v>0.12222222222222222</c:v>
                </c:pt>
                <c:pt idx="72">
                  <c:v>1.8518518518518517E-2</c:v>
                </c:pt>
                <c:pt idx="73">
                  <c:v>7.7777777777777779E-2</c:v>
                </c:pt>
                <c:pt idx="74">
                  <c:v>0.24814814814814815</c:v>
                </c:pt>
                <c:pt idx="75">
                  <c:v>0.27777777777777779</c:v>
                </c:pt>
                <c:pt idx="76">
                  <c:v>7.7777777777777779E-2</c:v>
                </c:pt>
                <c:pt idx="77">
                  <c:v>0.20370370370370369</c:v>
                </c:pt>
                <c:pt idx="78">
                  <c:v>0.27777777777777779</c:v>
                </c:pt>
                <c:pt idx="79">
                  <c:v>0.3888888888888889</c:v>
                </c:pt>
                <c:pt idx="80">
                  <c:v>7.7777777777777779E-2</c:v>
                </c:pt>
                <c:pt idx="81">
                  <c:v>0.3888888888888889</c:v>
                </c:pt>
                <c:pt idx="82">
                  <c:v>0.24814814814814815</c:v>
                </c:pt>
                <c:pt idx="83">
                  <c:v>1.8518518518518517E-2</c:v>
                </c:pt>
                <c:pt idx="84">
                  <c:v>0.27777777777777779</c:v>
                </c:pt>
                <c:pt idx="85">
                  <c:v>1.1111111111111112E-2</c:v>
                </c:pt>
                <c:pt idx="86">
                  <c:v>0.16666666666666666</c:v>
                </c:pt>
                <c:pt idx="87">
                  <c:v>7.7777777777777779E-2</c:v>
                </c:pt>
                <c:pt idx="88">
                  <c:v>1.8518518518518517E-2</c:v>
                </c:pt>
                <c:pt idx="89">
                  <c:v>1.8518518518518517E-2</c:v>
                </c:pt>
                <c:pt idx="90">
                  <c:v>0.20370370370370369</c:v>
                </c:pt>
                <c:pt idx="91">
                  <c:v>0.12222222222222222</c:v>
                </c:pt>
                <c:pt idx="92">
                  <c:v>0.24814814814814815</c:v>
                </c:pt>
                <c:pt idx="93">
                  <c:v>0.20370370370370369</c:v>
                </c:pt>
                <c:pt idx="94">
                  <c:v>0.27777777777777779</c:v>
                </c:pt>
                <c:pt idx="95">
                  <c:v>0.44074074074074077</c:v>
                </c:pt>
                <c:pt idx="96">
                  <c:v>0.78148148148148144</c:v>
                </c:pt>
                <c:pt idx="97">
                  <c:v>0.7</c:v>
                </c:pt>
                <c:pt idx="98">
                  <c:v>0.87037037037037035</c:v>
                </c:pt>
                <c:pt idx="99">
                  <c:v>0.58888888888888891</c:v>
                </c:pt>
                <c:pt idx="100">
                  <c:v>0.27777777777777779</c:v>
                </c:pt>
                <c:pt idx="101">
                  <c:v>0.58888888888888891</c:v>
                </c:pt>
                <c:pt idx="102">
                  <c:v>0.16666666666666666</c:v>
                </c:pt>
                <c:pt idx="103">
                  <c:v>0.12222222222222222</c:v>
                </c:pt>
                <c:pt idx="104">
                  <c:v>0.5</c:v>
                </c:pt>
                <c:pt idx="105">
                  <c:v>0.5</c:v>
                </c:pt>
                <c:pt idx="106">
                  <c:v>0.16666666666666666</c:v>
                </c:pt>
                <c:pt idx="107">
                  <c:v>0.7</c:v>
                </c:pt>
                <c:pt idx="108">
                  <c:v>0.84074074074074079</c:v>
                </c:pt>
                <c:pt idx="109">
                  <c:v>0.96666666666666667</c:v>
                </c:pt>
                <c:pt idx="110">
                  <c:v>0.6333333333333333</c:v>
                </c:pt>
                <c:pt idx="111">
                  <c:v>0.58888888888888891</c:v>
                </c:pt>
                <c:pt idx="112">
                  <c:v>7.7777777777777779E-2</c:v>
                </c:pt>
                <c:pt idx="113">
                  <c:v>0.78148148148148144</c:v>
                </c:pt>
                <c:pt idx="114">
                  <c:v>0.20370370370370369</c:v>
                </c:pt>
                <c:pt idx="115">
                  <c:v>3.7037037037037038E-3</c:v>
                </c:pt>
                <c:pt idx="116">
                  <c:v>0.7</c:v>
                </c:pt>
                <c:pt idx="117">
                  <c:v>0.5</c:v>
                </c:pt>
                <c:pt idx="118">
                  <c:v>0.16666666666666666</c:v>
                </c:pt>
                <c:pt idx="119">
                  <c:v>0.78148148148148144</c:v>
                </c:pt>
                <c:pt idx="120">
                  <c:v>0.27777777777777779</c:v>
                </c:pt>
                <c:pt idx="121">
                  <c:v>0.78148148148148144</c:v>
                </c:pt>
                <c:pt idx="122">
                  <c:v>0.6333333333333333</c:v>
                </c:pt>
                <c:pt idx="123">
                  <c:v>0.44074074074074077</c:v>
                </c:pt>
                <c:pt idx="124">
                  <c:v>0.44074074074074077</c:v>
                </c:pt>
                <c:pt idx="125">
                  <c:v>0.12222222222222222</c:v>
                </c:pt>
                <c:pt idx="126">
                  <c:v>4.8148148148148148E-2</c:v>
                </c:pt>
                <c:pt idx="127">
                  <c:v>0.12222222222222222</c:v>
                </c:pt>
                <c:pt idx="128">
                  <c:v>0.58888888888888891</c:v>
                </c:pt>
                <c:pt idx="129">
                  <c:v>0.8925925925925926</c:v>
                </c:pt>
                <c:pt idx="130">
                  <c:v>0.3888888888888889</c:v>
                </c:pt>
                <c:pt idx="131">
                  <c:v>0.5</c:v>
                </c:pt>
                <c:pt idx="132">
                  <c:v>0.20370370370370369</c:v>
                </c:pt>
                <c:pt idx="133">
                  <c:v>0.7</c:v>
                </c:pt>
                <c:pt idx="134">
                  <c:v>0.95185185185185184</c:v>
                </c:pt>
              </c:numCache>
            </c:numRef>
          </c:xVal>
          <c:yVal>
            <c:numRef>
              <c:f>'4-Koahsiung'!$M$3:$M$137</c:f>
              <c:numCache>
                <c:formatCode>General</c:formatCode>
                <c:ptCount val="135"/>
                <c:pt idx="0">
                  <c:v>0.78148148148148144</c:v>
                </c:pt>
                <c:pt idx="1">
                  <c:v>0.78148148148148144</c:v>
                </c:pt>
                <c:pt idx="2">
                  <c:v>0.27777777777777779</c:v>
                </c:pt>
                <c:pt idx="3">
                  <c:v>0.78148148148148144</c:v>
                </c:pt>
                <c:pt idx="4">
                  <c:v>0.96666666666666667</c:v>
                </c:pt>
                <c:pt idx="5">
                  <c:v>0.78148148148148144</c:v>
                </c:pt>
                <c:pt idx="6">
                  <c:v>0.5</c:v>
                </c:pt>
                <c:pt idx="7">
                  <c:v>0.7</c:v>
                </c:pt>
                <c:pt idx="8">
                  <c:v>0.98888888888888893</c:v>
                </c:pt>
                <c:pt idx="9">
                  <c:v>0.3888888888888889</c:v>
                </c:pt>
                <c:pt idx="10">
                  <c:v>0.8925925925925926</c:v>
                </c:pt>
                <c:pt idx="11">
                  <c:v>0.8925925925925926</c:v>
                </c:pt>
                <c:pt idx="12">
                  <c:v>0.6333333333333333</c:v>
                </c:pt>
                <c:pt idx="13">
                  <c:v>0.6333333333333333</c:v>
                </c:pt>
                <c:pt idx="14">
                  <c:v>0.8925925925925926</c:v>
                </c:pt>
                <c:pt idx="15">
                  <c:v>0.8925925925925926</c:v>
                </c:pt>
                <c:pt idx="16">
                  <c:v>0.84074074074074079</c:v>
                </c:pt>
                <c:pt idx="17">
                  <c:v>0.84074074074074079</c:v>
                </c:pt>
                <c:pt idx="18">
                  <c:v>0.6333333333333333</c:v>
                </c:pt>
                <c:pt idx="19">
                  <c:v>0.87037037037037035</c:v>
                </c:pt>
                <c:pt idx="20">
                  <c:v>0.95185185185185184</c:v>
                </c:pt>
                <c:pt idx="21">
                  <c:v>0.6333333333333333</c:v>
                </c:pt>
                <c:pt idx="22">
                  <c:v>0.44074074074074077</c:v>
                </c:pt>
                <c:pt idx="23">
                  <c:v>0.6333333333333333</c:v>
                </c:pt>
                <c:pt idx="24">
                  <c:v>0.7</c:v>
                </c:pt>
                <c:pt idx="25">
                  <c:v>0.87037037037037035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0.44074074074074077</c:v>
                </c:pt>
                <c:pt idx="30">
                  <c:v>0.7</c:v>
                </c:pt>
                <c:pt idx="31">
                  <c:v>0.27777777777777779</c:v>
                </c:pt>
                <c:pt idx="32">
                  <c:v>0.8925925925925926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0.8925925925925926</c:v>
                </c:pt>
                <c:pt idx="37">
                  <c:v>4.8148148148148148E-2</c:v>
                </c:pt>
                <c:pt idx="38">
                  <c:v>0.7</c:v>
                </c:pt>
                <c:pt idx="39">
                  <c:v>0.27777777777777779</c:v>
                </c:pt>
                <c:pt idx="40">
                  <c:v>0.58888888888888891</c:v>
                </c:pt>
                <c:pt idx="41">
                  <c:v>0.96666666666666667</c:v>
                </c:pt>
                <c:pt idx="42">
                  <c:v>0.6333333333333333</c:v>
                </c:pt>
                <c:pt idx="43">
                  <c:v>0.27777777777777779</c:v>
                </c:pt>
                <c:pt idx="44">
                  <c:v>0.98888888888888893</c:v>
                </c:pt>
                <c:pt idx="45">
                  <c:v>0.8925925925925926</c:v>
                </c:pt>
                <c:pt idx="46">
                  <c:v>0.12222222222222222</c:v>
                </c:pt>
                <c:pt idx="47">
                  <c:v>0.84074074074074079</c:v>
                </c:pt>
                <c:pt idx="48">
                  <c:v>0.20370370370370369</c:v>
                </c:pt>
                <c:pt idx="49">
                  <c:v>0.24814814814814815</c:v>
                </c:pt>
                <c:pt idx="50">
                  <c:v>0.27777777777777779</c:v>
                </c:pt>
                <c:pt idx="51">
                  <c:v>0.5</c:v>
                </c:pt>
                <c:pt idx="52">
                  <c:v>0.27777777777777779</c:v>
                </c:pt>
                <c:pt idx="53">
                  <c:v>0.27777777777777779</c:v>
                </c:pt>
                <c:pt idx="54">
                  <c:v>0.5</c:v>
                </c:pt>
                <c:pt idx="55">
                  <c:v>0.3888888888888889</c:v>
                </c:pt>
                <c:pt idx="56">
                  <c:v>0.27777777777777779</c:v>
                </c:pt>
                <c:pt idx="57">
                  <c:v>0.6333333333333333</c:v>
                </c:pt>
                <c:pt idx="58">
                  <c:v>7.7777777777777779E-2</c:v>
                </c:pt>
                <c:pt idx="59">
                  <c:v>0.5</c:v>
                </c:pt>
                <c:pt idx="60">
                  <c:v>0.3888888888888889</c:v>
                </c:pt>
                <c:pt idx="61">
                  <c:v>0.3888888888888889</c:v>
                </c:pt>
                <c:pt idx="62">
                  <c:v>0.16666666666666666</c:v>
                </c:pt>
                <c:pt idx="63">
                  <c:v>0.58888888888888891</c:v>
                </c:pt>
                <c:pt idx="64">
                  <c:v>0.44074074074074077</c:v>
                </c:pt>
                <c:pt idx="65">
                  <c:v>0.5</c:v>
                </c:pt>
                <c:pt idx="66">
                  <c:v>4.8148148148148148E-2</c:v>
                </c:pt>
                <c:pt idx="67">
                  <c:v>0.27777777777777779</c:v>
                </c:pt>
                <c:pt idx="68">
                  <c:v>4.8148148148148148E-2</c:v>
                </c:pt>
                <c:pt idx="69">
                  <c:v>0.44074074074074077</c:v>
                </c:pt>
                <c:pt idx="70">
                  <c:v>0.44074074074074077</c:v>
                </c:pt>
                <c:pt idx="71">
                  <c:v>0.12222222222222222</c:v>
                </c:pt>
                <c:pt idx="72">
                  <c:v>1.8518518518518517E-2</c:v>
                </c:pt>
                <c:pt idx="73">
                  <c:v>7.7777777777777779E-2</c:v>
                </c:pt>
                <c:pt idx="74">
                  <c:v>0.24814814814814815</c:v>
                </c:pt>
                <c:pt idx="75">
                  <c:v>0.27777777777777779</c:v>
                </c:pt>
                <c:pt idx="76">
                  <c:v>7.7777777777777779E-2</c:v>
                </c:pt>
                <c:pt idx="77">
                  <c:v>0.20370370370370369</c:v>
                </c:pt>
                <c:pt idx="78">
                  <c:v>0.27777777777777779</c:v>
                </c:pt>
                <c:pt idx="79">
                  <c:v>0.3888888888888889</c:v>
                </c:pt>
                <c:pt idx="80">
                  <c:v>7.7777777777777779E-2</c:v>
                </c:pt>
                <c:pt idx="81">
                  <c:v>0.3888888888888889</c:v>
                </c:pt>
                <c:pt idx="82">
                  <c:v>0.24814814814814815</c:v>
                </c:pt>
                <c:pt idx="83">
                  <c:v>1.8518518518518517E-2</c:v>
                </c:pt>
                <c:pt idx="84">
                  <c:v>0.27777777777777779</c:v>
                </c:pt>
                <c:pt idx="85">
                  <c:v>1.1111111111111112E-2</c:v>
                </c:pt>
                <c:pt idx="86">
                  <c:v>0.16666666666666666</c:v>
                </c:pt>
                <c:pt idx="87">
                  <c:v>7.7777777777777779E-2</c:v>
                </c:pt>
                <c:pt idx="88">
                  <c:v>1.8518518518518517E-2</c:v>
                </c:pt>
                <c:pt idx="89">
                  <c:v>1.8518518518518517E-2</c:v>
                </c:pt>
                <c:pt idx="90">
                  <c:v>0.20370370370370369</c:v>
                </c:pt>
                <c:pt idx="91">
                  <c:v>0.12222222222222222</c:v>
                </c:pt>
                <c:pt idx="92">
                  <c:v>0.24814814814814815</c:v>
                </c:pt>
                <c:pt idx="93">
                  <c:v>0.20370370370370369</c:v>
                </c:pt>
                <c:pt idx="94">
                  <c:v>0.27777777777777779</c:v>
                </c:pt>
                <c:pt idx="95">
                  <c:v>0.44074074074074077</c:v>
                </c:pt>
                <c:pt idx="96">
                  <c:v>0.78148148148148144</c:v>
                </c:pt>
                <c:pt idx="97">
                  <c:v>0.7</c:v>
                </c:pt>
                <c:pt idx="98">
                  <c:v>0.87037037037037035</c:v>
                </c:pt>
                <c:pt idx="99">
                  <c:v>0.58888888888888891</c:v>
                </c:pt>
                <c:pt idx="100">
                  <c:v>0.27777777777777779</c:v>
                </c:pt>
                <c:pt idx="101">
                  <c:v>0.58888888888888891</c:v>
                </c:pt>
                <c:pt idx="102">
                  <c:v>0.16666666666666666</c:v>
                </c:pt>
                <c:pt idx="103">
                  <c:v>0.12222222222222222</c:v>
                </c:pt>
                <c:pt idx="104">
                  <c:v>0.5</c:v>
                </c:pt>
                <c:pt idx="105">
                  <c:v>0.5</c:v>
                </c:pt>
                <c:pt idx="106">
                  <c:v>0.16666666666666666</c:v>
                </c:pt>
                <c:pt idx="107">
                  <c:v>0.7</c:v>
                </c:pt>
                <c:pt idx="108">
                  <c:v>0.84074074074074079</c:v>
                </c:pt>
                <c:pt idx="109">
                  <c:v>0.96666666666666667</c:v>
                </c:pt>
                <c:pt idx="110">
                  <c:v>0.6333333333333333</c:v>
                </c:pt>
                <c:pt idx="111">
                  <c:v>0.58888888888888891</c:v>
                </c:pt>
                <c:pt idx="112">
                  <c:v>7.7777777777777779E-2</c:v>
                </c:pt>
                <c:pt idx="113">
                  <c:v>0.78148148148148144</c:v>
                </c:pt>
                <c:pt idx="114">
                  <c:v>0.20370370370370369</c:v>
                </c:pt>
                <c:pt idx="115">
                  <c:v>3.7037037037037038E-3</c:v>
                </c:pt>
                <c:pt idx="116">
                  <c:v>0.7</c:v>
                </c:pt>
                <c:pt idx="117">
                  <c:v>0.5</c:v>
                </c:pt>
                <c:pt idx="118">
                  <c:v>0.16666666666666666</c:v>
                </c:pt>
                <c:pt idx="119">
                  <c:v>0.78148148148148144</c:v>
                </c:pt>
                <c:pt idx="120">
                  <c:v>0.27777777777777779</c:v>
                </c:pt>
                <c:pt idx="121">
                  <c:v>0.78148148148148144</c:v>
                </c:pt>
                <c:pt idx="122">
                  <c:v>0.6333333333333333</c:v>
                </c:pt>
                <c:pt idx="123">
                  <c:v>0.44074074074074077</c:v>
                </c:pt>
                <c:pt idx="124">
                  <c:v>0.44074074074074077</c:v>
                </c:pt>
                <c:pt idx="125">
                  <c:v>0.12222222222222222</c:v>
                </c:pt>
                <c:pt idx="126">
                  <c:v>4.8148148148148148E-2</c:v>
                </c:pt>
                <c:pt idx="127">
                  <c:v>0.12222222222222222</c:v>
                </c:pt>
                <c:pt idx="128">
                  <c:v>0.58888888888888891</c:v>
                </c:pt>
                <c:pt idx="129">
                  <c:v>0.8925925925925926</c:v>
                </c:pt>
                <c:pt idx="130">
                  <c:v>0.3888888888888889</c:v>
                </c:pt>
                <c:pt idx="131">
                  <c:v>0.5</c:v>
                </c:pt>
                <c:pt idx="132">
                  <c:v>0.20370370370370369</c:v>
                </c:pt>
                <c:pt idx="133">
                  <c:v>0.7</c:v>
                </c:pt>
                <c:pt idx="134">
                  <c:v>0.95185185185185184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5D-40F1-AD16-961C4A61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(Yilan)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'4-Yilan'!$J$2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'4-Yilan'!$I$3:$I$137</c:f>
              <c:numCache>
                <c:formatCode>General</c:formatCode>
                <c:ptCount val="135"/>
                <c:pt idx="0">
                  <c:v>0.87037037037037035</c:v>
                </c:pt>
                <c:pt idx="1">
                  <c:v>0.57407407407407407</c:v>
                </c:pt>
                <c:pt idx="2">
                  <c:v>0.36666666666666664</c:v>
                </c:pt>
                <c:pt idx="3">
                  <c:v>0.95185185185185184</c:v>
                </c:pt>
                <c:pt idx="4">
                  <c:v>0.57407407407407407</c:v>
                </c:pt>
                <c:pt idx="5">
                  <c:v>0.98888888888888893</c:v>
                </c:pt>
                <c:pt idx="6">
                  <c:v>0.57407407407407407</c:v>
                </c:pt>
                <c:pt idx="7">
                  <c:v>0.83333333333333337</c:v>
                </c:pt>
                <c:pt idx="8">
                  <c:v>0.57407407407407407</c:v>
                </c:pt>
                <c:pt idx="9">
                  <c:v>0.57407407407407407</c:v>
                </c:pt>
                <c:pt idx="10">
                  <c:v>0.92222222222222228</c:v>
                </c:pt>
                <c:pt idx="11">
                  <c:v>0.21851851851851853</c:v>
                </c:pt>
                <c:pt idx="12">
                  <c:v>0.73703703703703705</c:v>
                </c:pt>
                <c:pt idx="13">
                  <c:v>0.36666666666666664</c:v>
                </c:pt>
                <c:pt idx="14">
                  <c:v>0.57407407407407407</c:v>
                </c:pt>
                <c:pt idx="15">
                  <c:v>0.73703703703703705</c:v>
                </c:pt>
                <c:pt idx="16">
                  <c:v>0.36666666666666664</c:v>
                </c:pt>
                <c:pt idx="17">
                  <c:v>0.73703703703703705</c:v>
                </c:pt>
                <c:pt idx="18">
                  <c:v>0.73703703703703705</c:v>
                </c:pt>
                <c:pt idx="19">
                  <c:v>0.57407407407407407</c:v>
                </c:pt>
                <c:pt idx="20">
                  <c:v>0.73703703703703705</c:v>
                </c:pt>
                <c:pt idx="21">
                  <c:v>0.36666666666666664</c:v>
                </c:pt>
                <c:pt idx="22">
                  <c:v>0.21851851851851853</c:v>
                </c:pt>
                <c:pt idx="23">
                  <c:v>0.83333333333333337</c:v>
                </c:pt>
                <c:pt idx="24">
                  <c:v>0.73703703703703705</c:v>
                </c:pt>
                <c:pt idx="25">
                  <c:v>0.87037037037037035</c:v>
                </c:pt>
                <c:pt idx="26">
                  <c:v>0.98888888888888893</c:v>
                </c:pt>
                <c:pt idx="27">
                  <c:v>0.36666666666666664</c:v>
                </c:pt>
                <c:pt idx="28">
                  <c:v>0.36666666666666664</c:v>
                </c:pt>
                <c:pt idx="29">
                  <c:v>0.73703703703703705</c:v>
                </c:pt>
                <c:pt idx="30">
                  <c:v>0.36666666666666664</c:v>
                </c:pt>
                <c:pt idx="31">
                  <c:v>1.8518518518518517E-2</c:v>
                </c:pt>
                <c:pt idx="32">
                  <c:v>0.21851851851851853</c:v>
                </c:pt>
                <c:pt idx="33">
                  <c:v>7.7777777777777779E-2</c:v>
                </c:pt>
                <c:pt idx="34">
                  <c:v>0.21851851851851853</c:v>
                </c:pt>
                <c:pt idx="35">
                  <c:v>0.36666666666666664</c:v>
                </c:pt>
                <c:pt idx="36">
                  <c:v>0.92222222222222228</c:v>
                </c:pt>
                <c:pt idx="37">
                  <c:v>7.7777777777777779E-2</c:v>
                </c:pt>
                <c:pt idx="38">
                  <c:v>0.57407407407407407</c:v>
                </c:pt>
                <c:pt idx="39">
                  <c:v>0.21851851851851853</c:v>
                </c:pt>
                <c:pt idx="40">
                  <c:v>0.83333333333333337</c:v>
                </c:pt>
                <c:pt idx="41">
                  <c:v>0.21851851851851853</c:v>
                </c:pt>
                <c:pt idx="42">
                  <c:v>0.36666666666666664</c:v>
                </c:pt>
                <c:pt idx="43">
                  <c:v>0.21851851851851853</c:v>
                </c:pt>
                <c:pt idx="44">
                  <c:v>0.21851851851851853</c:v>
                </c:pt>
                <c:pt idx="45">
                  <c:v>0.57407407407407407</c:v>
                </c:pt>
                <c:pt idx="46">
                  <c:v>0.36666666666666664</c:v>
                </c:pt>
                <c:pt idx="47">
                  <c:v>0.57407407407407407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0.73703703703703705</c:v>
                </c:pt>
                <c:pt idx="52">
                  <c:v>0.57407407407407407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0.36666666666666664</c:v>
                </c:pt>
                <c:pt idx="56">
                  <c:v>0.73703703703703705</c:v>
                </c:pt>
                <c:pt idx="57">
                  <c:v>0.57407407407407407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7.7777777777777779E-2</c:v>
                </c:pt>
                <c:pt idx="62">
                  <c:v>0.87037037037037035</c:v>
                </c:pt>
                <c:pt idx="63">
                  <c:v>1.8518518518518517E-2</c:v>
                </c:pt>
                <c:pt idx="64">
                  <c:v>0.21851851851851853</c:v>
                </c:pt>
                <c:pt idx="65">
                  <c:v>0.36666666666666664</c:v>
                </c:pt>
                <c:pt idx="66">
                  <c:v>0.57407407407407407</c:v>
                </c:pt>
                <c:pt idx="67">
                  <c:v>0.87037037037037035</c:v>
                </c:pt>
                <c:pt idx="68">
                  <c:v>7.7777777777777779E-2</c:v>
                </c:pt>
                <c:pt idx="69">
                  <c:v>7.7777777777777779E-2</c:v>
                </c:pt>
                <c:pt idx="70">
                  <c:v>0.87037037037037035</c:v>
                </c:pt>
                <c:pt idx="71">
                  <c:v>1.8518518518518517E-2</c:v>
                </c:pt>
                <c:pt idx="72">
                  <c:v>0.21851851851851853</c:v>
                </c:pt>
                <c:pt idx="73">
                  <c:v>3.7037037037037038E-3</c:v>
                </c:pt>
                <c:pt idx="74">
                  <c:v>0.21851851851851853</c:v>
                </c:pt>
                <c:pt idx="75">
                  <c:v>0.57407407407407407</c:v>
                </c:pt>
                <c:pt idx="76">
                  <c:v>0.21851851851851853</c:v>
                </c:pt>
                <c:pt idx="77">
                  <c:v>1.8518518518518517E-2</c:v>
                </c:pt>
                <c:pt idx="78">
                  <c:v>7.7777777777777779E-2</c:v>
                </c:pt>
                <c:pt idx="79">
                  <c:v>0.73703703703703705</c:v>
                </c:pt>
                <c:pt idx="80">
                  <c:v>7.7777777777777779E-2</c:v>
                </c:pt>
                <c:pt idx="81">
                  <c:v>1.8518518518518517E-2</c:v>
                </c:pt>
                <c:pt idx="82">
                  <c:v>0.57407407407407407</c:v>
                </c:pt>
                <c:pt idx="83">
                  <c:v>0.21851851851851853</c:v>
                </c:pt>
                <c:pt idx="84">
                  <c:v>0.36666666666666664</c:v>
                </c:pt>
                <c:pt idx="85">
                  <c:v>7.7777777777777779E-2</c:v>
                </c:pt>
                <c:pt idx="86">
                  <c:v>7.7777777777777779E-2</c:v>
                </c:pt>
                <c:pt idx="87">
                  <c:v>0.36666666666666664</c:v>
                </c:pt>
                <c:pt idx="88">
                  <c:v>0.21851851851851853</c:v>
                </c:pt>
                <c:pt idx="89">
                  <c:v>7.7777777777777779E-2</c:v>
                </c:pt>
                <c:pt idx="90">
                  <c:v>0.57407407407407407</c:v>
                </c:pt>
                <c:pt idx="91">
                  <c:v>0.95185185185185184</c:v>
                </c:pt>
                <c:pt idx="92">
                  <c:v>0.57407407407407407</c:v>
                </c:pt>
                <c:pt idx="93">
                  <c:v>7.7777777777777779E-2</c:v>
                </c:pt>
                <c:pt idx="94">
                  <c:v>0.57407407407407407</c:v>
                </c:pt>
                <c:pt idx="95">
                  <c:v>0.36666666666666664</c:v>
                </c:pt>
                <c:pt idx="96">
                  <c:v>0.83333333333333337</c:v>
                </c:pt>
                <c:pt idx="97">
                  <c:v>0.57407407407407407</c:v>
                </c:pt>
                <c:pt idx="98">
                  <c:v>0.87037037037037035</c:v>
                </c:pt>
                <c:pt idx="99">
                  <c:v>0.21851851851851853</c:v>
                </c:pt>
                <c:pt idx="100">
                  <c:v>0.21851851851851853</c:v>
                </c:pt>
                <c:pt idx="101">
                  <c:v>0.73703703703703705</c:v>
                </c:pt>
                <c:pt idx="102">
                  <c:v>0.36666666666666664</c:v>
                </c:pt>
                <c:pt idx="103">
                  <c:v>0.57407407407407407</c:v>
                </c:pt>
                <c:pt idx="104">
                  <c:v>1.8518518518518517E-2</c:v>
                </c:pt>
                <c:pt idx="105">
                  <c:v>0.36666666666666664</c:v>
                </c:pt>
                <c:pt idx="106">
                  <c:v>7.7777777777777779E-2</c:v>
                </c:pt>
                <c:pt idx="107">
                  <c:v>0.87037037037037035</c:v>
                </c:pt>
                <c:pt idx="108">
                  <c:v>0.21851851851851853</c:v>
                </c:pt>
                <c:pt idx="109">
                  <c:v>0.57407407407407407</c:v>
                </c:pt>
                <c:pt idx="110">
                  <c:v>0.83333333333333337</c:v>
                </c:pt>
                <c:pt idx="111">
                  <c:v>0.57407407407407407</c:v>
                </c:pt>
                <c:pt idx="112">
                  <c:v>7.7777777777777779E-2</c:v>
                </c:pt>
                <c:pt idx="113">
                  <c:v>7.7777777777777779E-2</c:v>
                </c:pt>
                <c:pt idx="114">
                  <c:v>0.95185185185185184</c:v>
                </c:pt>
                <c:pt idx="115">
                  <c:v>1.8518518518518517E-2</c:v>
                </c:pt>
                <c:pt idx="116">
                  <c:v>0.21851851851851853</c:v>
                </c:pt>
                <c:pt idx="117">
                  <c:v>1.8518518518518517E-2</c:v>
                </c:pt>
                <c:pt idx="118">
                  <c:v>3.7037037037037038E-3</c:v>
                </c:pt>
                <c:pt idx="119">
                  <c:v>0.36666666666666664</c:v>
                </c:pt>
                <c:pt idx="120">
                  <c:v>0.95185185185185184</c:v>
                </c:pt>
                <c:pt idx="121">
                  <c:v>0.36666666666666664</c:v>
                </c:pt>
                <c:pt idx="122">
                  <c:v>0.95185185185185184</c:v>
                </c:pt>
                <c:pt idx="123">
                  <c:v>0.92222222222222228</c:v>
                </c:pt>
                <c:pt idx="124">
                  <c:v>0.21851851851851853</c:v>
                </c:pt>
                <c:pt idx="125">
                  <c:v>0.36666666666666664</c:v>
                </c:pt>
                <c:pt idx="126">
                  <c:v>0.36666666666666664</c:v>
                </c:pt>
                <c:pt idx="127">
                  <c:v>7.7777777777777779E-2</c:v>
                </c:pt>
                <c:pt idx="128">
                  <c:v>0.36666666666666664</c:v>
                </c:pt>
                <c:pt idx="129">
                  <c:v>0.73703703703703705</c:v>
                </c:pt>
                <c:pt idx="130">
                  <c:v>0.92222222222222228</c:v>
                </c:pt>
                <c:pt idx="131">
                  <c:v>7.7777777777777779E-2</c:v>
                </c:pt>
                <c:pt idx="132">
                  <c:v>0.73703703703703705</c:v>
                </c:pt>
                <c:pt idx="133">
                  <c:v>7.7777777777777779E-2</c:v>
                </c:pt>
                <c:pt idx="134">
                  <c:v>0.21851851851851853</c:v>
                </c:pt>
              </c:numCache>
            </c:numRef>
          </c:xVal>
          <c:yVal>
            <c:numRef>
              <c:f>'4-Yilan'!$J$3:$J$137</c:f>
              <c:numCache>
                <c:formatCode>#,##0.000000000000000_ </c:formatCode>
                <c:ptCount val="135"/>
                <c:pt idx="0">
                  <c:v>0.86734003870078591</c:v>
                </c:pt>
                <c:pt idx="1">
                  <c:v>0.71704822907833909</c:v>
                </c:pt>
                <c:pt idx="2">
                  <c:v>0.63577484806892581</c:v>
                </c:pt>
                <c:pt idx="3">
                  <c:v>0.91993829533229587</c:v>
                </c:pt>
                <c:pt idx="4">
                  <c:v>0.71704822907833909</c:v>
                </c:pt>
                <c:pt idx="5">
                  <c:v>0.93780330381186627</c:v>
                </c:pt>
                <c:pt idx="6">
                  <c:v>0.71704822907833909</c:v>
                </c:pt>
                <c:pt idx="7">
                  <c:v>0.82923558173186285</c:v>
                </c:pt>
                <c:pt idx="8">
                  <c:v>0.71704822907833909</c:v>
                </c:pt>
                <c:pt idx="9">
                  <c:v>0.71704822907833909</c:v>
                </c:pt>
                <c:pt idx="10">
                  <c:v>0.8969418482468916</c:v>
                </c:pt>
                <c:pt idx="11">
                  <c:v>0.53115698528021316</c:v>
                </c:pt>
                <c:pt idx="12">
                  <c:v>0.78018622754846167</c:v>
                </c:pt>
                <c:pt idx="13">
                  <c:v>0.63577484806892581</c:v>
                </c:pt>
                <c:pt idx="14">
                  <c:v>0.71704822907833909</c:v>
                </c:pt>
                <c:pt idx="15">
                  <c:v>0.78018622754846167</c:v>
                </c:pt>
                <c:pt idx="16">
                  <c:v>0.63577484806892581</c:v>
                </c:pt>
                <c:pt idx="17">
                  <c:v>0.78018622754846167</c:v>
                </c:pt>
                <c:pt idx="18">
                  <c:v>0.78018622754846167</c:v>
                </c:pt>
                <c:pt idx="19">
                  <c:v>0.71704822907833909</c:v>
                </c:pt>
                <c:pt idx="20">
                  <c:v>0.78018622754846167</c:v>
                </c:pt>
                <c:pt idx="21">
                  <c:v>0.63577484806892581</c:v>
                </c:pt>
                <c:pt idx="22">
                  <c:v>0.53115698528021316</c:v>
                </c:pt>
                <c:pt idx="23">
                  <c:v>0.82923558173186285</c:v>
                </c:pt>
                <c:pt idx="24">
                  <c:v>0.78018622754846167</c:v>
                </c:pt>
                <c:pt idx="25">
                  <c:v>0.86734003870078591</c:v>
                </c:pt>
                <c:pt idx="26">
                  <c:v>0.93780330381186627</c:v>
                </c:pt>
                <c:pt idx="27">
                  <c:v>0.63577484806892581</c:v>
                </c:pt>
                <c:pt idx="28">
                  <c:v>0.63577484806892581</c:v>
                </c:pt>
                <c:pt idx="29">
                  <c:v>0.78018622754846167</c:v>
                </c:pt>
                <c:pt idx="30">
                  <c:v>0.63577484806892581</c:v>
                </c:pt>
                <c:pt idx="31">
                  <c:v>0.22314049586776852</c:v>
                </c:pt>
                <c:pt idx="32">
                  <c:v>0.53115698528021316</c:v>
                </c:pt>
                <c:pt idx="33">
                  <c:v>0.3964893108394234</c:v>
                </c:pt>
                <c:pt idx="34">
                  <c:v>0.53115698528021316</c:v>
                </c:pt>
                <c:pt idx="35">
                  <c:v>0.63577484806892581</c:v>
                </c:pt>
                <c:pt idx="36">
                  <c:v>0.8969418482468916</c:v>
                </c:pt>
                <c:pt idx="37">
                  <c:v>0.3964893108394234</c:v>
                </c:pt>
                <c:pt idx="38">
                  <c:v>0.71704822907833909</c:v>
                </c:pt>
                <c:pt idx="39">
                  <c:v>0.53115698528021316</c:v>
                </c:pt>
                <c:pt idx="40">
                  <c:v>0.82923558173186285</c:v>
                </c:pt>
                <c:pt idx="41">
                  <c:v>0.53115698528021316</c:v>
                </c:pt>
                <c:pt idx="42">
                  <c:v>0.63577484806892581</c:v>
                </c:pt>
                <c:pt idx="43">
                  <c:v>0.53115698528021316</c:v>
                </c:pt>
                <c:pt idx="44">
                  <c:v>0.53115698528021316</c:v>
                </c:pt>
                <c:pt idx="45">
                  <c:v>0.71704822907833909</c:v>
                </c:pt>
                <c:pt idx="46">
                  <c:v>0.63577484806892581</c:v>
                </c:pt>
                <c:pt idx="47">
                  <c:v>0.71704822907833909</c:v>
                </c:pt>
                <c:pt idx="48">
                  <c:v>0.63577484806892581</c:v>
                </c:pt>
                <c:pt idx="49">
                  <c:v>0.63577484806892581</c:v>
                </c:pt>
                <c:pt idx="50">
                  <c:v>0.63577484806892581</c:v>
                </c:pt>
                <c:pt idx="51">
                  <c:v>0.78018622754846167</c:v>
                </c:pt>
                <c:pt idx="52">
                  <c:v>0.71704822907833909</c:v>
                </c:pt>
                <c:pt idx="53">
                  <c:v>0.3964893108394234</c:v>
                </c:pt>
                <c:pt idx="54">
                  <c:v>0.3964893108394234</c:v>
                </c:pt>
                <c:pt idx="55">
                  <c:v>0.63577484806892581</c:v>
                </c:pt>
                <c:pt idx="56">
                  <c:v>0.78018622754846167</c:v>
                </c:pt>
                <c:pt idx="57">
                  <c:v>0.71704822907833909</c:v>
                </c:pt>
                <c:pt idx="58">
                  <c:v>0.63577484806892581</c:v>
                </c:pt>
                <c:pt idx="59">
                  <c:v>0.63577484806892581</c:v>
                </c:pt>
                <c:pt idx="60">
                  <c:v>0.63577484806892581</c:v>
                </c:pt>
                <c:pt idx="61">
                  <c:v>0.3964893108394234</c:v>
                </c:pt>
                <c:pt idx="62">
                  <c:v>0.86734003870078591</c:v>
                </c:pt>
                <c:pt idx="63">
                  <c:v>0.22314049586776852</c:v>
                </c:pt>
                <c:pt idx="64">
                  <c:v>0.53115698528021316</c:v>
                </c:pt>
                <c:pt idx="65">
                  <c:v>0.63577484806892581</c:v>
                </c:pt>
                <c:pt idx="66">
                  <c:v>0.71704822907833909</c:v>
                </c:pt>
                <c:pt idx="67">
                  <c:v>0.86734003870078591</c:v>
                </c:pt>
                <c:pt idx="68">
                  <c:v>0.3964893108394234</c:v>
                </c:pt>
                <c:pt idx="69">
                  <c:v>0.3964893108394234</c:v>
                </c:pt>
                <c:pt idx="70">
                  <c:v>0.86734003870078591</c:v>
                </c:pt>
                <c:pt idx="71">
                  <c:v>0.22314049586776852</c:v>
                </c:pt>
                <c:pt idx="72">
                  <c:v>0.53115698528021316</c:v>
                </c:pt>
                <c:pt idx="73">
                  <c:v>0</c:v>
                </c:pt>
                <c:pt idx="74">
                  <c:v>0.53115698528021316</c:v>
                </c:pt>
                <c:pt idx="75">
                  <c:v>0.71704822907833909</c:v>
                </c:pt>
                <c:pt idx="76">
                  <c:v>0.53115698528021316</c:v>
                </c:pt>
                <c:pt idx="77">
                  <c:v>0.22314049586776852</c:v>
                </c:pt>
                <c:pt idx="78">
                  <c:v>0.3964893108394234</c:v>
                </c:pt>
                <c:pt idx="79">
                  <c:v>0.78018622754846167</c:v>
                </c:pt>
                <c:pt idx="80">
                  <c:v>0.3964893108394234</c:v>
                </c:pt>
                <c:pt idx="81">
                  <c:v>0.22314049586776852</c:v>
                </c:pt>
                <c:pt idx="82">
                  <c:v>0.71704822907833909</c:v>
                </c:pt>
                <c:pt idx="83">
                  <c:v>0.53115698528021316</c:v>
                </c:pt>
                <c:pt idx="84">
                  <c:v>0.63577484806892581</c:v>
                </c:pt>
                <c:pt idx="85">
                  <c:v>0.3964893108394234</c:v>
                </c:pt>
                <c:pt idx="86">
                  <c:v>0.3964893108394234</c:v>
                </c:pt>
                <c:pt idx="87">
                  <c:v>0.63577484806892581</c:v>
                </c:pt>
                <c:pt idx="88">
                  <c:v>0.53115698528021316</c:v>
                </c:pt>
                <c:pt idx="89">
                  <c:v>0.3964893108394234</c:v>
                </c:pt>
                <c:pt idx="90">
                  <c:v>0.71704822907833909</c:v>
                </c:pt>
                <c:pt idx="91">
                  <c:v>0.91993829533229587</c:v>
                </c:pt>
                <c:pt idx="92">
                  <c:v>0.71704822907833909</c:v>
                </c:pt>
                <c:pt idx="93">
                  <c:v>0.3964893108394234</c:v>
                </c:pt>
                <c:pt idx="94">
                  <c:v>0.71704822907833909</c:v>
                </c:pt>
                <c:pt idx="95">
                  <c:v>0.63577484806892581</c:v>
                </c:pt>
                <c:pt idx="96">
                  <c:v>0.82923558173186285</c:v>
                </c:pt>
                <c:pt idx="97">
                  <c:v>0.71704822907833909</c:v>
                </c:pt>
                <c:pt idx="98">
                  <c:v>0.86734003870078591</c:v>
                </c:pt>
                <c:pt idx="99">
                  <c:v>0.53115698528021316</c:v>
                </c:pt>
                <c:pt idx="100">
                  <c:v>0.53115698528021316</c:v>
                </c:pt>
                <c:pt idx="101">
                  <c:v>0.78018622754846167</c:v>
                </c:pt>
                <c:pt idx="102">
                  <c:v>0.63577484806892581</c:v>
                </c:pt>
                <c:pt idx="103">
                  <c:v>0.71704822907833909</c:v>
                </c:pt>
                <c:pt idx="104">
                  <c:v>0.22314049586776852</c:v>
                </c:pt>
                <c:pt idx="105">
                  <c:v>0.63577484806892581</c:v>
                </c:pt>
                <c:pt idx="106">
                  <c:v>0.3964893108394234</c:v>
                </c:pt>
                <c:pt idx="107">
                  <c:v>0.86734003870078591</c:v>
                </c:pt>
                <c:pt idx="108">
                  <c:v>0.53115698528021316</c:v>
                </c:pt>
                <c:pt idx="109">
                  <c:v>0.71704822907833909</c:v>
                </c:pt>
                <c:pt idx="110">
                  <c:v>0.82923558173186285</c:v>
                </c:pt>
                <c:pt idx="111">
                  <c:v>0.71704822907833909</c:v>
                </c:pt>
                <c:pt idx="112">
                  <c:v>0.3964893108394234</c:v>
                </c:pt>
                <c:pt idx="113">
                  <c:v>0.3964893108394234</c:v>
                </c:pt>
                <c:pt idx="114">
                  <c:v>0.91993829533229587</c:v>
                </c:pt>
                <c:pt idx="115">
                  <c:v>0.22314049586776852</c:v>
                </c:pt>
                <c:pt idx="116">
                  <c:v>0.53115698528021316</c:v>
                </c:pt>
                <c:pt idx="117">
                  <c:v>0.22314049586776852</c:v>
                </c:pt>
                <c:pt idx="118">
                  <c:v>0</c:v>
                </c:pt>
                <c:pt idx="119">
                  <c:v>0.63577484806892581</c:v>
                </c:pt>
                <c:pt idx="120">
                  <c:v>0.91993829533229587</c:v>
                </c:pt>
                <c:pt idx="121">
                  <c:v>0.63577484806892581</c:v>
                </c:pt>
                <c:pt idx="122">
                  <c:v>0.91993829533229587</c:v>
                </c:pt>
                <c:pt idx="123">
                  <c:v>0.8969418482468916</c:v>
                </c:pt>
                <c:pt idx="124">
                  <c:v>0.53115698528021316</c:v>
                </c:pt>
                <c:pt idx="125">
                  <c:v>0.63577484806892581</c:v>
                </c:pt>
                <c:pt idx="126">
                  <c:v>0.63577484806892581</c:v>
                </c:pt>
                <c:pt idx="127">
                  <c:v>0.3964893108394234</c:v>
                </c:pt>
                <c:pt idx="128">
                  <c:v>0.63577484806892581</c:v>
                </c:pt>
                <c:pt idx="129">
                  <c:v>0.78018622754846167</c:v>
                </c:pt>
                <c:pt idx="130">
                  <c:v>0.8969418482468916</c:v>
                </c:pt>
                <c:pt idx="131">
                  <c:v>0.3964893108394234</c:v>
                </c:pt>
                <c:pt idx="132">
                  <c:v>0.78018622754846167</c:v>
                </c:pt>
                <c:pt idx="133">
                  <c:v>0.3964893108394234</c:v>
                </c:pt>
                <c:pt idx="134">
                  <c:v>0.53115698528021316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7-4F66-BB70-E088F8FBB938}"/>
            </c:ext>
          </c:extLst>
        </c:ser>
        <c:ser>
          <c:idx val="1"/>
          <c:order val="1"/>
          <c:tx>
            <c:strRef>
              <c:f>'4-Yilan'!$K$2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'4-Yilan'!$I$3:$I$137</c:f>
              <c:numCache>
                <c:formatCode>General</c:formatCode>
                <c:ptCount val="135"/>
                <c:pt idx="0">
                  <c:v>0.87037037037037035</c:v>
                </c:pt>
                <c:pt idx="1">
                  <c:v>0.57407407407407407</c:v>
                </c:pt>
                <c:pt idx="2">
                  <c:v>0.36666666666666664</c:v>
                </c:pt>
                <c:pt idx="3">
                  <c:v>0.95185185185185184</c:v>
                </c:pt>
                <c:pt idx="4">
                  <c:v>0.57407407407407407</c:v>
                </c:pt>
                <c:pt idx="5">
                  <c:v>0.98888888888888893</c:v>
                </c:pt>
                <c:pt idx="6">
                  <c:v>0.57407407407407407</c:v>
                </c:pt>
                <c:pt idx="7">
                  <c:v>0.83333333333333337</c:v>
                </c:pt>
                <c:pt idx="8">
                  <c:v>0.57407407407407407</c:v>
                </c:pt>
                <c:pt idx="9">
                  <c:v>0.57407407407407407</c:v>
                </c:pt>
                <c:pt idx="10">
                  <c:v>0.92222222222222228</c:v>
                </c:pt>
                <c:pt idx="11">
                  <c:v>0.21851851851851853</c:v>
                </c:pt>
                <c:pt idx="12">
                  <c:v>0.73703703703703705</c:v>
                </c:pt>
                <c:pt idx="13">
                  <c:v>0.36666666666666664</c:v>
                </c:pt>
                <c:pt idx="14">
                  <c:v>0.57407407407407407</c:v>
                </c:pt>
                <c:pt idx="15">
                  <c:v>0.73703703703703705</c:v>
                </c:pt>
                <c:pt idx="16">
                  <c:v>0.36666666666666664</c:v>
                </c:pt>
                <c:pt idx="17">
                  <c:v>0.73703703703703705</c:v>
                </c:pt>
                <c:pt idx="18">
                  <c:v>0.73703703703703705</c:v>
                </c:pt>
                <c:pt idx="19">
                  <c:v>0.57407407407407407</c:v>
                </c:pt>
                <c:pt idx="20">
                  <c:v>0.73703703703703705</c:v>
                </c:pt>
                <c:pt idx="21">
                  <c:v>0.36666666666666664</c:v>
                </c:pt>
                <c:pt idx="22">
                  <c:v>0.21851851851851853</c:v>
                </c:pt>
                <c:pt idx="23">
                  <c:v>0.83333333333333337</c:v>
                </c:pt>
                <c:pt idx="24">
                  <c:v>0.73703703703703705</c:v>
                </c:pt>
                <c:pt idx="25">
                  <c:v>0.87037037037037035</c:v>
                </c:pt>
                <c:pt idx="26">
                  <c:v>0.98888888888888893</c:v>
                </c:pt>
                <c:pt idx="27">
                  <c:v>0.36666666666666664</c:v>
                </c:pt>
                <c:pt idx="28">
                  <c:v>0.36666666666666664</c:v>
                </c:pt>
                <c:pt idx="29">
                  <c:v>0.73703703703703705</c:v>
                </c:pt>
                <c:pt idx="30">
                  <c:v>0.36666666666666664</c:v>
                </c:pt>
                <c:pt idx="31">
                  <c:v>1.8518518518518517E-2</c:v>
                </c:pt>
                <c:pt idx="32">
                  <c:v>0.21851851851851853</c:v>
                </c:pt>
                <c:pt idx="33">
                  <c:v>7.7777777777777779E-2</c:v>
                </c:pt>
                <c:pt idx="34">
                  <c:v>0.21851851851851853</c:v>
                </c:pt>
                <c:pt idx="35">
                  <c:v>0.36666666666666664</c:v>
                </c:pt>
                <c:pt idx="36">
                  <c:v>0.92222222222222228</c:v>
                </c:pt>
                <c:pt idx="37">
                  <c:v>7.7777777777777779E-2</c:v>
                </c:pt>
                <c:pt idx="38">
                  <c:v>0.57407407407407407</c:v>
                </c:pt>
                <c:pt idx="39">
                  <c:v>0.21851851851851853</c:v>
                </c:pt>
                <c:pt idx="40">
                  <c:v>0.83333333333333337</c:v>
                </c:pt>
                <c:pt idx="41">
                  <c:v>0.21851851851851853</c:v>
                </c:pt>
                <c:pt idx="42">
                  <c:v>0.36666666666666664</c:v>
                </c:pt>
                <c:pt idx="43">
                  <c:v>0.21851851851851853</c:v>
                </c:pt>
                <c:pt idx="44">
                  <c:v>0.21851851851851853</c:v>
                </c:pt>
                <c:pt idx="45">
                  <c:v>0.57407407407407407</c:v>
                </c:pt>
                <c:pt idx="46">
                  <c:v>0.36666666666666664</c:v>
                </c:pt>
                <c:pt idx="47">
                  <c:v>0.57407407407407407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0.73703703703703705</c:v>
                </c:pt>
                <c:pt idx="52">
                  <c:v>0.57407407407407407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0.36666666666666664</c:v>
                </c:pt>
                <c:pt idx="56">
                  <c:v>0.73703703703703705</c:v>
                </c:pt>
                <c:pt idx="57">
                  <c:v>0.57407407407407407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7.7777777777777779E-2</c:v>
                </c:pt>
                <c:pt idx="62">
                  <c:v>0.87037037037037035</c:v>
                </c:pt>
                <c:pt idx="63">
                  <c:v>1.8518518518518517E-2</c:v>
                </c:pt>
                <c:pt idx="64">
                  <c:v>0.21851851851851853</c:v>
                </c:pt>
                <c:pt idx="65">
                  <c:v>0.36666666666666664</c:v>
                </c:pt>
                <c:pt idx="66">
                  <c:v>0.57407407407407407</c:v>
                </c:pt>
                <c:pt idx="67">
                  <c:v>0.87037037037037035</c:v>
                </c:pt>
                <c:pt idx="68">
                  <c:v>7.7777777777777779E-2</c:v>
                </c:pt>
                <c:pt idx="69">
                  <c:v>7.7777777777777779E-2</c:v>
                </c:pt>
                <c:pt idx="70">
                  <c:v>0.87037037037037035</c:v>
                </c:pt>
                <c:pt idx="71">
                  <c:v>1.8518518518518517E-2</c:v>
                </c:pt>
                <c:pt idx="72">
                  <c:v>0.21851851851851853</c:v>
                </c:pt>
                <c:pt idx="73">
                  <c:v>3.7037037037037038E-3</c:v>
                </c:pt>
                <c:pt idx="74">
                  <c:v>0.21851851851851853</c:v>
                </c:pt>
                <c:pt idx="75">
                  <c:v>0.57407407407407407</c:v>
                </c:pt>
                <c:pt idx="76">
                  <c:v>0.21851851851851853</c:v>
                </c:pt>
                <c:pt idx="77">
                  <c:v>1.8518518518518517E-2</c:v>
                </c:pt>
                <c:pt idx="78">
                  <c:v>7.7777777777777779E-2</c:v>
                </c:pt>
                <c:pt idx="79">
                  <c:v>0.73703703703703705</c:v>
                </c:pt>
                <c:pt idx="80">
                  <c:v>7.7777777777777779E-2</c:v>
                </c:pt>
                <c:pt idx="81">
                  <c:v>1.8518518518518517E-2</c:v>
                </c:pt>
                <c:pt idx="82">
                  <c:v>0.57407407407407407</c:v>
                </c:pt>
                <c:pt idx="83">
                  <c:v>0.21851851851851853</c:v>
                </c:pt>
                <c:pt idx="84">
                  <c:v>0.36666666666666664</c:v>
                </c:pt>
                <c:pt idx="85">
                  <c:v>7.7777777777777779E-2</c:v>
                </c:pt>
                <c:pt idx="86">
                  <c:v>7.7777777777777779E-2</c:v>
                </c:pt>
                <c:pt idx="87">
                  <c:v>0.36666666666666664</c:v>
                </c:pt>
                <c:pt idx="88">
                  <c:v>0.21851851851851853</c:v>
                </c:pt>
                <c:pt idx="89">
                  <c:v>7.7777777777777779E-2</c:v>
                </c:pt>
                <c:pt idx="90">
                  <c:v>0.57407407407407407</c:v>
                </c:pt>
                <c:pt idx="91">
                  <c:v>0.95185185185185184</c:v>
                </c:pt>
                <c:pt idx="92">
                  <c:v>0.57407407407407407</c:v>
                </c:pt>
                <c:pt idx="93">
                  <c:v>7.7777777777777779E-2</c:v>
                </c:pt>
                <c:pt idx="94">
                  <c:v>0.57407407407407407</c:v>
                </c:pt>
                <c:pt idx="95">
                  <c:v>0.36666666666666664</c:v>
                </c:pt>
                <c:pt idx="96">
                  <c:v>0.83333333333333337</c:v>
                </c:pt>
                <c:pt idx="97">
                  <c:v>0.57407407407407407</c:v>
                </c:pt>
                <c:pt idx="98">
                  <c:v>0.87037037037037035</c:v>
                </c:pt>
                <c:pt idx="99">
                  <c:v>0.21851851851851853</c:v>
                </c:pt>
                <c:pt idx="100">
                  <c:v>0.21851851851851853</c:v>
                </c:pt>
                <c:pt idx="101">
                  <c:v>0.73703703703703705</c:v>
                </c:pt>
                <c:pt idx="102">
                  <c:v>0.36666666666666664</c:v>
                </c:pt>
                <c:pt idx="103">
                  <c:v>0.57407407407407407</c:v>
                </c:pt>
                <c:pt idx="104">
                  <c:v>1.8518518518518517E-2</c:v>
                </c:pt>
                <c:pt idx="105">
                  <c:v>0.36666666666666664</c:v>
                </c:pt>
                <c:pt idx="106">
                  <c:v>7.7777777777777779E-2</c:v>
                </c:pt>
                <c:pt idx="107">
                  <c:v>0.87037037037037035</c:v>
                </c:pt>
                <c:pt idx="108">
                  <c:v>0.21851851851851853</c:v>
                </c:pt>
                <c:pt idx="109">
                  <c:v>0.57407407407407407</c:v>
                </c:pt>
                <c:pt idx="110">
                  <c:v>0.83333333333333337</c:v>
                </c:pt>
                <c:pt idx="111">
                  <c:v>0.57407407407407407</c:v>
                </c:pt>
                <c:pt idx="112">
                  <c:v>7.7777777777777779E-2</c:v>
                </c:pt>
                <c:pt idx="113">
                  <c:v>7.7777777777777779E-2</c:v>
                </c:pt>
                <c:pt idx="114">
                  <c:v>0.95185185185185184</c:v>
                </c:pt>
                <c:pt idx="115">
                  <c:v>1.8518518518518517E-2</c:v>
                </c:pt>
                <c:pt idx="116">
                  <c:v>0.21851851851851853</c:v>
                </c:pt>
                <c:pt idx="117">
                  <c:v>1.8518518518518517E-2</c:v>
                </c:pt>
                <c:pt idx="118">
                  <c:v>3.7037037037037038E-3</c:v>
                </c:pt>
                <c:pt idx="119">
                  <c:v>0.36666666666666664</c:v>
                </c:pt>
                <c:pt idx="120">
                  <c:v>0.95185185185185184</c:v>
                </c:pt>
                <c:pt idx="121">
                  <c:v>0.36666666666666664</c:v>
                </c:pt>
                <c:pt idx="122">
                  <c:v>0.95185185185185184</c:v>
                </c:pt>
                <c:pt idx="123">
                  <c:v>0.92222222222222228</c:v>
                </c:pt>
                <c:pt idx="124">
                  <c:v>0.21851851851851853</c:v>
                </c:pt>
                <c:pt idx="125">
                  <c:v>0.36666666666666664</c:v>
                </c:pt>
                <c:pt idx="126">
                  <c:v>0.36666666666666664</c:v>
                </c:pt>
                <c:pt idx="127">
                  <c:v>7.7777777777777779E-2</c:v>
                </c:pt>
                <c:pt idx="128">
                  <c:v>0.36666666666666664</c:v>
                </c:pt>
                <c:pt idx="129">
                  <c:v>0.73703703703703705</c:v>
                </c:pt>
                <c:pt idx="130">
                  <c:v>0.92222222222222228</c:v>
                </c:pt>
                <c:pt idx="131">
                  <c:v>7.7777777777777779E-2</c:v>
                </c:pt>
                <c:pt idx="132">
                  <c:v>0.73703703703703705</c:v>
                </c:pt>
                <c:pt idx="133">
                  <c:v>7.7777777777777779E-2</c:v>
                </c:pt>
                <c:pt idx="134">
                  <c:v>0.21851851851851853</c:v>
                </c:pt>
              </c:numCache>
            </c:numRef>
          </c:xVal>
          <c:yVal>
            <c:numRef>
              <c:f>'4-Yilan'!$K$3:$K$137</c:f>
              <c:numCache>
                <c:formatCode>General</c:formatCode>
                <c:ptCount val="135"/>
                <c:pt idx="0">
                  <c:v>0.94159810029434321</c:v>
                </c:pt>
                <c:pt idx="1">
                  <c:v>0.70479655640343353</c:v>
                </c:pt>
                <c:pt idx="2">
                  <c:v>0.55713930478830831</c:v>
                </c:pt>
                <c:pt idx="3">
                  <c:v>0.98484535061137657</c:v>
                </c:pt>
                <c:pt idx="4">
                  <c:v>0.70479655640343353</c:v>
                </c:pt>
                <c:pt idx="5">
                  <c:v>0.99276144207980188</c:v>
                </c:pt>
                <c:pt idx="6">
                  <c:v>0.70479655640343353</c:v>
                </c:pt>
                <c:pt idx="7">
                  <c:v>0.89357754330346129</c:v>
                </c:pt>
                <c:pt idx="8">
                  <c:v>0.70479655640343353</c:v>
                </c:pt>
                <c:pt idx="9">
                  <c:v>0.70479655640343353</c:v>
                </c:pt>
                <c:pt idx="10">
                  <c:v>0.96955736586895203</c:v>
                </c:pt>
                <c:pt idx="11">
                  <c:v>0.38658686191874259</c:v>
                </c:pt>
                <c:pt idx="12">
                  <c:v>0.81693299665595931</c:v>
                </c:pt>
                <c:pt idx="13">
                  <c:v>0.55713930478830831</c:v>
                </c:pt>
                <c:pt idx="14">
                  <c:v>0.70479655640343353</c:v>
                </c:pt>
                <c:pt idx="15">
                  <c:v>0.81693299665595931</c:v>
                </c:pt>
                <c:pt idx="16">
                  <c:v>0.55713930478830831</c:v>
                </c:pt>
                <c:pt idx="17">
                  <c:v>0.81693299665595931</c:v>
                </c:pt>
                <c:pt idx="18">
                  <c:v>0.81693299665595931</c:v>
                </c:pt>
                <c:pt idx="19">
                  <c:v>0.70479655640343353</c:v>
                </c:pt>
                <c:pt idx="20">
                  <c:v>0.81693299665595931</c:v>
                </c:pt>
                <c:pt idx="21">
                  <c:v>0.55713930478830831</c:v>
                </c:pt>
                <c:pt idx="22">
                  <c:v>0.38658686191874259</c:v>
                </c:pt>
                <c:pt idx="23">
                  <c:v>0.89357754330346129</c:v>
                </c:pt>
                <c:pt idx="24">
                  <c:v>0.81693299665595931</c:v>
                </c:pt>
                <c:pt idx="25">
                  <c:v>0.94159810029434321</c:v>
                </c:pt>
                <c:pt idx="26">
                  <c:v>0.99276144207980188</c:v>
                </c:pt>
                <c:pt idx="27">
                  <c:v>0.55713930478830831</c:v>
                </c:pt>
                <c:pt idx="28">
                  <c:v>0.55713930478830831</c:v>
                </c:pt>
                <c:pt idx="29">
                  <c:v>0.81693299665595931</c:v>
                </c:pt>
                <c:pt idx="30">
                  <c:v>0.55713930478830831</c:v>
                </c:pt>
                <c:pt idx="31">
                  <c:v>9.1381230986713802E-2</c:v>
                </c:pt>
                <c:pt idx="32">
                  <c:v>0.38658686191874259</c:v>
                </c:pt>
                <c:pt idx="33">
                  <c:v>0.22023326681584734</c:v>
                </c:pt>
                <c:pt idx="34">
                  <c:v>0.38658686191874259</c:v>
                </c:pt>
                <c:pt idx="35">
                  <c:v>0.55713930478830831</c:v>
                </c:pt>
                <c:pt idx="36">
                  <c:v>0.96955736586895203</c:v>
                </c:pt>
                <c:pt idx="37">
                  <c:v>0.22023326681584734</c:v>
                </c:pt>
                <c:pt idx="38">
                  <c:v>0.70479655640343353</c:v>
                </c:pt>
                <c:pt idx="39">
                  <c:v>0.38658686191874259</c:v>
                </c:pt>
                <c:pt idx="40">
                  <c:v>0.89357754330346129</c:v>
                </c:pt>
                <c:pt idx="41">
                  <c:v>0.38658686191874259</c:v>
                </c:pt>
                <c:pt idx="42">
                  <c:v>0.55713930478830831</c:v>
                </c:pt>
                <c:pt idx="43">
                  <c:v>0.38658686191874259</c:v>
                </c:pt>
                <c:pt idx="44">
                  <c:v>0.38658686191874259</c:v>
                </c:pt>
                <c:pt idx="45">
                  <c:v>0.70479655640343353</c:v>
                </c:pt>
                <c:pt idx="46">
                  <c:v>0.55713930478830831</c:v>
                </c:pt>
                <c:pt idx="47">
                  <c:v>0.70479655640343353</c:v>
                </c:pt>
                <c:pt idx="48">
                  <c:v>0.55713930478830831</c:v>
                </c:pt>
                <c:pt idx="49">
                  <c:v>0.55713930478830831</c:v>
                </c:pt>
                <c:pt idx="50">
                  <c:v>0.55713930478830831</c:v>
                </c:pt>
                <c:pt idx="51">
                  <c:v>0.81693299665595931</c:v>
                </c:pt>
                <c:pt idx="52">
                  <c:v>0.70479655640343353</c:v>
                </c:pt>
                <c:pt idx="53">
                  <c:v>0.22023326681584734</c:v>
                </c:pt>
                <c:pt idx="54">
                  <c:v>0.22023326681584734</c:v>
                </c:pt>
                <c:pt idx="55">
                  <c:v>0.55713930478830831</c:v>
                </c:pt>
                <c:pt idx="56">
                  <c:v>0.81693299665595931</c:v>
                </c:pt>
                <c:pt idx="57">
                  <c:v>0.70479655640343353</c:v>
                </c:pt>
                <c:pt idx="58">
                  <c:v>0.55713930478830831</c:v>
                </c:pt>
                <c:pt idx="59">
                  <c:v>0.55713930478830831</c:v>
                </c:pt>
                <c:pt idx="60">
                  <c:v>0.55713930478830831</c:v>
                </c:pt>
                <c:pt idx="61">
                  <c:v>0.22023326681584734</c:v>
                </c:pt>
                <c:pt idx="62">
                  <c:v>0.94159810029434321</c:v>
                </c:pt>
                <c:pt idx="63">
                  <c:v>9.1381230986713802E-2</c:v>
                </c:pt>
                <c:pt idx="64">
                  <c:v>0.38658686191874259</c:v>
                </c:pt>
                <c:pt idx="65">
                  <c:v>0.55713930478830831</c:v>
                </c:pt>
                <c:pt idx="66">
                  <c:v>0.70479655640343353</c:v>
                </c:pt>
                <c:pt idx="67">
                  <c:v>0.94159810029434321</c:v>
                </c:pt>
                <c:pt idx="68">
                  <c:v>0.22023326681584734</c:v>
                </c:pt>
                <c:pt idx="69">
                  <c:v>0.22023326681584734</c:v>
                </c:pt>
                <c:pt idx="70">
                  <c:v>0.94159810029434321</c:v>
                </c:pt>
                <c:pt idx="71">
                  <c:v>9.1381230986713802E-2</c:v>
                </c:pt>
                <c:pt idx="72">
                  <c:v>0.38658686191874259</c:v>
                </c:pt>
                <c:pt idx="73">
                  <c:v>2.0686335283846308E-2</c:v>
                </c:pt>
                <c:pt idx="74">
                  <c:v>0.38658686191874259</c:v>
                </c:pt>
                <c:pt idx="75">
                  <c:v>0.70479655640343353</c:v>
                </c:pt>
                <c:pt idx="76">
                  <c:v>0.38658686191874259</c:v>
                </c:pt>
                <c:pt idx="77">
                  <c:v>9.1381230986713802E-2</c:v>
                </c:pt>
                <c:pt idx="78">
                  <c:v>0.22023326681584734</c:v>
                </c:pt>
                <c:pt idx="79">
                  <c:v>0.81693299665595931</c:v>
                </c:pt>
                <c:pt idx="80">
                  <c:v>0.22023326681584734</c:v>
                </c:pt>
                <c:pt idx="81">
                  <c:v>9.1381230986713802E-2</c:v>
                </c:pt>
                <c:pt idx="82">
                  <c:v>0.70479655640343353</c:v>
                </c:pt>
                <c:pt idx="83">
                  <c:v>0.38658686191874259</c:v>
                </c:pt>
                <c:pt idx="84">
                  <c:v>0.55713930478830831</c:v>
                </c:pt>
                <c:pt idx="85">
                  <c:v>0.22023326681584734</c:v>
                </c:pt>
                <c:pt idx="86">
                  <c:v>0.22023326681584734</c:v>
                </c:pt>
                <c:pt idx="87">
                  <c:v>0.55713930478830831</c:v>
                </c:pt>
                <c:pt idx="88">
                  <c:v>0.38658686191874259</c:v>
                </c:pt>
                <c:pt idx="89">
                  <c:v>0.22023326681584734</c:v>
                </c:pt>
                <c:pt idx="90">
                  <c:v>0.70479655640343353</c:v>
                </c:pt>
                <c:pt idx="91">
                  <c:v>0.98484535061137657</c:v>
                </c:pt>
                <c:pt idx="92">
                  <c:v>0.70479655640343353</c:v>
                </c:pt>
                <c:pt idx="93">
                  <c:v>0.22023326681584734</c:v>
                </c:pt>
                <c:pt idx="94">
                  <c:v>0.70479655640343353</c:v>
                </c:pt>
                <c:pt idx="95">
                  <c:v>0.55713930478830831</c:v>
                </c:pt>
                <c:pt idx="96">
                  <c:v>0.89357754330346129</c:v>
                </c:pt>
                <c:pt idx="97">
                  <c:v>0.70479655640343353</c:v>
                </c:pt>
                <c:pt idx="98">
                  <c:v>0.94159810029434321</c:v>
                </c:pt>
                <c:pt idx="99">
                  <c:v>0.38658686191874259</c:v>
                </c:pt>
                <c:pt idx="100">
                  <c:v>0.38658686191874259</c:v>
                </c:pt>
                <c:pt idx="101">
                  <c:v>0.81693299665595931</c:v>
                </c:pt>
                <c:pt idx="102">
                  <c:v>0.55713930478830831</c:v>
                </c:pt>
                <c:pt idx="103">
                  <c:v>0.70479655640343353</c:v>
                </c:pt>
                <c:pt idx="104">
                  <c:v>9.1381230986713802E-2</c:v>
                </c:pt>
                <c:pt idx="105">
                  <c:v>0.55713930478830831</c:v>
                </c:pt>
                <c:pt idx="106">
                  <c:v>0.22023326681584734</c:v>
                </c:pt>
                <c:pt idx="107">
                  <c:v>0.94159810029434321</c:v>
                </c:pt>
                <c:pt idx="108">
                  <c:v>0.38658686191874259</c:v>
                </c:pt>
                <c:pt idx="109">
                  <c:v>0.70479655640343353</c:v>
                </c:pt>
                <c:pt idx="110">
                  <c:v>0.89357754330346129</c:v>
                </c:pt>
                <c:pt idx="111">
                  <c:v>0.70479655640343353</c:v>
                </c:pt>
                <c:pt idx="112">
                  <c:v>0.22023326681584734</c:v>
                </c:pt>
                <c:pt idx="113">
                  <c:v>0.22023326681584734</c:v>
                </c:pt>
                <c:pt idx="114">
                  <c:v>0.98484535061137657</c:v>
                </c:pt>
                <c:pt idx="115">
                  <c:v>9.1381230986713802E-2</c:v>
                </c:pt>
                <c:pt idx="116">
                  <c:v>0.38658686191874259</c:v>
                </c:pt>
                <c:pt idx="117">
                  <c:v>9.1381230986713802E-2</c:v>
                </c:pt>
                <c:pt idx="118">
                  <c:v>2.0686335283846308E-2</c:v>
                </c:pt>
                <c:pt idx="119">
                  <c:v>0.55713930478830831</c:v>
                </c:pt>
                <c:pt idx="120">
                  <c:v>0.98484535061137657</c:v>
                </c:pt>
                <c:pt idx="121">
                  <c:v>0.55713930478830831</c:v>
                </c:pt>
                <c:pt idx="122">
                  <c:v>0.98484535061137657</c:v>
                </c:pt>
                <c:pt idx="123">
                  <c:v>0.96955736586895203</c:v>
                </c:pt>
                <c:pt idx="124">
                  <c:v>0.38658686191874259</c:v>
                </c:pt>
                <c:pt idx="125">
                  <c:v>0.55713930478830831</c:v>
                </c:pt>
                <c:pt idx="126">
                  <c:v>0.55713930478830831</c:v>
                </c:pt>
                <c:pt idx="127">
                  <c:v>0.22023326681584734</c:v>
                </c:pt>
                <c:pt idx="128">
                  <c:v>0.55713930478830831</c:v>
                </c:pt>
                <c:pt idx="129">
                  <c:v>0.81693299665595931</c:v>
                </c:pt>
                <c:pt idx="130">
                  <c:v>0.96955736586895203</c:v>
                </c:pt>
                <c:pt idx="131">
                  <c:v>0.22023326681584734</c:v>
                </c:pt>
                <c:pt idx="132">
                  <c:v>0.81693299665595931</c:v>
                </c:pt>
                <c:pt idx="133">
                  <c:v>0.22023326681584734</c:v>
                </c:pt>
                <c:pt idx="134">
                  <c:v>0.38658686191874259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7-4F66-BB70-E088F8FBB938}"/>
            </c:ext>
          </c:extLst>
        </c:ser>
        <c:ser>
          <c:idx val="2"/>
          <c:order val="2"/>
          <c:tx>
            <c:strRef>
              <c:f>'4-Yilan'!$L$2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'4-Yilan'!$I$3:$I$137</c:f>
              <c:numCache>
                <c:formatCode>General</c:formatCode>
                <c:ptCount val="135"/>
                <c:pt idx="0">
                  <c:v>0.87037037037037035</c:v>
                </c:pt>
                <c:pt idx="1">
                  <c:v>0.57407407407407407</c:v>
                </c:pt>
                <c:pt idx="2">
                  <c:v>0.36666666666666664</c:v>
                </c:pt>
                <c:pt idx="3">
                  <c:v>0.95185185185185184</c:v>
                </c:pt>
                <c:pt idx="4">
                  <c:v>0.57407407407407407</c:v>
                </c:pt>
                <c:pt idx="5">
                  <c:v>0.98888888888888893</c:v>
                </c:pt>
                <c:pt idx="6">
                  <c:v>0.57407407407407407</c:v>
                </c:pt>
                <c:pt idx="7">
                  <c:v>0.83333333333333337</c:v>
                </c:pt>
                <c:pt idx="8">
                  <c:v>0.57407407407407407</c:v>
                </c:pt>
                <c:pt idx="9">
                  <c:v>0.57407407407407407</c:v>
                </c:pt>
                <c:pt idx="10">
                  <c:v>0.92222222222222228</c:v>
                </c:pt>
                <c:pt idx="11">
                  <c:v>0.21851851851851853</c:v>
                </c:pt>
                <c:pt idx="12">
                  <c:v>0.73703703703703705</c:v>
                </c:pt>
                <c:pt idx="13">
                  <c:v>0.36666666666666664</c:v>
                </c:pt>
                <c:pt idx="14">
                  <c:v>0.57407407407407407</c:v>
                </c:pt>
                <c:pt idx="15">
                  <c:v>0.73703703703703705</c:v>
                </c:pt>
                <c:pt idx="16">
                  <c:v>0.36666666666666664</c:v>
                </c:pt>
                <c:pt idx="17">
                  <c:v>0.73703703703703705</c:v>
                </c:pt>
                <c:pt idx="18">
                  <c:v>0.73703703703703705</c:v>
                </c:pt>
                <c:pt idx="19">
                  <c:v>0.57407407407407407</c:v>
                </c:pt>
                <c:pt idx="20">
                  <c:v>0.73703703703703705</c:v>
                </c:pt>
                <c:pt idx="21">
                  <c:v>0.36666666666666664</c:v>
                </c:pt>
                <c:pt idx="22">
                  <c:v>0.21851851851851853</c:v>
                </c:pt>
                <c:pt idx="23">
                  <c:v>0.83333333333333337</c:v>
                </c:pt>
                <c:pt idx="24">
                  <c:v>0.73703703703703705</c:v>
                </c:pt>
                <c:pt idx="25">
                  <c:v>0.87037037037037035</c:v>
                </c:pt>
                <c:pt idx="26">
                  <c:v>0.98888888888888893</c:v>
                </c:pt>
                <c:pt idx="27">
                  <c:v>0.36666666666666664</c:v>
                </c:pt>
                <c:pt idx="28">
                  <c:v>0.36666666666666664</c:v>
                </c:pt>
                <c:pt idx="29">
                  <c:v>0.73703703703703705</c:v>
                </c:pt>
                <c:pt idx="30">
                  <c:v>0.36666666666666664</c:v>
                </c:pt>
                <c:pt idx="31">
                  <c:v>1.8518518518518517E-2</c:v>
                </c:pt>
                <c:pt idx="32">
                  <c:v>0.21851851851851853</c:v>
                </c:pt>
                <c:pt idx="33">
                  <c:v>7.7777777777777779E-2</c:v>
                </c:pt>
                <c:pt idx="34">
                  <c:v>0.21851851851851853</c:v>
                </c:pt>
                <c:pt idx="35">
                  <c:v>0.36666666666666664</c:v>
                </c:pt>
                <c:pt idx="36">
                  <c:v>0.92222222222222228</c:v>
                </c:pt>
                <c:pt idx="37">
                  <c:v>7.7777777777777779E-2</c:v>
                </c:pt>
                <c:pt idx="38">
                  <c:v>0.57407407407407407</c:v>
                </c:pt>
                <c:pt idx="39">
                  <c:v>0.21851851851851853</c:v>
                </c:pt>
                <c:pt idx="40">
                  <c:v>0.83333333333333337</c:v>
                </c:pt>
                <c:pt idx="41">
                  <c:v>0.21851851851851853</c:v>
                </c:pt>
                <c:pt idx="42">
                  <c:v>0.36666666666666664</c:v>
                </c:pt>
                <c:pt idx="43">
                  <c:v>0.21851851851851853</c:v>
                </c:pt>
                <c:pt idx="44">
                  <c:v>0.21851851851851853</c:v>
                </c:pt>
                <c:pt idx="45">
                  <c:v>0.57407407407407407</c:v>
                </c:pt>
                <c:pt idx="46">
                  <c:v>0.36666666666666664</c:v>
                </c:pt>
                <c:pt idx="47">
                  <c:v>0.57407407407407407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0.73703703703703705</c:v>
                </c:pt>
                <c:pt idx="52">
                  <c:v>0.57407407407407407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0.36666666666666664</c:v>
                </c:pt>
                <c:pt idx="56">
                  <c:v>0.73703703703703705</c:v>
                </c:pt>
                <c:pt idx="57">
                  <c:v>0.57407407407407407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7.7777777777777779E-2</c:v>
                </c:pt>
                <c:pt idx="62">
                  <c:v>0.87037037037037035</c:v>
                </c:pt>
                <c:pt idx="63">
                  <c:v>1.8518518518518517E-2</c:v>
                </c:pt>
                <c:pt idx="64">
                  <c:v>0.21851851851851853</c:v>
                </c:pt>
                <c:pt idx="65">
                  <c:v>0.36666666666666664</c:v>
                </c:pt>
                <c:pt idx="66">
                  <c:v>0.57407407407407407</c:v>
                </c:pt>
                <c:pt idx="67">
                  <c:v>0.87037037037037035</c:v>
                </c:pt>
                <c:pt idx="68">
                  <c:v>7.7777777777777779E-2</c:v>
                </c:pt>
                <c:pt idx="69">
                  <c:v>7.7777777777777779E-2</c:v>
                </c:pt>
                <c:pt idx="70">
                  <c:v>0.87037037037037035</c:v>
                </c:pt>
                <c:pt idx="71">
                  <c:v>1.8518518518518517E-2</c:v>
                </c:pt>
                <c:pt idx="72">
                  <c:v>0.21851851851851853</c:v>
                </c:pt>
                <c:pt idx="73">
                  <c:v>3.7037037037037038E-3</c:v>
                </c:pt>
                <c:pt idx="74">
                  <c:v>0.21851851851851853</c:v>
                </c:pt>
                <c:pt idx="75">
                  <c:v>0.57407407407407407</c:v>
                </c:pt>
                <c:pt idx="76">
                  <c:v>0.21851851851851853</c:v>
                </c:pt>
                <c:pt idx="77">
                  <c:v>1.8518518518518517E-2</c:v>
                </c:pt>
                <c:pt idx="78">
                  <c:v>7.7777777777777779E-2</c:v>
                </c:pt>
                <c:pt idx="79">
                  <c:v>0.73703703703703705</c:v>
                </c:pt>
                <c:pt idx="80">
                  <c:v>7.7777777777777779E-2</c:v>
                </c:pt>
                <c:pt idx="81">
                  <c:v>1.8518518518518517E-2</c:v>
                </c:pt>
                <c:pt idx="82">
                  <c:v>0.57407407407407407</c:v>
                </c:pt>
                <c:pt idx="83">
                  <c:v>0.21851851851851853</c:v>
                </c:pt>
                <c:pt idx="84">
                  <c:v>0.36666666666666664</c:v>
                </c:pt>
                <c:pt idx="85">
                  <c:v>7.7777777777777779E-2</c:v>
                </c:pt>
                <c:pt idx="86">
                  <c:v>7.7777777777777779E-2</c:v>
                </c:pt>
                <c:pt idx="87">
                  <c:v>0.36666666666666664</c:v>
                </c:pt>
                <c:pt idx="88">
                  <c:v>0.21851851851851853</c:v>
                </c:pt>
                <c:pt idx="89">
                  <c:v>7.7777777777777779E-2</c:v>
                </c:pt>
                <c:pt idx="90">
                  <c:v>0.57407407407407407</c:v>
                </c:pt>
                <c:pt idx="91">
                  <c:v>0.95185185185185184</c:v>
                </c:pt>
                <c:pt idx="92">
                  <c:v>0.57407407407407407</c:v>
                </c:pt>
                <c:pt idx="93">
                  <c:v>7.7777777777777779E-2</c:v>
                </c:pt>
                <c:pt idx="94">
                  <c:v>0.57407407407407407</c:v>
                </c:pt>
                <c:pt idx="95">
                  <c:v>0.36666666666666664</c:v>
                </c:pt>
                <c:pt idx="96">
                  <c:v>0.83333333333333337</c:v>
                </c:pt>
                <c:pt idx="97">
                  <c:v>0.57407407407407407</c:v>
                </c:pt>
                <c:pt idx="98">
                  <c:v>0.87037037037037035</c:v>
                </c:pt>
                <c:pt idx="99">
                  <c:v>0.21851851851851853</c:v>
                </c:pt>
                <c:pt idx="100">
                  <c:v>0.21851851851851853</c:v>
                </c:pt>
                <c:pt idx="101">
                  <c:v>0.73703703703703705</c:v>
                </c:pt>
                <c:pt idx="102">
                  <c:v>0.36666666666666664</c:v>
                </c:pt>
                <c:pt idx="103">
                  <c:v>0.57407407407407407</c:v>
                </c:pt>
                <c:pt idx="104">
                  <c:v>1.8518518518518517E-2</c:v>
                </c:pt>
                <c:pt idx="105">
                  <c:v>0.36666666666666664</c:v>
                </c:pt>
                <c:pt idx="106">
                  <c:v>7.7777777777777779E-2</c:v>
                </c:pt>
                <c:pt idx="107">
                  <c:v>0.87037037037037035</c:v>
                </c:pt>
                <c:pt idx="108">
                  <c:v>0.21851851851851853</c:v>
                </c:pt>
                <c:pt idx="109">
                  <c:v>0.57407407407407407</c:v>
                </c:pt>
                <c:pt idx="110">
                  <c:v>0.83333333333333337</c:v>
                </c:pt>
                <c:pt idx="111">
                  <c:v>0.57407407407407407</c:v>
                </c:pt>
                <c:pt idx="112">
                  <c:v>7.7777777777777779E-2</c:v>
                </c:pt>
                <c:pt idx="113">
                  <c:v>7.7777777777777779E-2</c:v>
                </c:pt>
                <c:pt idx="114">
                  <c:v>0.95185185185185184</c:v>
                </c:pt>
                <c:pt idx="115">
                  <c:v>1.8518518518518517E-2</c:v>
                </c:pt>
                <c:pt idx="116">
                  <c:v>0.21851851851851853</c:v>
                </c:pt>
                <c:pt idx="117">
                  <c:v>1.8518518518518517E-2</c:v>
                </c:pt>
                <c:pt idx="118">
                  <c:v>3.7037037037037038E-3</c:v>
                </c:pt>
                <c:pt idx="119">
                  <c:v>0.36666666666666664</c:v>
                </c:pt>
                <c:pt idx="120">
                  <c:v>0.95185185185185184</c:v>
                </c:pt>
                <c:pt idx="121">
                  <c:v>0.36666666666666664</c:v>
                </c:pt>
                <c:pt idx="122">
                  <c:v>0.95185185185185184</c:v>
                </c:pt>
                <c:pt idx="123">
                  <c:v>0.92222222222222228</c:v>
                </c:pt>
                <c:pt idx="124">
                  <c:v>0.21851851851851853</c:v>
                </c:pt>
                <c:pt idx="125">
                  <c:v>0.36666666666666664</c:v>
                </c:pt>
                <c:pt idx="126">
                  <c:v>0.36666666666666664</c:v>
                </c:pt>
                <c:pt idx="127">
                  <c:v>7.7777777777777779E-2</c:v>
                </c:pt>
                <c:pt idx="128">
                  <c:v>0.36666666666666664</c:v>
                </c:pt>
                <c:pt idx="129">
                  <c:v>0.73703703703703705</c:v>
                </c:pt>
                <c:pt idx="130">
                  <c:v>0.92222222222222228</c:v>
                </c:pt>
                <c:pt idx="131">
                  <c:v>7.7777777777777779E-2</c:v>
                </c:pt>
                <c:pt idx="132">
                  <c:v>0.73703703703703705</c:v>
                </c:pt>
                <c:pt idx="133">
                  <c:v>7.7777777777777779E-2</c:v>
                </c:pt>
                <c:pt idx="134">
                  <c:v>0.21851851851851853</c:v>
                </c:pt>
              </c:numCache>
            </c:numRef>
          </c:xVal>
          <c:yVal>
            <c:numRef>
              <c:f>'4-Yilan'!$L$3:$L$137</c:f>
              <c:numCache>
                <c:formatCode>General</c:formatCode>
                <c:ptCount val="135"/>
                <c:pt idx="0">
                  <c:v>0.96059446663055048</c:v>
                </c:pt>
                <c:pt idx="1">
                  <c:v>0.70609059817831876</c:v>
                </c:pt>
                <c:pt idx="2">
                  <c:v>0.53562211117504899</c:v>
                </c:pt>
                <c:pt idx="3">
                  <c:v>0.99352219250893148</c:v>
                </c:pt>
                <c:pt idx="4">
                  <c:v>0.70609059817831876</c:v>
                </c:pt>
                <c:pt idx="5">
                  <c:v>0.99767363734592351</c:v>
                </c:pt>
                <c:pt idx="6">
                  <c:v>0.70609059817831876</c:v>
                </c:pt>
                <c:pt idx="7">
                  <c:v>0.91493091914940294</c:v>
                </c:pt>
                <c:pt idx="8">
                  <c:v>0.70609059817831876</c:v>
                </c:pt>
                <c:pt idx="9">
                  <c:v>0.70609059817831876</c:v>
                </c:pt>
                <c:pt idx="10">
                  <c:v>0.98333228245449644</c:v>
                </c:pt>
                <c:pt idx="11">
                  <c:v>0.34542999757635956</c:v>
                </c:pt>
                <c:pt idx="12">
                  <c:v>0.83341582612520559</c:v>
                </c:pt>
                <c:pt idx="13">
                  <c:v>0.53562211117504899</c:v>
                </c:pt>
                <c:pt idx="14">
                  <c:v>0.70609059817831876</c:v>
                </c:pt>
                <c:pt idx="15">
                  <c:v>0.83341582612520559</c:v>
                </c:pt>
                <c:pt idx="16">
                  <c:v>0.53562211117504899</c:v>
                </c:pt>
                <c:pt idx="17">
                  <c:v>0.83341582612520559</c:v>
                </c:pt>
                <c:pt idx="18">
                  <c:v>0.83341582612520559</c:v>
                </c:pt>
                <c:pt idx="19">
                  <c:v>0.70609059817831876</c:v>
                </c:pt>
                <c:pt idx="20">
                  <c:v>0.83341582612520559</c:v>
                </c:pt>
                <c:pt idx="21">
                  <c:v>0.53562211117504899</c:v>
                </c:pt>
                <c:pt idx="22">
                  <c:v>0.34542999757635956</c:v>
                </c:pt>
                <c:pt idx="23">
                  <c:v>0.91493091914940294</c:v>
                </c:pt>
                <c:pt idx="24">
                  <c:v>0.83341582612520559</c:v>
                </c:pt>
                <c:pt idx="25">
                  <c:v>0.96059446663055048</c:v>
                </c:pt>
                <c:pt idx="26">
                  <c:v>0.99767363734592351</c:v>
                </c:pt>
                <c:pt idx="27">
                  <c:v>0.53562211117504899</c:v>
                </c:pt>
                <c:pt idx="28">
                  <c:v>0.53562211117504899</c:v>
                </c:pt>
                <c:pt idx="29">
                  <c:v>0.83341582612520559</c:v>
                </c:pt>
                <c:pt idx="30">
                  <c:v>0.53562211117504899</c:v>
                </c:pt>
                <c:pt idx="31">
                  <c:v>6.2031927070997306E-2</c:v>
                </c:pt>
                <c:pt idx="32">
                  <c:v>0.34542999757635956</c:v>
                </c:pt>
                <c:pt idx="33">
                  <c:v>0.17567174742215744</c:v>
                </c:pt>
                <c:pt idx="34">
                  <c:v>0.34542999757635956</c:v>
                </c:pt>
                <c:pt idx="35">
                  <c:v>0.53562211117504899</c:v>
                </c:pt>
                <c:pt idx="36">
                  <c:v>0.98333228245449644</c:v>
                </c:pt>
                <c:pt idx="37">
                  <c:v>0.17567174742215744</c:v>
                </c:pt>
                <c:pt idx="38">
                  <c:v>0.70609059817831876</c:v>
                </c:pt>
                <c:pt idx="39">
                  <c:v>0.34542999757635956</c:v>
                </c:pt>
                <c:pt idx="40">
                  <c:v>0.91493091914940294</c:v>
                </c:pt>
                <c:pt idx="41">
                  <c:v>0.34542999757635956</c:v>
                </c:pt>
                <c:pt idx="42">
                  <c:v>0.53562211117504899</c:v>
                </c:pt>
                <c:pt idx="43">
                  <c:v>0.34542999757635956</c:v>
                </c:pt>
                <c:pt idx="44">
                  <c:v>0.34542999757635956</c:v>
                </c:pt>
                <c:pt idx="45">
                  <c:v>0.70609059817831876</c:v>
                </c:pt>
                <c:pt idx="46">
                  <c:v>0.53562211117504899</c:v>
                </c:pt>
                <c:pt idx="47">
                  <c:v>0.70609059817831876</c:v>
                </c:pt>
                <c:pt idx="48">
                  <c:v>0.53562211117504899</c:v>
                </c:pt>
                <c:pt idx="49">
                  <c:v>0.53562211117504899</c:v>
                </c:pt>
                <c:pt idx="50">
                  <c:v>0.53562211117504899</c:v>
                </c:pt>
                <c:pt idx="51">
                  <c:v>0.83341582612520559</c:v>
                </c:pt>
                <c:pt idx="52">
                  <c:v>0.70609059817831876</c:v>
                </c:pt>
                <c:pt idx="53">
                  <c:v>0.17567174742215744</c:v>
                </c:pt>
                <c:pt idx="54">
                  <c:v>0.17567174742215744</c:v>
                </c:pt>
                <c:pt idx="55">
                  <c:v>0.53562211117504899</c:v>
                </c:pt>
                <c:pt idx="56">
                  <c:v>0.83341582612520559</c:v>
                </c:pt>
                <c:pt idx="57">
                  <c:v>0.70609059817831876</c:v>
                </c:pt>
                <c:pt idx="58">
                  <c:v>0.53562211117504899</c:v>
                </c:pt>
                <c:pt idx="59">
                  <c:v>0.53562211117504899</c:v>
                </c:pt>
                <c:pt idx="60">
                  <c:v>0.53562211117504899</c:v>
                </c:pt>
                <c:pt idx="61">
                  <c:v>0.17567174742215744</c:v>
                </c:pt>
                <c:pt idx="62">
                  <c:v>0.96059446663055048</c:v>
                </c:pt>
                <c:pt idx="63">
                  <c:v>6.2031927070997306E-2</c:v>
                </c:pt>
                <c:pt idx="64">
                  <c:v>0.34542999757635956</c:v>
                </c:pt>
                <c:pt idx="65">
                  <c:v>0.53562211117504899</c:v>
                </c:pt>
                <c:pt idx="66">
                  <c:v>0.70609059817831876</c:v>
                </c:pt>
                <c:pt idx="67">
                  <c:v>0.96059446663055048</c:v>
                </c:pt>
                <c:pt idx="68">
                  <c:v>0.17567174742215744</c:v>
                </c:pt>
                <c:pt idx="69">
                  <c:v>0.17567174742215744</c:v>
                </c:pt>
                <c:pt idx="70">
                  <c:v>0.96059446663055048</c:v>
                </c:pt>
                <c:pt idx="71">
                  <c:v>6.2031927070997306E-2</c:v>
                </c:pt>
                <c:pt idx="72">
                  <c:v>0.34542999757635956</c:v>
                </c:pt>
                <c:pt idx="73">
                  <c:v>1.1316635344033292E-2</c:v>
                </c:pt>
                <c:pt idx="74">
                  <c:v>0.34542999757635956</c:v>
                </c:pt>
                <c:pt idx="75">
                  <c:v>0.70609059817831876</c:v>
                </c:pt>
                <c:pt idx="76">
                  <c:v>0.34542999757635956</c:v>
                </c:pt>
                <c:pt idx="77">
                  <c:v>6.2031927070997306E-2</c:v>
                </c:pt>
                <c:pt idx="78">
                  <c:v>0.17567174742215744</c:v>
                </c:pt>
                <c:pt idx="79">
                  <c:v>0.83341582612520559</c:v>
                </c:pt>
                <c:pt idx="80">
                  <c:v>0.17567174742215744</c:v>
                </c:pt>
                <c:pt idx="81">
                  <c:v>6.2031927070997306E-2</c:v>
                </c:pt>
                <c:pt idx="82">
                  <c:v>0.70609059817831876</c:v>
                </c:pt>
                <c:pt idx="83">
                  <c:v>0.34542999757635956</c:v>
                </c:pt>
                <c:pt idx="84">
                  <c:v>0.53562211117504899</c:v>
                </c:pt>
                <c:pt idx="85">
                  <c:v>0.17567174742215744</c:v>
                </c:pt>
                <c:pt idx="86">
                  <c:v>0.17567174742215744</c:v>
                </c:pt>
                <c:pt idx="87">
                  <c:v>0.53562211117504899</c:v>
                </c:pt>
                <c:pt idx="88">
                  <c:v>0.34542999757635956</c:v>
                </c:pt>
                <c:pt idx="89">
                  <c:v>0.17567174742215744</c:v>
                </c:pt>
                <c:pt idx="90">
                  <c:v>0.70609059817831876</c:v>
                </c:pt>
                <c:pt idx="91">
                  <c:v>0.99352219250893148</c:v>
                </c:pt>
                <c:pt idx="92">
                  <c:v>0.70609059817831876</c:v>
                </c:pt>
                <c:pt idx="93">
                  <c:v>0.17567174742215744</c:v>
                </c:pt>
                <c:pt idx="94">
                  <c:v>0.70609059817831876</c:v>
                </c:pt>
                <c:pt idx="95">
                  <c:v>0.53562211117504899</c:v>
                </c:pt>
                <c:pt idx="96">
                  <c:v>0.91493091914940294</c:v>
                </c:pt>
                <c:pt idx="97">
                  <c:v>0.70609059817831876</c:v>
                </c:pt>
                <c:pt idx="98">
                  <c:v>0.96059446663055048</c:v>
                </c:pt>
                <c:pt idx="99">
                  <c:v>0.34542999757635956</c:v>
                </c:pt>
                <c:pt idx="100">
                  <c:v>0.34542999757635956</c:v>
                </c:pt>
                <c:pt idx="101">
                  <c:v>0.83341582612520559</c:v>
                </c:pt>
                <c:pt idx="102">
                  <c:v>0.53562211117504899</c:v>
                </c:pt>
                <c:pt idx="103">
                  <c:v>0.70609059817831876</c:v>
                </c:pt>
                <c:pt idx="104">
                  <c:v>6.2031927070997306E-2</c:v>
                </c:pt>
                <c:pt idx="105">
                  <c:v>0.53562211117504899</c:v>
                </c:pt>
                <c:pt idx="106">
                  <c:v>0.17567174742215744</c:v>
                </c:pt>
                <c:pt idx="107">
                  <c:v>0.96059446663055048</c:v>
                </c:pt>
                <c:pt idx="108">
                  <c:v>0.34542999757635956</c:v>
                </c:pt>
                <c:pt idx="109">
                  <c:v>0.70609059817831876</c:v>
                </c:pt>
                <c:pt idx="110">
                  <c:v>0.91493091914940294</c:v>
                </c:pt>
                <c:pt idx="111">
                  <c:v>0.70609059817831876</c:v>
                </c:pt>
                <c:pt idx="112">
                  <c:v>0.17567174742215744</c:v>
                </c:pt>
                <c:pt idx="113">
                  <c:v>0.17567174742215744</c:v>
                </c:pt>
                <c:pt idx="114">
                  <c:v>0.99352219250893148</c:v>
                </c:pt>
                <c:pt idx="115">
                  <c:v>6.2031927070997306E-2</c:v>
                </c:pt>
                <c:pt idx="116">
                  <c:v>0.34542999757635956</c:v>
                </c:pt>
                <c:pt idx="117">
                  <c:v>6.2031927070997306E-2</c:v>
                </c:pt>
                <c:pt idx="118">
                  <c:v>1.1316635344033292E-2</c:v>
                </c:pt>
                <c:pt idx="119">
                  <c:v>0.53562211117504899</c:v>
                </c:pt>
                <c:pt idx="120">
                  <c:v>0.99352219250893148</c:v>
                </c:pt>
                <c:pt idx="121">
                  <c:v>0.53562211117504899</c:v>
                </c:pt>
                <c:pt idx="122">
                  <c:v>0.99352219250893148</c:v>
                </c:pt>
                <c:pt idx="123">
                  <c:v>0.98333228245449644</c:v>
                </c:pt>
                <c:pt idx="124">
                  <c:v>0.34542999757635956</c:v>
                </c:pt>
                <c:pt idx="125">
                  <c:v>0.53562211117504899</c:v>
                </c:pt>
                <c:pt idx="126">
                  <c:v>0.53562211117504899</c:v>
                </c:pt>
                <c:pt idx="127">
                  <c:v>0.17567174742215744</c:v>
                </c:pt>
                <c:pt idx="128">
                  <c:v>0.53562211117504899</c:v>
                </c:pt>
                <c:pt idx="129">
                  <c:v>0.83341582612520559</c:v>
                </c:pt>
                <c:pt idx="130">
                  <c:v>0.98333228245449644</c:v>
                </c:pt>
                <c:pt idx="131">
                  <c:v>0.17567174742215744</c:v>
                </c:pt>
                <c:pt idx="132">
                  <c:v>0.83341582612520559</c:v>
                </c:pt>
                <c:pt idx="133">
                  <c:v>0.17567174742215744</c:v>
                </c:pt>
                <c:pt idx="134">
                  <c:v>0.34542999757635956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7-4F66-BB70-E088F8FBB938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'4-Yilan'!$I$3:$I$137</c:f>
              <c:numCache>
                <c:formatCode>General</c:formatCode>
                <c:ptCount val="135"/>
                <c:pt idx="0">
                  <c:v>0.87037037037037035</c:v>
                </c:pt>
                <c:pt idx="1">
                  <c:v>0.57407407407407407</c:v>
                </c:pt>
                <c:pt idx="2">
                  <c:v>0.36666666666666664</c:v>
                </c:pt>
                <c:pt idx="3">
                  <c:v>0.95185185185185184</c:v>
                </c:pt>
                <c:pt idx="4">
                  <c:v>0.57407407407407407</c:v>
                </c:pt>
                <c:pt idx="5">
                  <c:v>0.98888888888888893</c:v>
                </c:pt>
                <c:pt idx="6">
                  <c:v>0.57407407407407407</c:v>
                </c:pt>
                <c:pt idx="7">
                  <c:v>0.83333333333333337</c:v>
                </c:pt>
                <c:pt idx="8">
                  <c:v>0.57407407407407407</c:v>
                </c:pt>
                <c:pt idx="9">
                  <c:v>0.57407407407407407</c:v>
                </c:pt>
                <c:pt idx="10">
                  <c:v>0.92222222222222228</c:v>
                </c:pt>
                <c:pt idx="11">
                  <c:v>0.21851851851851853</c:v>
                </c:pt>
                <c:pt idx="12">
                  <c:v>0.73703703703703705</c:v>
                </c:pt>
                <c:pt idx="13">
                  <c:v>0.36666666666666664</c:v>
                </c:pt>
                <c:pt idx="14">
                  <c:v>0.57407407407407407</c:v>
                </c:pt>
                <c:pt idx="15">
                  <c:v>0.73703703703703705</c:v>
                </c:pt>
                <c:pt idx="16">
                  <c:v>0.36666666666666664</c:v>
                </c:pt>
                <c:pt idx="17">
                  <c:v>0.73703703703703705</c:v>
                </c:pt>
                <c:pt idx="18">
                  <c:v>0.73703703703703705</c:v>
                </c:pt>
                <c:pt idx="19">
                  <c:v>0.57407407407407407</c:v>
                </c:pt>
                <c:pt idx="20">
                  <c:v>0.73703703703703705</c:v>
                </c:pt>
                <c:pt idx="21">
                  <c:v>0.36666666666666664</c:v>
                </c:pt>
                <c:pt idx="22">
                  <c:v>0.21851851851851853</c:v>
                </c:pt>
                <c:pt idx="23">
                  <c:v>0.83333333333333337</c:v>
                </c:pt>
                <c:pt idx="24">
                  <c:v>0.73703703703703705</c:v>
                </c:pt>
                <c:pt idx="25">
                  <c:v>0.87037037037037035</c:v>
                </c:pt>
                <c:pt idx="26">
                  <c:v>0.98888888888888893</c:v>
                </c:pt>
                <c:pt idx="27">
                  <c:v>0.36666666666666664</c:v>
                </c:pt>
                <c:pt idx="28">
                  <c:v>0.36666666666666664</c:v>
                </c:pt>
                <c:pt idx="29">
                  <c:v>0.73703703703703705</c:v>
                </c:pt>
                <c:pt idx="30">
                  <c:v>0.36666666666666664</c:v>
                </c:pt>
                <c:pt idx="31">
                  <c:v>1.8518518518518517E-2</c:v>
                </c:pt>
                <c:pt idx="32">
                  <c:v>0.21851851851851853</c:v>
                </c:pt>
                <c:pt idx="33">
                  <c:v>7.7777777777777779E-2</c:v>
                </c:pt>
                <c:pt idx="34">
                  <c:v>0.21851851851851853</c:v>
                </c:pt>
                <c:pt idx="35">
                  <c:v>0.36666666666666664</c:v>
                </c:pt>
                <c:pt idx="36">
                  <c:v>0.92222222222222228</c:v>
                </c:pt>
                <c:pt idx="37">
                  <c:v>7.7777777777777779E-2</c:v>
                </c:pt>
                <c:pt idx="38">
                  <c:v>0.57407407407407407</c:v>
                </c:pt>
                <c:pt idx="39">
                  <c:v>0.21851851851851853</c:v>
                </c:pt>
                <c:pt idx="40">
                  <c:v>0.83333333333333337</c:v>
                </c:pt>
                <c:pt idx="41">
                  <c:v>0.21851851851851853</c:v>
                </c:pt>
                <c:pt idx="42">
                  <c:v>0.36666666666666664</c:v>
                </c:pt>
                <c:pt idx="43">
                  <c:v>0.21851851851851853</c:v>
                </c:pt>
                <c:pt idx="44">
                  <c:v>0.21851851851851853</c:v>
                </c:pt>
                <c:pt idx="45">
                  <c:v>0.57407407407407407</c:v>
                </c:pt>
                <c:pt idx="46">
                  <c:v>0.36666666666666664</c:v>
                </c:pt>
                <c:pt idx="47">
                  <c:v>0.57407407407407407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0.73703703703703705</c:v>
                </c:pt>
                <c:pt idx="52">
                  <c:v>0.57407407407407407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0.36666666666666664</c:v>
                </c:pt>
                <c:pt idx="56">
                  <c:v>0.73703703703703705</c:v>
                </c:pt>
                <c:pt idx="57">
                  <c:v>0.57407407407407407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7.7777777777777779E-2</c:v>
                </c:pt>
                <c:pt idx="62">
                  <c:v>0.87037037037037035</c:v>
                </c:pt>
                <c:pt idx="63">
                  <c:v>1.8518518518518517E-2</c:v>
                </c:pt>
                <c:pt idx="64">
                  <c:v>0.21851851851851853</c:v>
                </c:pt>
                <c:pt idx="65">
                  <c:v>0.36666666666666664</c:v>
                </c:pt>
                <c:pt idx="66">
                  <c:v>0.57407407407407407</c:v>
                </c:pt>
                <c:pt idx="67">
                  <c:v>0.87037037037037035</c:v>
                </c:pt>
                <c:pt idx="68">
                  <c:v>7.7777777777777779E-2</c:v>
                </c:pt>
                <c:pt idx="69">
                  <c:v>7.7777777777777779E-2</c:v>
                </c:pt>
                <c:pt idx="70">
                  <c:v>0.87037037037037035</c:v>
                </c:pt>
                <c:pt idx="71">
                  <c:v>1.8518518518518517E-2</c:v>
                </c:pt>
                <c:pt idx="72">
                  <c:v>0.21851851851851853</c:v>
                </c:pt>
                <c:pt idx="73">
                  <c:v>3.7037037037037038E-3</c:v>
                </c:pt>
                <c:pt idx="74">
                  <c:v>0.21851851851851853</c:v>
                </c:pt>
                <c:pt idx="75">
                  <c:v>0.57407407407407407</c:v>
                </c:pt>
                <c:pt idx="76">
                  <c:v>0.21851851851851853</c:v>
                </c:pt>
                <c:pt idx="77">
                  <c:v>1.8518518518518517E-2</c:v>
                </c:pt>
                <c:pt idx="78">
                  <c:v>7.7777777777777779E-2</c:v>
                </c:pt>
                <c:pt idx="79">
                  <c:v>0.73703703703703705</c:v>
                </c:pt>
                <c:pt idx="80">
                  <c:v>7.7777777777777779E-2</c:v>
                </c:pt>
                <c:pt idx="81">
                  <c:v>1.8518518518518517E-2</c:v>
                </c:pt>
                <c:pt idx="82">
                  <c:v>0.57407407407407407</c:v>
                </c:pt>
                <c:pt idx="83">
                  <c:v>0.21851851851851853</c:v>
                </c:pt>
                <c:pt idx="84">
                  <c:v>0.36666666666666664</c:v>
                </c:pt>
                <c:pt idx="85">
                  <c:v>7.7777777777777779E-2</c:v>
                </c:pt>
                <c:pt idx="86">
                  <c:v>7.7777777777777779E-2</c:v>
                </c:pt>
                <c:pt idx="87">
                  <c:v>0.36666666666666664</c:v>
                </c:pt>
                <c:pt idx="88">
                  <c:v>0.21851851851851853</c:v>
                </c:pt>
                <c:pt idx="89">
                  <c:v>7.7777777777777779E-2</c:v>
                </c:pt>
                <c:pt idx="90">
                  <c:v>0.57407407407407407</c:v>
                </c:pt>
                <c:pt idx="91">
                  <c:v>0.95185185185185184</c:v>
                </c:pt>
                <c:pt idx="92">
                  <c:v>0.57407407407407407</c:v>
                </c:pt>
                <c:pt idx="93">
                  <c:v>7.7777777777777779E-2</c:v>
                </c:pt>
                <c:pt idx="94">
                  <c:v>0.57407407407407407</c:v>
                </c:pt>
                <c:pt idx="95">
                  <c:v>0.36666666666666664</c:v>
                </c:pt>
                <c:pt idx="96">
                  <c:v>0.83333333333333337</c:v>
                </c:pt>
                <c:pt idx="97">
                  <c:v>0.57407407407407407</c:v>
                </c:pt>
                <c:pt idx="98">
                  <c:v>0.87037037037037035</c:v>
                </c:pt>
                <c:pt idx="99">
                  <c:v>0.21851851851851853</c:v>
                </c:pt>
                <c:pt idx="100">
                  <c:v>0.21851851851851853</c:v>
                </c:pt>
                <c:pt idx="101">
                  <c:v>0.73703703703703705</c:v>
                </c:pt>
                <c:pt idx="102">
                  <c:v>0.36666666666666664</c:v>
                </c:pt>
                <c:pt idx="103">
                  <c:v>0.57407407407407407</c:v>
                </c:pt>
                <c:pt idx="104">
                  <c:v>1.8518518518518517E-2</c:v>
                </c:pt>
                <c:pt idx="105">
                  <c:v>0.36666666666666664</c:v>
                </c:pt>
                <c:pt idx="106">
                  <c:v>7.7777777777777779E-2</c:v>
                </c:pt>
                <c:pt idx="107">
                  <c:v>0.87037037037037035</c:v>
                </c:pt>
                <c:pt idx="108">
                  <c:v>0.21851851851851853</c:v>
                </c:pt>
                <c:pt idx="109">
                  <c:v>0.57407407407407407</c:v>
                </c:pt>
                <c:pt idx="110">
                  <c:v>0.83333333333333337</c:v>
                </c:pt>
                <c:pt idx="111">
                  <c:v>0.57407407407407407</c:v>
                </c:pt>
                <c:pt idx="112">
                  <c:v>7.7777777777777779E-2</c:v>
                </c:pt>
                <c:pt idx="113">
                  <c:v>7.7777777777777779E-2</c:v>
                </c:pt>
                <c:pt idx="114">
                  <c:v>0.95185185185185184</c:v>
                </c:pt>
                <c:pt idx="115">
                  <c:v>1.8518518518518517E-2</c:v>
                </c:pt>
                <c:pt idx="116">
                  <c:v>0.21851851851851853</c:v>
                </c:pt>
                <c:pt idx="117">
                  <c:v>1.8518518518518517E-2</c:v>
                </c:pt>
                <c:pt idx="118">
                  <c:v>3.7037037037037038E-3</c:v>
                </c:pt>
                <c:pt idx="119">
                  <c:v>0.36666666666666664</c:v>
                </c:pt>
                <c:pt idx="120">
                  <c:v>0.95185185185185184</c:v>
                </c:pt>
                <c:pt idx="121">
                  <c:v>0.36666666666666664</c:v>
                </c:pt>
                <c:pt idx="122">
                  <c:v>0.95185185185185184</c:v>
                </c:pt>
                <c:pt idx="123">
                  <c:v>0.92222222222222228</c:v>
                </c:pt>
                <c:pt idx="124">
                  <c:v>0.21851851851851853</c:v>
                </c:pt>
                <c:pt idx="125">
                  <c:v>0.36666666666666664</c:v>
                </c:pt>
                <c:pt idx="126">
                  <c:v>0.36666666666666664</c:v>
                </c:pt>
                <c:pt idx="127">
                  <c:v>7.7777777777777779E-2</c:v>
                </c:pt>
                <c:pt idx="128">
                  <c:v>0.36666666666666664</c:v>
                </c:pt>
                <c:pt idx="129">
                  <c:v>0.73703703703703705</c:v>
                </c:pt>
                <c:pt idx="130">
                  <c:v>0.92222222222222228</c:v>
                </c:pt>
                <c:pt idx="131">
                  <c:v>7.7777777777777779E-2</c:v>
                </c:pt>
                <c:pt idx="132">
                  <c:v>0.73703703703703705</c:v>
                </c:pt>
                <c:pt idx="133">
                  <c:v>7.7777777777777779E-2</c:v>
                </c:pt>
                <c:pt idx="134">
                  <c:v>0.21851851851851853</c:v>
                </c:pt>
              </c:numCache>
            </c:numRef>
          </c:xVal>
          <c:yVal>
            <c:numRef>
              <c:f>'4-Yilan'!$M$3:$M$137</c:f>
              <c:numCache>
                <c:formatCode>General</c:formatCode>
                <c:ptCount val="135"/>
                <c:pt idx="0">
                  <c:v>0.87037037037037035</c:v>
                </c:pt>
                <c:pt idx="1">
                  <c:v>0.57407407407407407</c:v>
                </c:pt>
                <c:pt idx="2">
                  <c:v>0.36666666666666664</c:v>
                </c:pt>
                <c:pt idx="3">
                  <c:v>0.95185185185185184</c:v>
                </c:pt>
                <c:pt idx="4">
                  <c:v>0.57407407407407407</c:v>
                </c:pt>
                <c:pt idx="5">
                  <c:v>0.98888888888888893</c:v>
                </c:pt>
                <c:pt idx="6">
                  <c:v>0.57407407407407407</c:v>
                </c:pt>
                <c:pt idx="7">
                  <c:v>0.83333333333333337</c:v>
                </c:pt>
                <c:pt idx="8">
                  <c:v>0.57407407407407407</c:v>
                </c:pt>
                <c:pt idx="9">
                  <c:v>0.57407407407407407</c:v>
                </c:pt>
                <c:pt idx="10">
                  <c:v>0.92222222222222228</c:v>
                </c:pt>
                <c:pt idx="11">
                  <c:v>0.21851851851851853</c:v>
                </c:pt>
                <c:pt idx="12">
                  <c:v>0.73703703703703705</c:v>
                </c:pt>
                <c:pt idx="13">
                  <c:v>0.36666666666666664</c:v>
                </c:pt>
                <c:pt idx="14">
                  <c:v>0.57407407407407407</c:v>
                </c:pt>
                <c:pt idx="15">
                  <c:v>0.73703703703703705</c:v>
                </c:pt>
                <c:pt idx="16">
                  <c:v>0.36666666666666664</c:v>
                </c:pt>
                <c:pt idx="17">
                  <c:v>0.73703703703703705</c:v>
                </c:pt>
                <c:pt idx="18">
                  <c:v>0.73703703703703705</c:v>
                </c:pt>
                <c:pt idx="19">
                  <c:v>0.57407407407407407</c:v>
                </c:pt>
                <c:pt idx="20">
                  <c:v>0.73703703703703705</c:v>
                </c:pt>
                <c:pt idx="21">
                  <c:v>0.36666666666666664</c:v>
                </c:pt>
                <c:pt idx="22">
                  <c:v>0.21851851851851853</c:v>
                </c:pt>
                <c:pt idx="23">
                  <c:v>0.83333333333333337</c:v>
                </c:pt>
                <c:pt idx="24">
                  <c:v>0.73703703703703705</c:v>
                </c:pt>
                <c:pt idx="25">
                  <c:v>0.87037037037037035</c:v>
                </c:pt>
                <c:pt idx="26">
                  <c:v>0.98888888888888893</c:v>
                </c:pt>
                <c:pt idx="27">
                  <c:v>0.36666666666666664</c:v>
                </c:pt>
                <c:pt idx="28">
                  <c:v>0.36666666666666664</c:v>
                </c:pt>
                <c:pt idx="29">
                  <c:v>0.73703703703703705</c:v>
                </c:pt>
                <c:pt idx="30">
                  <c:v>0.36666666666666664</c:v>
                </c:pt>
                <c:pt idx="31">
                  <c:v>1.8518518518518517E-2</c:v>
                </c:pt>
                <c:pt idx="32">
                  <c:v>0.21851851851851853</c:v>
                </c:pt>
                <c:pt idx="33">
                  <c:v>7.7777777777777779E-2</c:v>
                </c:pt>
                <c:pt idx="34">
                  <c:v>0.21851851851851853</c:v>
                </c:pt>
                <c:pt idx="35">
                  <c:v>0.36666666666666664</c:v>
                </c:pt>
                <c:pt idx="36">
                  <c:v>0.92222222222222228</c:v>
                </c:pt>
                <c:pt idx="37">
                  <c:v>7.7777777777777779E-2</c:v>
                </c:pt>
                <c:pt idx="38">
                  <c:v>0.57407407407407407</c:v>
                </c:pt>
                <c:pt idx="39">
                  <c:v>0.21851851851851853</c:v>
                </c:pt>
                <c:pt idx="40">
                  <c:v>0.83333333333333337</c:v>
                </c:pt>
                <c:pt idx="41">
                  <c:v>0.21851851851851853</c:v>
                </c:pt>
                <c:pt idx="42">
                  <c:v>0.36666666666666664</c:v>
                </c:pt>
                <c:pt idx="43">
                  <c:v>0.21851851851851853</c:v>
                </c:pt>
                <c:pt idx="44">
                  <c:v>0.21851851851851853</c:v>
                </c:pt>
                <c:pt idx="45">
                  <c:v>0.57407407407407407</c:v>
                </c:pt>
                <c:pt idx="46">
                  <c:v>0.36666666666666664</c:v>
                </c:pt>
                <c:pt idx="47">
                  <c:v>0.57407407407407407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0.73703703703703705</c:v>
                </c:pt>
                <c:pt idx="52">
                  <c:v>0.57407407407407407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0.36666666666666664</c:v>
                </c:pt>
                <c:pt idx="56">
                  <c:v>0.73703703703703705</c:v>
                </c:pt>
                <c:pt idx="57">
                  <c:v>0.57407407407407407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7.7777777777777779E-2</c:v>
                </c:pt>
                <c:pt idx="62">
                  <c:v>0.87037037037037035</c:v>
                </c:pt>
                <c:pt idx="63">
                  <c:v>1.8518518518518517E-2</c:v>
                </c:pt>
                <c:pt idx="64">
                  <c:v>0.21851851851851853</c:v>
                </c:pt>
                <c:pt idx="65">
                  <c:v>0.36666666666666664</c:v>
                </c:pt>
                <c:pt idx="66">
                  <c:v>0.57407407407407407</c:v>
                </c:pt>
                <c:pt idx="67">
                  <c:v>0.87037037037037035</c:v>
                </c:pt>
                <c:pt idx="68">
                  <c:v>7.7777777777777779E-2</c:v>
                </c:pt>
                <c:pt idx="69">
                  <c:v>7.7777777777777779E-2</c:v>
                </c:pt>
                <c:pt idx="70">
                  <c:v>0.87037037037037035</c:v>
                </c:pt>
                <c:pt idx="71">
                  <c:v>1.8518518518518517E-2</c:v>
                </c:pt>
                <c:pt idx="72">
                  <c:v>0.21851851851851853</c:v>
                </c:pt>
                <c:pt idx="73">
                  <c:v>3.7037037037037038E-3</c:v>
                </c:pt>
                <c:pt idx="74">
                  <c:v>0.21851851851851853</c:v>
                </c:pt>
                <c:pt idx="75">
                  <c:v>0.57407407407407407</c:v>
                </c:pt>
                <c:pt idx="76">
                  <c:v>0.21851851851851853</c:v>
                </c:pt>
                <c:pt idx="77">
                  <c:v>1.8518518518518517E-2</c:v>
                </c:pt>
                <c:pt idx="78">
                  <c:v>7.7777777777777779E-2</c:v>
                </c:pt>
                <c:pt idx="79">
                  <c:v>0.73703703703703705</c:v>
                </c:pt>
                <c:pt idx="80">
                  <c:v>7.7777777777777779E-2</c:v>
                </c:pt>
                <c:pt idx="81">
                  <c:v>1.8518518518518517E-2</c:v>
                </c:pt>
                <c:pt idx="82">
                  <c:v>0.57407407407407407</c:v>
                </c:pt>
                <c:pt idx="83">
                  <c:v>0.21851851851851853</c:v>
                </c:pt>
                <c:pt idx="84">
                  <c:v>0.36666666666666664</c:v>
                </c:pt>
                <c:pt idx="85">
                  <c:v>7.7777777777777779E-2</c:v>
                </c:pt>
                <c:pt idx="86">
                  <c:v>7.7777777777777779E-2</c:v>
                </c:pt>
                <c:pt idx="87">
                  <c:v>0.36666666666666664</c:v>
                </c:pt>
                <c:pt idx="88">
                  <c:v>0.21851851851851853</c:v>
                </c:pt>
                <c:pt idx="89">
                  <c:v>7.7777777777777779E-2</c:v>
                </c:pt>
                <c:pt idx="90">
                  <c:v>0.57407407407407407</c:v>
                </c:pt>
                <c:pt idx="91">
                  <c:v>0.95185185185185184</c:v>
                </c:pt>
                <c:pt idx="92">
                  <c:v>0.57407407407407407</c:v>
                </c:pt>
                <c:pt idx="93">
                  <c:v>7.7777777777777779E-2</c:v>
                </c:pt>
                <c:pt idx="94">
                  <c:v>0.57407407407407407</c:v>
                </c:pt>
                <c:pt idx="95">
                  <c:v>0.36666666666666664</c:v>
                </c:pt>
                <c:pt idx="96">
                  <c:v>0.83333333333333337</c:v>
                </c:pt>
                <c:pt idx="97">
                  <c:v>0.57407407407407407</c:v>
                </c:pt>
                <c:pt idx="98">
                  <c:v>0.87037037037037035</c:v>
                </c:pt>
                <c:pt idx="99">
                  <c:v>0.21851851851851853</c:v>
                </c:pt>
                <c:pt idx="100">
                  <c:v>0.21851851851851853</c:v>
                </c:pt>
                <c:pt idx="101">
                  <c:v>0.73703703703703705</c:v>
                </c:pt>
                <c:pt idx="102">
                  <c:v>0.36666666666666664</c:v>
                </c:pt>
                <c:pt idx="103">
                  <c:v>0.57407407407407407</c:v>
                </c:pt>
                <c:pt idx="104">
                  <c:v>1.8518518518518517E-2</c:v>
                </c:pt>
                <c:pt idx="105">
                  <c:v>0.36666666666666664</c:v>
                </c:pt>
                <c:pt idx="106">
                  <c:v>7.7777777777777779E-2</c:v>
                </c:pt>
                <c:pt idx="107">
                  <c:v>0.87037037037037035</c:v>
                </c:pt>
                <c:pt idx="108">
                  <c:v>0.21851851851851853</c:v>
                </c:pt>
                <c:pt idx="109">
                  <c:v>0.57407407407407407</c:v>
                </c:pt>
                <c:pt idx="110">
                  <c:v>0.83333333333333337</c:v>
                </c:pt>
                <c:pt idx="111">
                  <c:v>0.57407407407407407</c:v>
                </c:pt>
                <c:pt idx="112">
                  <c:v>7.7777777777777779E-2</c:v>
                </c:pt>
                <c:pt idx="113">
                  <c:v>7.7777777777777779E-2</c:v>
                </c:pt>
                <c:pt idx="114">
                  <c:v>0.95185185185185184</c:v>
                </c:pt>
                <c:pt idx="115">
                  <c:v>1.8518518518518517E-2</c:v>
                </c:pt>
                <c:pt idx="116">
                  <c:v>0.21851851851851853</c:v>
                </c:pt>
                <c:pt idx="117">
                  <c:v>1.8518518518518517E-2</c:v>
                </c:pt>
                <c:pt idx="118">
                  <c:v>3.7037037037037038E-3</c:v>
                </c:pt>
                <c:pt idx="119">
                  <c:v>0.36666666666666664</c:v>
                </c:pt>
                <c:pt idx="120">
                  <c:v>0.95185185185185184</c:v>
                </c:pt>
                <c:pt idx="121">
                  <c:v>0.36666666666666664</c:v>
                </c:pt>
                <c:pt idx="122">
                  <c:v>0.95185185185185184</c:v>
                </c:pt>
                <c:pt idx="123">
                  <c:v>0.92222222222222228</c:v>
                </c:pt>
                <c:pt idx="124">
                  <c:v>0.21851851851851853</c:v>
                </c:pt>
                <c:pt idx="125">
                  <c:v>0.36666666666666664</c:v>
                </c:pt>
                <c:pt idx="126">
                  <c:v>0.36666666666666664</c:v>
                </c:pt>
                <c:pt idx="127">
                  <c:v>7.7777777777777779E-2</c:v>
                </c:pt>
                <c:pt idx="128">
                  <c:v>0.36666666666666664</c:v>
                </c:pt>
                <c:pt idx="129">
                  <c:v>0.73703703703703705</c:v>
                </c:pt>
                <c:pt idx="130">
                  <c:v>0.92222222222222228</c:v>
                </c:pt>
                <c:pt idx="131">
                  <c:v>7.7777777777777779E-2</c:v>
                </c:pt>
                <c:pt idx="132">
                  <c:v>0.73703703703703705</c:v>
                </c:pt>
                <c:pt idx="133">
                  <c:v>7.7777777777777779E-2</c:v>
                </c:pt>
                <c:pt idx="134">
                  <c:v>0.21851851851851853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7-4F66-BB70-E088F8FB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'3-right'!$M$3:$M$87</c:f>
              <c:numCache>
                <c:formatCode>General</c:formatCode>
                <c:ptCount val="85"/>
                <c:pt idx="0">
                  <c:v>353.57570798236355</c:v>
                </c:pt>
                <c:pt idx="1">
                  <c:v>353.57570798236355</c:v>
                </c:pt>
                <c:pt idx="2">
                  <c:v>352.58060280566843</c:v>
                </c:pt>
                <c:pt idx="3">
                  <c:v>356.1298621161734</c:v>
                </c:pt>
                <c:pt idx="4">
                  <c:v>352.58060280566843</c:v>
                </c:pt>
                <c:pt idx="5">
                  <c:v>351.89057101377534</c:v>
                </c:pt>
                <c:pt idx="6">
                  <c:v>355.30901502238407</c:v>
                </c:pt>
                <c:pt idx="7">
                  <c:v>352.58060280566843</c:v>
                </c:pt>
                <c:pt idx="8">
                  <c:v>353.57570798236355</c:v>
                </c:pt>
                <c:pt idx="9">
                  <c:v>353.57570798236355</c:v>
                </c:pt>
                <c:pt idx="10">
                  <c:v>352.58060280566843</c:v>
                </c:pt>
                <c:pt idx="11">
                  <c:v>352.58060280566843</c:v>
                </c:pt>
                <c:pt idx="12">
                  <c:v>350.58096878338307</c:v>
                </c:pt>
                <c:pt idx="13">
                  <c:v>351.89057101377534</c:v>
                </c:pt>
                <c:pt idx="14">
                  <c:v>353.57570798236355</c:v>
                </c:pt>
                <c:pt idx="15">
                  <c:v>350.58096878338307</c:v>
                </c:pt>
                <c:pt idx="16">
                  <c:v>353.57570798236355</c:v>
                </c:pt>
                <c:pt idx="17">
                  <c:v>342.02358583963871</c:v>
                </c:pt>
                <c:pt idx="18">
                  <c:v>344.1597589053967</c:v>
                </c:pt>
                <c:pt idx="19">
                  <c:v>344.1597589053967</c:v>
                </c:pt>
                <c:pt idx="20">
                  <c:v>344.1597589053967</c:v>
                </c:pt>
                <c:pt idx="21">
                  <c:v>346.21732006222709</c:v>
                </c:pt>
                <c:pt idx="22">
                  <c:v>349.16102687778277</c:v>
                </c:pt>
                <c:pt idx="23">
                  <c:v>349.16102687778277</c:v>
                </c:pt>
                <c:pt idx="24">
                  <c:v>348.02433841546042</c:v>
                </c:pt>
                <c:pt idx="25">
                  <c:v>345.67035232890038</c:v>
                </c:pt>
                <c:pt idx="26">
                  <c:v>340.52568241178204</c:v>
                </c:pt>
                <c:pt idx="27">
                  <c:v>345.67035232890038</c:v>
                </c:pt>
                <c:pt idx="28">
                  <c:v>346.9886009229196</c:v>
                </c:pt>
                <c:pt idx="29">
                  <c:v>345.67035232890038</c:v>
                </c:pt>
                <c:pt idx="30">
                  <c:v>346.21732006222709</c:v>
                </c:pt>
                <c:pt idx="31">
                  <c:v>349.16102687778277</c:v>
                </c:pt>
                <c:pt idx="32">
                  <c:v>348.02433841546042</c:v>
                </c:pt>
                <c:pt idx="33">
                  <c:v>348.02433841546042</c:v>
                </c:pt>
                <c:pt idx="34">
                  <c:v>346.9886009229196</c:v>
                </c:pt>
                <c:pt idx="35">
                  <c:v>359.04733782751259</c:v>
                </c:pt>
                <c:pt idx="36">
                  <c:v>344.1597589053967</c:v>
                </c:pt>
                <c:pt idx="37">
                  <c:v>353.57570798236355</c:v>
                </c:pt>
                <c:pt idx="38">
                  <c:v>343.79415332632266</c:v>
                </c:pt>
                <c:pt idx="39">
                  <c:v>350.58096878338307</c:v>
                </c:pt>
                <c:pt idx="40">
                  <c:v>349.16102687778277</c:v>
                </c:pt>
                <c:pt idx="41">
                  <c:v>348.02433841546042</c:v>
                </c:pt>
                <c:pt idx="42">
                  <c:v>348.02433841546042</c:v>
                </c:pt>
                <c:pt idx="43">
                  <c:v>349.16102687778277</c:v>
                </c:pt>
                <c:pt idx="44">
                  <c:v>343.35741696842058</c:v>
                </c:pt>
                <c:pt idx="45">
                  <c:v>350.58096878338307</c:v>
                </c:pt>
                <c:pt idx="46">
                  <c:v>350.58096878338307</c:v>
                </c:pt>
                <c:pt idx="47">
                  <c:v>344.1597589053967</c:v>
                </c:pt>
                <c:pt idx="48">
                  <c:v>344.1597589053967</c:v>
                </c:pt>
                <c:pt idx="49">
                  <c:v>349.16102687778277</c:v>
                </c:pt>
                <c:pt idx="50">
                  <c:v>349.16102687778277</c:v>
                </c:pt>
                <c:pt idx="51">
                  <c:v>356.1298621161734</c:v>
                </c:pt>
                <c:pt idx="52">
                  <c:v>349.16102687778277</c:v>
                </c:pt>
                <c:pt idx="53">
                  <c:v>351.89057101377534</c:v>
                </c:pt>
                <c:pt idx="54">
                  <c:v>350.58096878338307</c:v>
                </c:pt>
                <c:pt idx="55">
                  <c:v>356.1298621161734</c:v>
                </c:pt>
                <c:pt idx="56">
                  <c:v>355.30901502238407</c:v>
                </c:pt>
                <c:pt idx="57">
                  <c:v>346.9886009229196</c:v>
                </c:pt>
                <c:pt idx="58">
                  <c:v>348.02433841546042</c:v>
                </c:pt>
                <c:pt idx="59">
                  <c:v>352.58060280566843</c:v>
                </c:pt>
                <c:pt idx="60">
                  <c:v>350.58096878338307</c:v>
                </c:pt>
                <c:pt idx="61">
                  <c:v>350.58096878338307</c:v>
                </c:pt>
                <c:pt idx="62">
                  <c:v>346.9886009229196</c:v>
                </c:pt>
                <c:pt idx="63">
                  <c:v>349.16102687778277</c:v>
                </c:pt>
                <c:pt idx="64">
                  <c:v>351.89057101377534</c:v>
                </c:pt>
                <c:pt idx="65">
                  <c:v>348.02433841546042</c:v>
                </c:pt>
                <c:pt idx="66">
                  <c:v>348.02433841546042</c:v>
                </c:pt>
                <c:pt idx="67">
                  <c:v>346.9886009229196</c:v>
                </c:pt>
                <c:pt idx="68">
                  <c:v>346.9886009229196</c:v>
                </c:pt>
                <c:pt idx="69">
                  <c:v>346.21732006222709</c:v>
                </c:pt>
                <c:pt idx="70">
                  <c:v>349.16102687778277</c:v>
                </c:pt>
                <c:pt idx="71">
                  <c:v>342.02358583963871</c:v>
                </c:pt>
                <c:pt idx="72">
                  <c:v>348.02433841546042</c:v>
                </c:pt>
                <c:pt idx="73">
                  <c:v>346.9886009229196</c:v>
                </c:pt>
                <c:pt idx="74">
                  <c:v>346.21732006222709</c:v>
                </c:pt>
                <c:pt idx="75">
                  <c:v>348.02433841546042</c:v>
                </c:pt>
                <c:pt idx="76">
                  <c:v>346.9886009229196</c:v>
                </c:pt>
                <c:pt idx="77">
                  <c:v>349.16102687778277</c:v>
                </c:pt>
                <c:pt idx="78">
                  <c:v>350.58096878338307</c:v>
                </c:pt>
                <c:pt idx="79">
                  <c:v>350.58096878338307</c:v>
                </c:pt>
                <c:pt idx="80">
                  <c:v>349.16102687778277</c:v>
                </c:pt>
                <c:pt idx="81">
                  <c:v>349.16102687778277</c:v>
                </c:pt>
                <c:pt idx="82">
                  <c:v>346.21732006222709</c:v>
                </c:pt>
                <c:pt idx="83">
                  <c:v>351.89057101377534</c:v>
                </c:pt>
                <c:pt idx="84">
                  <c:v>350.58096878338307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8-467B-942C-B194FE1E052D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'3-right'!$J$3:$J$87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8-467B-942C-B194FE1E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B-48F5-A1FD-9C99A73EB3F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'3-left'!$J$3:$J$87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B-48F5-A1FD-9C99A73E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'3-left'!$K$3:$K$87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9-44AF-A1F0-BD1FD5C445BF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'3-left'!$K$3:$K$87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xVal>
          <c:yVal>
            <c:numRef>
              <c:f>'3-left'!$L$3:$L$87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9-44AF-A1F0-BD1FD5C4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'3-left'!$M$3:$M$87</c:f>
              <c:numCache>
                <c:formatCode>General</c:formatCode>
                <c:ptCount val="85"/>
                <c:pt idx="0">
                  <c:v>350.59950698251606</c:v>
                </c:pt>
                <c:pt idx="1">
                  <c:v>351.853894462298</c:v>
                </c:pt>
                <c:pt idx="2">
                  <c:v>348.91376360733665</c:v>
                </c:pt>
                <c:pt idx="3">
                  <c:v>354.54521762299044</c:v>
                </c:pt>
                <c:pt idx="4">
                  <c:v>349.41321097121426</c:v>
                </c:pt>
                <c:pt idx="5">
                  <c:v>347.68712331877515</c:v>
                </c:pt>
                <c:pt idx="6">
                  <c:v>350.59950698251606</c:v>
                </c:pt>
                <c:pt idx="7">
                  <c:v>349.41321097121426</c:v>
                </c:pt>
                <c:pt idx="8">
                  <c:v>351.853894462298</c:v>
                </c:pt>
                <c:pt idx="9">
                  <c:v>350.59950698251606</c:v>
                </c:pt>
                <c:pt idx="10">
                  <c:v>350.59950698251606</c:v>
                </c:pt>
                <c:pt idx="11">
                  <c:v>350.59950698251606</c:v>
                </c:pt>
                <c:pt idx="12">
                  <c:v>347.68712331877515</c:v>
                </c:pt>
                <c:pt idx="13">
                  <c:v>353.22950251160017</c:v>
                </c:pt>
                <c:pt idx="14">
                  <c:v>350.59950698251606</c:v>
                </c:pt>
                <c:pt idx="15">
                  <c:v>351.853894462298</c:v>
                </c:pt>
                <c:pt idx="16">
                  <c:v>354.54521762299044</c:v>
                </c:pt>
                <c:pt idx="17">
                  <c:v>341.37970923267079</c:v>
                </c:pt>
                <c:pt idx="18">
                  <c:v>346.43085613118626</c:v>
                </c:pt>
                <c:pt idx="19">
                  <c:v>342.55261503739251</c:v>
                </c:pt>
                <c:pt idx="20">
                  <c:v>344.71461245319324</c:v>
                </c:pt>
                <c:pt idx="21">
                  <c:v>344.71461245319324</c:v>
                </c:pt>
                <c:pt idx="22">
                  <c:v>344.71461245319324</c:v>
                </c:pt>
                <c:pt idx="23">
                  <c:v>346.43085613118626</c:v>
                </c:pt>
                <c:pt idx="24">
                  <c:v>344.71461245319324</c:v>
                </c:pt>
                <c:pt idx="25">
                  <c:v>342.55261503739251</c:v>
                </c:pt>
                <c:pt idx="26">
                  <c:v>338.2384705691473</c:v>
                </c:pt>
                <c:pt idx="27">
                  <c:v>342.98698997524269</c:v>
                </c:pt>
                <c:pt idx="28">
                  <c:v>343.70813315830196</c:v>
                </c:pt>
                <c:pt idx="29">
                  <c:v>343.70813315830196</c:v>
                </c:pt>
                <c:pt idx="30">
                  <c:v>342.98698997524269</c:v>
                </c:pt>
                <c:pt idx="31">
                  <c:v>347.68712331877515</c:v>
                </c:pt>
                <c:pt idx="32">
                  <c:v>349.41321097121426</c:v>
                </c:pt>
                <c:pt idx="33">
                  <c:v>343.70813315830196</c:v>
                </c:pt>
                <c:pt idx="34">
                  <c:v>343.70813315830196</c:v>
                </c:pt>
                <c:pt idx="35">
                  <c:v>349.41321097121426</c:v>
                </c:pt>
                <c:pt idx="36">
                  <c:v>341.37970923267079</c:v>
                </c:pt>
                <c:pt idx="37">
                  <c:v>351.853894462298</c:v>
                </c:pt>
                <c:pt idx="38">
                  <c:v>340.96001122019265</c:v>
                </c:pt>
                <c:pt idx="39">
                  <c:v>346.43085613118626</c:v>
                </c:pt>
                <c:pt idx="40">
                  <c:v>346.43085613118626</c:v>
                </c:pt>
                <c:pt idx="41">
                  <c:v>349.41321097121426</c:v>
                </c:pt>
                <c:pt idx="42">
                  <c:v>346.43085613118626</c:v>
                </c:pt>
                <c:pt idx="43">
                  <c:v>344.71461245319324</c:v>
                </c:pt>
                <c:pt idx="44">
                  <c:v>340.42872661032271</c:v>
                </c:pt>
                <c:pt idx="45">
                  <c:v>346.43085613118626</c:v>
                </c:pt>
                <c:pt idx="46">
                  <c:v>348.91376360733665</c:v>
                </c:pt>
                <c:pt idx="47">
                  <c:v>341.37970923267079</c:v>
                </c:pt>
                <c:pt idx="48">
                  <c:v>341.37970923267079</c:v>
                </c:pt>
                <c:pt idx="49">
                  <c:v>346.43085613118626</c:v>
                </c:pt>
                <c:pt idx="50">
                  <c:v>347.68712331877515</c:v>
                </c:pt>
                <c:pt idx="51">
                  <c:v>353.22950251160017</c:v>
                </c:pt>
                <c:pt idx="52">
                  <c:v>346.43085613118626</c:v>
                </c:pt>
                <c:pt idx="53">
                  <c:v>347.68712331877515</c:v>
                </c:pt>
                <c:pt idx="54">
                  <c:v>347.68712331877515</c:v>
                </c:pt>
                <c:pt idx="55">
                  <c:v>343.70813315830196</c:v>
                </c:pt>
                <c:pt idx="56">
                  <c:v>344.71461245319324</c:v>
                </c:pt>
                <c:pt idx="57">
                  <c:v>344.71461245319324</c:v>
                </c:pt>
                <c:pt idx="58">
                  <c:v>344.71461245319324</c:v>
                </c:pt>
                <c:pt idx="59">
                  <c:v>349.41321097121426</c:v>
                </c:pt>
                <c:pt idx="60">
                  <c:v>349.41321097121426</c:v>
                </c:pt>
                <c:pt idx="61">
                  <c:v>349.41321097121426</c:v>
                </c:pt>
                <c:pt idx="62">
                  <c:v>342.98698997524269</c:v>
                </c:pt>
                <c:pt idx="63">
                  <c:v>347.68712331877515</c:v>
                </c:pt>
                <c:pt idx="64">
                  <c:v>348.91376360733665</c:v>
                </c:pt>
                <c:pt idx="65">
                  <c:v>344.71461245319324</c:v>
                </c:pt>
                <c:pt idx="66">
                  <c:v>346.43085613118626</c:v>
                </c:pt>
                <c:pt idx="67">
                  <c:v>344.71461245319324</c:v>
                </c:pt>
                <c:pt idx="68">
                  <c:v>343.70813315830196</c:v>
                </c:pt>
                <c:pt idx="69">
                  <c:v>348.91376360733665</c:v>
                </c:pt>
                <c:pt idx="70">
                  <c:v>346.43085613118626</c:v>
                </c:pt>
                <c:pt idx="71">
                  <c:v>338.2384705691473</c:v>
                </c:pt>
                <c:pt idx="72">
                  <c:v>344.71461245319324</c:v>
                </c:pt>
                <c:pt idx="73">
                  <c:v>344.71461245319324</c:v>
                </c:pt>
                <c:pt idx="74">
                  <c:v>342.98698997524269</c:v>
                </c:pt>
                <c:pt idx="75">
                  <c:v>344.71461245319324</c:v>
                </c:pt>
                <c:pt idx="76">
                  <c:v>343.70813315830196</c:v>
                </c:pt>
                <c:pt idx="77">
                  <c:v>346.43085613118626</c:v>
                </c:pt>
                <c:pt idx="78">
                  <c:v>347.68712331877515</c:v>
                </c:pt>
                <c:pt idx="79">
                  <c:v>347.68712331877515</c:v>
                </c:pt>
                <c:pt idx="80">
                  <c:v>344.71461245319324</c:v>
                </c:pt>
                <c:pt idx="81">
                  <c:v>346.43085613118626</c:v>
                </c:pt>
                <c:pt idx="82">
                  <c:v>347.68712331877515</c:v>
                </c:pt>
                <c:pt idx="83">
                  <c:v>347.68712331877515</c:v>
                </c:pt>
                <c:pt idx="84">
                  <c:v>344.71461245319324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3-446D-867C-4EF7BE7201B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'3-left'!$J$3:$J$87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3-446D-867C-4EF7BE72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9-4843-AC26-4BD6DC17BE9C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'3-down'!$J$3:$J$87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9-4843-AC26-4BD6DC1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'3-down'!$K$3:$K$87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1AC-8281-1842BCFD1E7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'3-down'!$K$3:$K$87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xVal>
          <c:yVal>
            <c:numRef>
              <c:f>'3-down'!$L$3:$L$87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4-41AC-8281-1842BCFD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'3-down'!$M$3:$M$87</c:f>
              <c:numCache>
                <c:formatCode>General</c:formatCode>
                <c:ptCount val="85"/>
                <c:pt idx="0">
                  <c:v>352.48566159008698</c:v>
                </c:pt>
                <c:pt idx="1">
                  <c:v>353.7209652846326</c:v>
                </c:pt>
                <c:pt idx="2">
                  <c:v>351.75049505191413</c:v>
                </c:pt>
                <c:pt idx="3">
                  <c:v>354.88520980424687</c:v>
                </c:pt>
                <c:pt idx="4">
                  <c:v>351.27565879564133</c:v>
                </c:pt>
                <c:pt idx="5">
                  <c:v>350.06554650149201</c:v>
                </c:pt>
                <c:pt idx="6">
                  <c:v>353.7209652846326</c:v>
                </c:pt>
                <c:pt idx="7">
                  <c:v>351.75049505191413</c:v>
                </c:pt>
                <c:pt idx="8">
                  <c:v>352.48566159008698</c:v>
                </c:pt>
                <c:pt idx="9">
                  <c:v>352.48566159008698</c:v>
                </c:pt>
                <c:pt idx="10">
                  <c:v>352.48566159008698</c:v>
                </c:pt>
                <c:pt idx="11">
                  <c:v>351.75049505191413</c:v>
                </c:pt>
                <c:pt idx="12">
                  <c:v>351.27565879564133</c:v>
                </c:pt>
                <c:pt idx="13">
                  <c:v>350.06554650149201</c:v>
                </c:pt>
                <c:pt idx="14">
                  <c:v>352.48566159008698</c:v>
                </c:pt>
                <c:pt idx="15">
                  <c:v>350.06554650149201</c:v>
                </c:pt>
                <c:pt idx="16">
                  <c:v>351.75049505191413</c:v>
                </c:pt>
                <c:pt idx="17">
                  <c:v>339.01974346833015</c:v>
                </c:pt>
                <c:pt idx="18">
                  <c:v>343.82135902938904</c:v>
                </c:pt>
                <c:pt idx="19">
                  <c:v>342.34212260257488</c:v>
                </c:pt>
                <c:pt idx="20">
                  <c:v>343.32320166279692</c:v>
                </c:pt>
                <c:pt idx="21">
                  <c:v>343.82135902938904</c:v>
                </c:pt>
                <c:pt idx="22">
                  <c:v>345.2922950937625</c:v>
                </c:pt>
                <c:pt idx="23">
                  <c:v>345.2922950937625</c:v>
                </c:pt>
                <c:pt idx="24">
                  <c:v>345.2922950937625</c:v>
                </c:pt>
                <c:pt idx="25">
                  <c:v>343.82135902938904</c:v>
                </c:pt>
                <c:pt idx="26">
                  <c:v>339.01974346833015</c:v>
                </c:pt>
                <c:pt idx="27">
                  <c:v>343.82135902938904</c:v>
                </c:pt>
                <c:pt idx="28">
                  <c:v>345.2922950937625</c:v>
                </c:pt>
                <c:pt idx="29">
                  <c:v>343.82135902938904</c:v>
                </c:pt>
                <c:pt idx="30">
                  <c:v>343.82135902938904</c:v>
                </c:pt>
                <c:pt idx="31">
                  <c:v>346.88338575278397</c:v>
                </c:pt>
                <c:pt idx="32">
                  <c:v>346.88338575278397</c:v>
                </c:pt>
                <c:pt idx="33">
                  <c:v>346.88338575278397</c:v>
                </c:pt>
                <c:pt idx="34">
                  <c:v>346.88338575278397</c:v>
                </c:pt>
                <c:pt idx="35">
                  <c:v>357.85261464060488</c:v>
                </c:pt>
                <c:pt idx="36">
                  <c:v>343.32320166279692</c:v>
                </c:pt>
                <c:pt idx="37">
                  <c:v>351.27565879564133</c:v>
                </c:pt>
                <c:pt idx="38">
                  <c:v>342.34212260257488</c:v>
                </c:pt>
                <c:pt idx="39">
                  <c:v>348.68256326673804</c:v>
                </c:pt>
                <c:pt idx="40">
                  <c:v>346.88338575278397</c:v>
                </c:pt>
                <c:pt idx="41">
                  <c:v>346.13812359389823</c:v>
                </c:pt>
                <c:pt idx="42">
                  <c:v>346.13812359389823</c:v>
                </c:pt>
                <c:pt idx="43">
                  <c:v>348.68256326673804</c:v>
                </c:pt>
                <c:pt idx="44">
                  <c:v>341.89815732056462</c:v>
                </c:pt>
                <c:pt idx="45">
                  <c:v>346.88338575278397</c:v>
                </c:pt>
                <c:pt idx="46">
                  <c:v>348.68256326673804</c:v>
                </c:pt>
                <c:pt idx="47">
                  <c:v>342.34212260257488</c:v>
                </c:pt>
                <c:pt idx="48">
                  <c:v>343.82135902938904</c:v>
                </c:pt>
                <c:pt idx="49">
                  <c:v>348.68256326673804</c:v>
                </c:pt>
                <c:pt idx="50">
                  <c:v>348.68256326673804</c:v>
                </c:pt>
                <c:pt idx="51">
                  <c:v>354.88520980424687</c:v>
                </c:pt>
                <c:pt idx="52">
                  <c:v>350.06554650149201</c:v>
                </c:pt>
                <c:pt idx="53">
                  <c:v>350.06554650149201</c:v>
                </c:pt>
                <c:pt idx="54">
                  <c:v>350.06554650149201</c:v>
                </c:pt>
                <c:pt idx="55">
                  <c:v>354.88520980424687</c:v>
                </c:pt>
                <c:pt idx="56">
                  <c:v>353.7209652846326</c:v>
                </c:pt>
                <c:pt idx="57">
                  <c:v>346.88338575278397</c:v>
                </c:pt>
                <c:pt idx="58">
                  <c:v>346.88338575278397</c:v>
                </c:pt>
                <c:pt idx="59">
                  <c:v>348.68256326673804</c:v>
                </c:pt>
                <c:pt idx="60">
                  <c:v>346.88338575278397</c:v>
                </c:pt>
                <c:pt idx="61">
                  <c:v>346.88338575278397</c:v>
                </c:pt>
                <c:pt idx="62">
                  <c:v>345.2922950937625</c:v>
                </c:pt>
                <c:pt idx="63">
                  <c:v>346.88338575278397</c:v>
                </c:pt>
                <c:pt idx="64">
                  <c:v>350.06554650149201</c:v>
                </c:pt>
                <c:pt idx="65">
                  <c:v>348.68256326673804</c:v>
                </c:pt>
                <c:pt idx="66">
                  <c:v>346.88338575278397</c:v>
                </c:pt>
                <c:pt idx="67">
                  <c:v>346.88338575278397</c:v>
                </c:pt>
                <c:pt idx="68">
                  <c:v>346.13812359389823</c:v>
                </c:pt>
                <c:pt idx="69">
                  <c:v>343.82135902938904</c:v>
                </c:pt>
                <c:pt idx="70">
                  <c:v>348.68256326673804</c:v>
                </c:pt>
                <c:pt idx="71">
                  <c:v>341.33618218993422</c:v>
                </c:pt>
                <c:pt idx="72">
                  <c:v>346.88338575278397</c:v>
                </c:pt>
                <c:pt idx="73">
                  <c:v>346.88338575278397</c:v>
                </c:pt>
                <c:pt idx="74">
                  <c:v>346.13812359389823</c:v>
                </c:pt>
                <c:pt idx="75">
                  <c:v>346.13812359389823</c:v>
                </c:pt>
                <c:pt idx="76">
                  <c:v>346.13812359389823</c:v>
                </c:pt>
                <c:pt idx="77">
                  <c:v>348.68256326673804</c:v>
                </c:pt>
                <c:pt idx="78">
                  <c:v>350.06554650149201</c:v>
                </c:pt>
                <c:pt idx="79">
                  <c:v>348.68256326673804</c:v>
                </c:pt>
                <c:pt idx="80">
                  <c:v>346.88338575278397</c:v>
                </c:pt>
                <c:pt idx="81">
                  <c:v>348.68256326673804</c:v>
                </c:pt>
                <c:pt idx="82">
                  <c:v>345.2922950937625</c:v>
                </c:pt>
                <c:pt idx="83">
                  <c:v>350.06554650149201</c:v>
                </c:pt>
                <c:pt idx="84">
                  <c:v>348.68256326673804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F-40F0-AE81-0AECC872D145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'3-down'!$J$3:$J$87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F-40F0-AE81-0AECC872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9</xdr:row>
      <xdr:rowOff>104775</xdr:rowOff>
    </xdr:from>
    <xdr:to>
      <xdr:col>10</xdr:col>
      <xdr:colOff>461962</xdr:colOff>
      <xdr:row>22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FE5BCF-3C6A-4E06-A046-B83BD627B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3</xdr:row>
      <xdr:rowOff>28575</xdr:rowOff>
    </xdr:from>
    <xdr:to>
      <xdr:col>18</xdr:col>
      <xdr:colOff>314325</xdr:colOff>
      <xdr:row>16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6BB9898-8AAD-4220-A8C4-1829DA6AE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857250</xdr:colOff>
      <xdr:row>16</xdr:row>
      <xdr:rowOff>161925</xdr:rowOff>
    </xdr:from>
    <xdr:to>
      <xdr:col>18</xdr:col>
      <xdr:colOff>504825</xdr:colOff>
      <xdr:row>29</xdr:row>
      <xdr:rowOff>180975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4AD368F-4459-4F05-98BA-3CF06F4E6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1476375</xdr:colOff>
      <xdr:row>8</xdr:row>
      <xdr:rowOff>28575</xdr:rowOff>
    </xdr:from>
    <xdr:to>
      <xdr:col>9</xdr:col>
      <xdr:colOff>728663</xdr:colOff>
      <xdr:row>27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8E5F03-09EB-4C63-8EB5-7B43DABB0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7</xdr:row>
      <xdr:rowOff>28575</xdr:rowOff>
    </xdr:from>
    <xdr:to>
      <xdr:col>9</xdr:col>
      <xdr:colOff>852488</xdr:colOff>
      <xdr:row>26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9DBF3C-5995-4866-8C1C-AAFD141C2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7</xdr:row>
      <xdr:rowOff>0</xdr:rowOff>
    </xdr:from>
    <xdr:to>
      <xdr:col>11</xdr:col>
      <xdr:colOff>385762</xdr:colOff>
      <xdr:row>20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8A4B98-B19A-4444-9A84-8BEE5011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3</xdr:row>
      <xdr:rowOff>0</xdr:rowOff>
    </xdr:from>
    <xdr:to>
      <xdr:col>18</xdr:col>
      <xdr:colOff>123825</xdr:colOff>
      <xdr:row>16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D2CB2F5-7E06-45E0-9B0E-E4B2D5769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15</xdr:row>
      <xdr:rowOff>142875</xdr:rowOff>
    </xdr:from>
    <xdr:to>
      <xdr:col>18</xdr:col>
      <xdr:colOff>47625</xdr:colOff>
      <xdr:row>28</xdr:row>
      <xdr:rowOff>161925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243E311-AB6C-45D8-84AD-0831F53AA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10</xdr:row>
      <xdr:rowOff>19050</xdr:rowOff>
    </xdr:from>
    <xdr:to>
      <xdr:col>10</xdr:col>
      <xdr:colOff>442912</xdr:colOff>
      <xdr:row>23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8B0FC5-C409-48E1-AA58-F367FFDE0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714375</xdr:colOff>
      <xdr:row>4</xdr:row>
      <xdr:rowOff>171450</xdr:rowOff>
    </xdr:from>
    <xdr:to>
      <xdr:col>17</xdr:col>
      <xdr:colOff>161925</xdr:colOff>
      <xdr:row>17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D6CB8A1-2D70-42B0-9B80-735E6F9A9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790575</xdr:colOff>
      <xdr:row>16</xdr:row>
      <xdr:rowOff>123825</xdr:rowOff>
    </xdr:from>
    <xdr:to>
      <xdr:col>17</xdr:col>
      <xdr:colOff>238125</xdr:colOff>
      <xdr:row>29</xdr:row>
      <xdr:rowOff>142875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0E09398-FF0D-406E-B32D-865C39CC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6</xdr:row>
      <xdr:rowOff>142875</xdr:rowOff>
    </xdr:from>
    <xdr:to>
      <xdr:col>10</xdr:col>
      <xdr:colOff>176212</xdr:colOff>
      <xdr:row>19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134C1F-C94F-453A-8DA5-95D299D9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66675</xdr:rowOff>
    </xdr:from>
    <xdr:to>
      <xdr:col>16</xdr:col>
      <xdr:colOff>476250</xdr:colOff>
      <xdr:row>16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27EFDBF-28A3-4576-A0AC-25F009D2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16</xdr:row>
      <xdr:rowOff>171450</xdr:rowOff>
    </xdr:from>
    <xdr:to>
      <xdr:col>16</xdr:col>
      <xdr:colOff>438150</xdr:colOff>
      <xdr:row>29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624AB68-38E9-41A7-BC96-A09CE7F4B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4</xdr:row>
      <xdr:rowOff>57150</xdr:rowOff>
    </xdr:from>
    <xdr:to>
      <xdr:col>10</xdr:col>
      <xdr:colOff>214312</xdr:colOff>
      <xdr:row>17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8B1FF8-2693-4873-92D6-63B0FD8E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66675</xdr:rowOff>
    </xdr:from>
    <xdr:to>
      <xdr:col>16</xdr:col>
      <xdr:colOff>476250</xdr:colOff>
      <xdr:row>16</xdr:row>
      <xdr:rowOff>85725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C22DCCD-76C7-45B4-BD82-A3BF404AC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16</xdr:row>
      <xdr:rowOff>171450</xdr:rowOff>
    </xdr:from>
    <xdr:to>
      <xdr:col>16</xdr:col>
      <xdr:colOff>438150</xdr:colOff>
      <xdr:row>29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DFAF670-0BCE-4CEC-9933-B964B17B0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804861</xdr:colOff>
      <xdr:row>4</xdr:row>
      <xdr:rowOff>200025</xdr:rowOff>
    </xdr:from>
    <xdr:to>
      <xdr:col>15</xdr:col>
      <xdr:colOff>161924</xdr:colOff>
      <xdr:row>24</xdr:row>
      <xdr:rowOff>104775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61FA303-6FE4-4CA8-AB09-8808CDC15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66675</xdr:rowOff>
    </xdr:from>
    <xdr:to>
      <xdr:col>8</xdr:col>
      <xdr:colOff>280988</xdr:colOff>
      <xdr:row>27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EBAB4E-BDBE-40E1-AFD9-EC167A3D7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66675</xdr:rowOff>
    </xdr:from>
    <xdr:to>
      <xdr:col>8</xdr:col>
      <xdr:colOff>280988</xdr:colOff>
      <xdr:row>27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F7B4C1-DDC8-4C8F-8002-7410A7D7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8</xdr:row>
      <xdr:rowOff>0</xdr:rowOff>
    </xdr:from>
    <xdr:to>
      <xdr:col>8</xdr:col>
      <xdr:colOff>700088</xdr:colOff>
      <xdr:row>27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9C8E68-E917-4239-95C1-D9A54AD1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DB59-B824-4DB9-9DC9-301E53E862C7}">
  <dimension ref="A1:N93"/>
  <sheetViews>
    <sheetView tabSelected="1" workbookViewId="0">
      <selection activeCell="M3" sqref="M3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22" t="s">
        <v>9</v>
      </c>
      <c r="J1" s="22"/>
      <c r="K1" s="22" t="s">
        <v>10</v>
      </c>
      <c r="L1" s="22"/>
      <c r="M1" s="22" t="s">
        <v>11</v>
      </c>
      <c r="N1" s="22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23" t="s">
        <v>8</v>
      </c>
      <c r="J2" s="23"/>
      <c r="K2" s="23"/>
      <c r="L2" s="23"/>
      <c r="M2" s="23"/>
      <c r="N2" s="23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100*(RANK(F3,$F$3:$F$87,1)-0.5)/85</f>
        <v>85.294117647058826</v>
      </c>
      <c r="I3">
        <f>_xlfn.NORM.INV(H3/100,F$88,F$89)</f>
        <v>353.57448093949972</v>
      </c>
      <c r="J3">
        <f>I3</f>
        <v>353.57448093949972</v>
      </c>
      <c r="K3">
        <f>LN(1-H3/100)/(-$F$91)</f>
        <v>670.38166552616428</v>
      </c>
      <c r="L3">
        <f>K3</f>
        <v>670.38166552616428</v>
      </c>
      <c r="M3">
        <f>_xlfn.GAMMA.INV(H3/100,$F$92,$F$93)</f>
        <v>353.57570798236355</v>
      </c>
      <c r="N3">
        <f>M3</f>
        <v>353.57570798236355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100*(RANK(F4,$F$3:$F$87,1)-0.5)/85</f>
        <v>85.294117647058826</v>
      </c>
      <c r="I4">
        <f t="shared" ref="I4:I67" si="1">_xlfn.NORM.INV(H4/100,F$88,F$89)</f>
        <v>353.57448093949972</v>
      </c>
      <c r="J4">
        <f t="shared" ref="J4:J67" si="2">I4</f>
        <v>353.57448093949972</v>
      </c>
      <c r="K4">
        <f t="shared" ref="K4:K67" si="3">LN(1-H4/100)/(-$F$91)</f>
        <v>670.38166552616428</v>
      </c>
      <c r="L4">
        <f t="shared" ref="L4:L67" si="4">K4</f>
        <v>670.38166552616428</v>
      </c>
      <c r="M4">
        <f t="shared" ref="M4:M67" si="5">_xlfn.GAMMA.INV(H4/100,$F$92,$F$93)</f>
        <v>353.57570798236355</v>
      </c>
      <c r="N4">
        <f t="shared" ref="N4:N67" si="6">M4</f>
        <v>353.57570798236355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78.235294117647058</v>
      </c>
      <c r="I5">
        <f t="shared" si="1"/>
        <v>352.58570007066226</v>
      </c>
      <c r="J5">
        <f t="shared" si="2"/>
        <v>352.58570007066226</v>
      </c>
      <c r="K5">
        <f t="shared" si="3"/>
        <v>533.27762904110432</v>
      </c>
      <c r="L5">
        <f t="shared" si="4"/>
        <v>533.27762904110432</v>
      </c>
      <c r="M5">
        <f t="shared" si="5"/>
        <v>352.58060280566843</v>
      </c>
      <c r="N5">
        <f t="shared" si="6"/>
        <v>352.58060280566843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95.882352941176464</v>
      </c>
      <c r="I6">
        <f t="shared" si="1"/>
        <v>356.10394769252105</v>
      </c>
      <c r="J6">
        <f t="shared" si="2"/>
        <v>356.10394769252105</v>
      </c>
      <c r="K6">
        <f t="shared" si="3"/>
        <v>1115.5602264580916</v>
      </c>
      <c r="L6">
        <f t="shared" si="4"/>
        <v>1115.5602264580916</v>
      </c>
      <c r="M6">
        <f t="shared" si="5"/>
        <v>356.1298621161734</v>
      </c>
      <c r="N6">
        <f t="shared" si="6"/>
        <v>356.1298621161734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78.235294117647058</v>
      </c>
      <c r="I7">
        <f t="shared" si="1"/>
        <v>352.58570007066226</v>
      </c>
      <c r="J7">
        <f t="shared" si="2"/>
        <v>352.58570007066226</v>
      </c>
      <c r="K7">
        <f t="shared" si="3"/>
        <v>533.27762904110432</v>
      </c>
      <c r="L7">
        <f t="shared" si="4"/>
        <v>533.27762904110432</v>
      </c>
      <c r="M7">
        <f t="shared" si="5"/>
        <v>352.58060280566843</v>
      </c>
      <c r="N7">
        <f t="shared" si="6"/>
        <v>352.58060280566843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72.352941176470594</v>
      </c>
      <c r="I8">
        <f t="shared" si="1"/>
        <v>351.89896164834914</v>
      </c>
      <c r="J8">
        <f t="shared" si="2"/>
        <v>351.89896164834914</v>
      </c>
      <c r="K8">
        <f t="shared" si="3"/>
        <v>449.61478507438687</v>
      </c>
      <c r="L8">
        <f t="shared" si="4"/>
        <v>449.61478507438687</v>
      </c>
      <c r="M8">
        <f t="shared" si="5"/>
        <v>351.89057101377534</v>
      </c>
      <c r="N8">
        <f t="shared" si="6"/>
        <v>351.89057101377534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93.529411764705884</v>
      </c>
      <c r="I9">
        <f t="shared" si="1"/>
        <v>355.29235554850601</v>
      </c>
      <c r="J9">
        <f t="shared" si="2"/>
        <v>355.29235554850601</v>
      </c>
      <c r="K9">
        <f t="shared" si="3"/>
        <v>957.49305247707912</v>
      </c>
      <c r="L9">
        <f t="shared" si="4"/>
        <v>957.49305247707912</v>
      </c>
      <c r="M9">
        <f t="shared" si="5"/>
        <v>355.30901502238407</v>
      </c>
      <c r="N9">
        <f t="shared" si="6"/>
        <v>355.30901502238407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78.235294117647058</v>
      </c>
      <c r="I10">
        <f t="shared" si="1"/>
        <v>352.58570007066226</v>
      </c>
      <c r="J10">
        <f t="shared" si="2"/>
        <v>352.58570007066226</v>
      </c>
      <c r="K10">
        <f t="shared" si="3"/>
        <v>533.27762904110432</v>
      </c>
      <c r="L10">
        <f t="shared" si="4"/>
        <v>533.27762904110432</v>
      </c>
      <c r="M10">
        <f t="shared" si="5"/>
        <v>352.58060280566843</v>
      </c>
      <c r="N10">
        <f t="shared" si="6"/>
        <v>352.58060280566843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85.294117647058826</v>
      </c>
      <c r="I11">
        <f t="shared" si="1"/>
        <v>353.57448093949972</v>
      </c>
      <c r="J11">
        <f t="shared" si="2"/>
        <v>353.57448093949972</v>
      </c>
      <c r="K11">
        <f t="shared" si="3"/>
        <v>670.38166552616428</v>
      </c>
      <c r="L11">
        <f t="shared" si="4"/>
        <v>670.38166552616428</v>
      </c>
      <c r="M11">
        <f t="shared" si="5"/>
        <v>353.57570798236355</v>
      </c>
      <c r="N11">
        <f t="shared" si="6"/>
        <v>353.57570798236355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85.294117647058826</v>
      </c>
      <c r="I12">
        <f t="shared" si="1"/>
        <v>353.57448093949972</v>
      </c>
      <c r="J12">
        <f t="shared" si="2"/>
        <v>353.57448093949972</v>
      </c>
      <c r="K12">
        <f t="shared" si="3"/>
        <v>670.38166552616428</v>
      </c>
      <c r="L12">
        <f t="shared" si="4"/>
        <v>670.38166552616428</v>
      </c>
      <c r="M12">
        <f t="shared" si="5"/>
        <v>353.57570798236355</v>
      </c>
      <c r="N12">
        <f t="shared" si="6"/>
        <v>353.57570798236355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78.235294117647058</v>
      </c>
      <c r="I13">
        <f t="shared" si="1"/>
        <v>352.58570007066226</v>
      </c>
      <c r="J13">
        <f t="shared" si="2"/>
        <v>352.58570007066226</v>
      </c>
      <c r="K13">
        <f t="shared" si="3"/>
        <v>533.27762904110432</v>
      </c>
      <c r="L13">
        <f t="shared" si="4"/>
        <v>533.27762904110432</v>
      </c>
      <c r="M13">
        <f t="shared" si="5"/>
        <v>352.58060280566843</v>
      </c>
      <c r="N13">
        <f t="shared" si="6"/>
        <v>352.58060280566843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78.235294117647058</v>
      </c>
      <c r="I14">
        <f t="shared" si="1"/>
        <v>352.58570007066226</v>
      </c>
      <c r="J14">
        <f t="shared" si="2"/>
        <v>352.58570007066226</v>
      </c>
      <c r="K14">
        <f t="shared" si="3"/>
        <v>533.27762904110432</v>
      </c>
      <c r="L14">
        <f t="shared" si="4"/>
        <v>533.27762904110432</v>
      </c>
      <c r="M14">
        <f t="shared" si="5"/>
        <v>352.58060280566843</v>
      </c>
      <c r="N14">
        <f t="shared" si="6"/>
        <v>352.58060280566843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59.411764705882355</v>
      </c>
      <c r="I15">
        <f t="shared" si="1"/>
        <v>350.59313819195432</v>
      </c>
      <c r="J15">
        <f t="shared" si="2"/>
        <v>350.59313819195432</v>
      </c>
      <c r="K15">
        <f t="shared" si="3"/>
        <v>315.33758098938762</v>
      </c>
      <c r="L15">
        <f t="shared" si="4"/>
        <v>315.33758098938762</v>
      </c>
      <c r="M15">
        <f t="shared" si="5"/>
        <v>350.58096878338307</v>
      </c>
      <c r="N15">
        <f t="shared" si="6"/>
        <v>350.58096878338307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72.352941176470594</v>
      </c>
      <c r="I16">
        <f t="shared" si="1"/>
        <v>351.89896164834914</v>
      </c>
      <c r="J16">
        <f t="shared" si="2"/>
        <v>351.89896164834914</v>
      </c>
      <c r="K16">
        <f t="shared" si="3"/>
        <v>449.61478507438687</v>
      </c>
      <c r="L16">
        <f t="shared" si="4"/>
        <v>449.61478507438687</v>
      </c>
      <c r="M16">
        <f t="shared" si="5"/>
        <v>351.89057101377534</v>
      </c>
      <c r="N16">
        <f t="shared" si="6"/>
        <v>351.89057101377534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85.294117647058826</v>
      </c>
      <c r="I17">
        <f t="shared" si="1"/>
        <v>353.57448093949972</v>
      </c>
      <c r="J17">
        <f t="shared" si="2"/>
        <v>353.57448093949972</v>
      </c>
      <c r="K17">
        <f t="shared" si="3"/>
        <v>670.38166552616428</v>
      </c>
      <c r="L17">
        <f t="shared" si="4"/>
        <v>670.38166552616428</v>
      </c>
      <c r="M17">
        <f t="shared" si="5"/>
        <v>353.57570798236355</v>
      </c>
      <c r="N17">
        <f t="shared" si="6"/>
        <v>353.57570798236355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59.411764705882355</v>
      </c>
      <c r="I18">
        <f t="shared" si="1"/>
        <v>350.59313819195432</v>
      </c>
      <c r="J18">
        <f t="shared" si="2"/>
        <v>350.59313819195432</v>
      </c>
      <c r="K18">
        <f t="shared" si="3"/>
        <v>315.33758098938762</v>
      </c>
      <c r="L18">
        <f t="shared" si="4"/>
        <v>315.33758098938762</v>
      </c>
      <c r="M18">
        <f t="shared" si="5"/>
        <v>350.58096878338307</v>
      </c>
      <c r="N18">
        <f t="shared" si="6"/>
        <v>350.58096878338307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85.294117647058826</v>
      </c>
      <c r="I19">
        <f t="shared" si="1"/>
        <v>353.57448093949972</v>
      </c>
      <c r="J19">
        <f t="shared" si="2"/>
        <v>353.57448093949972</v>
      </c>
      <c r="K19">
        <f t="shared" si="3"/>
        <v>670.38166552616428</v>
      </c>
      <c r="L19">
        <f t="shared" si="4"/>
        <v>670.38166552616428</v>
      </c>
      <c r="M19">
        <f t="shared" si="5"/>
        <v>353.57570798236355</v>
      </c>
      <c r="N19">
        <f t="shared" si="6"/>
        <v>353.57570798236355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1.7647058823529411</v>
      </c>
      <c r="I20">
        <f t="shared" si="1"/>
        <v>341.97933052997229</v>
      </c>
      <c r="J20">
        <f t="shared" si="2"/>
        <v>341.97933052997229</v>
      </c>
      <c r="K20">
        <f t="shared" si="3"/>
        <v>6.2265914335955337</v>
      </c>
      <c r="L20">
        <f t="shared" si="4"/>
        <v>6.2265914335955337</v>
      </c>
      <c r="M20">
        <f t="shared" si="5"/>
        <v>342.02358583963871</v>
      </c>
      <c r="N20">
        <f t="shared" si="6"/>
        <v>342.02358583963871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6.4705882352941178</v>
      </c>
      <c r="I21">
        <f t="shared" si="1"/>
        <v>344.14293856914099</v>
      </c>
      <c r="J21">
        <f t="shared" si="2"/>
        <v>344.14293856914099</v>
      </c>
      <c r="K21">
        <f t="shared" si="3"/>
        <v>23.394094406558573</v>
      </c>
      <c r="L21">
        <f t="shared" si="4"/>
        <v>23.394094406558573</v>
      </c>
      <c r="M21">
        <f t="shared" si="5"/>
        <v>344.1597589053967</v>
      </c>
      <c r="N21">
        <f t="shared" si="6"/>
        <v>344.1597589053967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6.4705882352941178</v>
      </c>
      <c r="I22">
        <f t="shared" si="1"/>
        <v>344.14293856914099</v>
      </c>
      <c r="J22">
        <f t="shared" si="2"/>
        <v>344.14293856914099</v>
      </c>
      <c r="K22">
        <f t="shared" si="3"/>
        <v>23.394094406558573</v>
      </c>
      <c r="L22">
        <f t="shared" si="4"/>
        <v>23.394094406558573</v>
      </c>
      <c r="M22">
        <f t="shared" si="5"/>
        <v>344.1597589053967</v>
      </c>
      <c r="N22">
        <f t="shared" si="6"/>
        <v>344.1597589053967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6.4705882352941178</v>
      </c>
      <c r="I23">
        <f t="shared" si="1"/>
        <v>344.14293856914099</v>
      </c>
      <c r="J23">
        <f t="shared" si="2"/>
        <v>344.14293856914099</v>
      </c>
      <c r="K23">
        <f t="shared" si="3"/>
        <v>23.394094406558573</v>
      </c>
      <c r="L23">
        <f t="shared" si="4"/>
        <v>23.394094406558573</v>
      </c>
      <c r="M23">
        <f t="shared" si="5"/>
        <v>344.1597589053967</v>
      </c>
      <c r="N23">
        <f t="shared" si="6"/>
        <v>344.1597589053967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17.058823529411764</v>
      </c>
      <c r="I24">
        <f t="shared" si="1"/>
        <v>346.21846535036269</v>
      </c>
      <c r="J24">
        <f t="shared" si="2"/>
        <v>346.21846535036269</v>
      </c>
      <c r="K24">
        <f t="shared" si="3"/>
        <v>65.410680451466504</v>
      </c>
      <c r="L24">
        <f t="shared" si="4"/>
        <v>65.410680451466504</v>
      </c>
      <c r="M24">
        <f t="shared" si="5"/>
        <v>346.21732006222709</v>
      </c>
      <c r="N24">
        <f t="shared" si="6"/>
        <v>346.21732006222709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44.117647058823529</v>
      </c>
      <c r="I25">
        <f t="shared" si="1"/>
        <v>349.17361444307903</v>
      </c>
      <c r="J25">
        <f t="shared" si="2"/>
        <v>349.17361444307903</v>
      </c>
      <c r="K25">
        <f t="shared" si="3"/>
        <v>203.50823364751062</v>
      </c>
      <c r="L25">
        <f t="shared" si="4"/>
        <v>203.50823364751062</v>
      </c>
      <c r="M25">
        <f t="shared" si="5"/>
        <v>349.16102687778277</v>
      </c>
      <c r="N25">
        <f t="shared" si="6"/>
        <v>349.16102687778277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44.117647058823529</v>
      </c>
      <c r="I26">
        <f t="shared" si="1"/>
        <v>349.17361444307903</v>
      </c>
      <c r="J26">
        <f t="shared" si="2"/>
        <v>349.17361444307903</v>
      </c>
      <c r="K26">
        <f t="shared" si="3"/>
        <v>203.50823364751062</v>
      </c>
      <c r="L26">
        <f t="shared" si="4"/>
        <v>203.50823364751062</v>
      </c>
      <c r="M26">
        <f t="shared" si="5"/>
        <v>349.16102687778277</v>
      </c>
      <c r="N26">
        <f t="shared" si="6"/>
        <v>349.16102687778277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32.352941176470587</v>
      </c>
      <c r="I27">
        <f t="shared" si="1"/>
        <v>348.034484355573</v>
      </c>
      <c r="J27">
        <f t="shared" si="2"/>
        <v>348.034484355573</v>
      </c>
      <c r="K27">
        <f t="shared" si="3"/>
        <v>136.69284578858952</v>
      </c>
      <c r="L27">
        <f t="shared" si="4"/>
        <v>136.69284578858952</v>
      </c>
      <c r="M27">
        <f t="shared" si="5"/>
        <v>348.02433841546042</v>
      </c>
      <c r="N27">
        <f t="shared" si="6"/>
        <v>348.02433841546042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13.529411764705882</v>
      </c>
      <c r="I28">
        <f t="shared" si="1"/>
        <v>345.66752681696704</v>
      </c>
      <c r="J28">
        <f t="shared" si="2"/>
        <v>345.66752681696704</v>
      </c>
      <c r="K28">
        <f t="shared" si="3"/>
        <v>50.837003119663116</v>
      </c>
      <c r="L28">
        <f t="shared" si="4"/>
        <v>50.837003119663116</v>
      </c>
      <c r="M28">
        <f t="shared" si="5"/>
        <v>345.67035232890038</v>
      </c>
      <c r="N28">
        <f t="shared" si="6"/>
        <v>345.67035232890038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340.45680076456068</v>
      </c>
      <c r="J29">
        <f t="shared" si="2"/>
        <v>340.45680076456068</v>
      </c>
      <c r="K29">
        <f t="shared" si="3"/>
        <v>2.063236940621159</v>
      </c>
      <c r="L29">
        <f t="shared" si="4"/>
        <v>2.063236940621159</v>
      </c>
      <c r="M29">
        <f t="shared" si="5"/>
        <v>340.52568241178204</v>
      </c>
      <c r="N29">
        <f t="shared" si="6"/>
        <v>340.52568241178204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13.529411764705882</v>
      </c>
      <c r="I30">
        <f t="shared" si="1"/>
        <v>345.66752681696704</v>
      </c>
      <c r="J30">
        <f t="shared" si="2"/>
        <v>345.66752681696704</v>
      </c>
      <c r="K30">
        <f t="shared" si="3"/>
        <v>50.837003119663116</v>
      </c>
      <c r="L30">
        <f t="shared" si="4"/>
        <v>50.837003119663116</v>
      </c>
      <c r="M30">
        <f t="shared" si="5"/>
        <v>345.67035232890038</v>
      </c>
      <c r="N30">
        <f t="shared" si="6"/>
        <v>345.67035232890038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22.941176470588236</v>
      </c>
      <c r="I31">
        <f t="shared" si="1"/>
        <v>346.99435950298727</v>
      </c>
      <c r="J31">
        <f t="shared" si="2"/>
        <v>346.99435950298727</v>
      </c>
      <c r="K31">
        <f t="shared" si="3"/>
        <v>91.13680835621939</v>
      </c>
      <c r="L31">
        <f t="shared" si="4"/>
        <v>91.13680835621939</v>
      </c>
      <c r="M31">
        <f t="shared" si="5"/>
        <v>346.9886009229196</v>
      </c>
      <c r="N31">
        <f t="shared" si="6"/>
        <v>346.9886009229196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13.529411764705882</v>
      </c>
      <c r="I32">
        <f t="shared" si="1"/>
        <v>345.66752681696704</v>
      </c>
      <c r="J32">
        <f t="shared" si="2"/>
        <v>345.66752681696704</v>
      </c>
      <c r="K32">
        <f t="shared" si="3"/>
        <v>50.837003119663116</v>
      </c>
      <c r="L32">
        <f t="shared" si="4"/>
        <v>50.837003119663116</v>
      </c>
      <c r="M32">
        <f t="shared" si="5"/>
        <v>345.67035232890038</v>
      </c>
      <c r="N32">
        <f t="shared" si="6"/>
        <v>345.67035232890038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17.058823529411764</v>
      </c>
      <c r="I33">
        <f t="shared" si="1"/>
        <v>346.21846535036269</v>
      </c>
      <c r="J33">
        <f t="shared" si="2"/>
        <v>346.21846535036269</v>
      </c>
      <c r="K33">
        <f t="shared" si="3"/>
        <v>65.410680451466504</v>
      </c>
      <c r="L33">
        <f t="shared" si="4"/>
        <v>65.410680451466504</v>
      </c>
      <c r="M33">
        <f t="shared" si="5"/>
        <v>346.21732006222709</v>
      </c>
      <c r="N33">
        <f t="shared" si="6"/>
        <v>346.21732006222709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44.117647058823529</v>
      </c>
      <c r="I34">
        <f t="shared" si="1"/>
        <v>349.17361444307903</v>
      </c>
      <c r="J34">
        <f t="shared" si="2"/>
        <v>349.17361444307903</v>
      </c>
      <c r="K34">
        <f t="shared" si="3"/>
        <v>203.50823364751062</v>
      </c>
      <c r="L34">
        <f t="shared" si="4"/>
        <v>203.50823364751062</v>
      </c>
      <c r="M34">
        <f t="shared" si="5"/>
        <v>349.16102687778277</v>
      </c>
      <c r="N34">
        <f t="shared" si="6"/>
        <v>349.16102687778277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32.352941176470587</v>
      </c>
      <c r="I35">
        <f t="shared" si="1"/>
        <v>348.034484355573</v>
      </c>
      <c r="J35">
        <f t="shared" si="2"/>
        <v>348.034484355573</v>
      </c>
      <c r="K35">
        <f t="shared" si="3"/>
        <v>136.69284578858952</v>
      </c>
      <c r="L35">
        <f t="shared" si="4"/>
        <v>136.69284578858952</v>
      </c>
      <c r="M35">
        <f t="shared" si="5"/>
        <v>348.02433841546042</v>
      </c>
      <c r="N35">
        <f t="shared" si="6"/>
        <v>348.02433841546042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32.352941176470587</v>
      </c>
      <c r="I36">
        <f t="shared" si="1"/>
        <v>348.034484355573</v>
      </c>
      <c r="J36">
        <f t="shared" si="2"/>
        <v>348.034484355573</v>
      </c>
      <c r="K36">
        <f t="shared" si="3"/>
        <v>136.69284578858952</v>
      </c>
      <c r="L36">
        <f t="shared" si="4"/>
        <v>136.69284578858952</v>
      </c>
      <c r="M36">
        <f t="shared" si="5"/>
        <v>348.02433841546042</v>
      </c>
      <c r="N36">
        <f t="shared" si="6"/>
        <v>348.02433841546042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22.941176470588236</v>
      </c>
      <c r="I37">
        <f t="shared" si="1"/>
        <v>346.99435950298727</v>
      </c>
      <c r="J37">
        <f t="shared" si="2"/>
        <v>346.99435950298727</v>
      </c>
      <c r="K37">
        <f t="shared" si="3"/>
        <v>91.13680835621939</v>
      </c>
      <c r="L37">
        <f t="shared" si="4"/>
        <v>91.13680835621939</v>
      </c>
      <c r="M37">
        <f t="shared" si="5"/>
        <v>346.9886009229196</v>
      </c>
      <c r="N37">
        <f t="shared" si="6"/>
        <v>346.9886009229196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99.411764705882348</v>
      </c>
      <c r="I38">
        <f t="shared" si="1"/>
        <v>358.97849335308626</v>
      </c>
      <c r="J38">
        <f t="shared" si="2"/>
        <v>358.97849335308626</v>
      </c>
      <c r="K38">
        <f t="shared" si="3"/>
        <v>1796.0793451735954</v>
      </c>
      <c r="L38">
        <f t="shared" si="4"/>
        <v>1796.0793451735954</v>
      </c>
      <c r="M38">
        <f t="shared" si="5"/>
        <v>359.04733782751259</v>
      </c>
      <c r="N38">
        <f t="shared" si="6"/>
        <v>359.04733782751259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6.4705882352941178</v>
      </c>
      <c r="I39">
        <f t="shared" si="1"/>
        <v>344.14293856914099</v>
      </c>
      <c r="J39">
        <f t="shared" si="2"/>
        <v>344.14293856914099</v>
      </c>
      <c r="K39">
        <f t="shared" si="3"/>
        <v>23.394094406558573</v>
      </c>
      <c r="L39">
        <f t="shared" si="4"/>
        <v>23.394094406558573</v>
      </c>
      <c r="M39">
        <f t="shared" si="5"/>
        <v>344.1597589053967</v>
      </c>
      <c r="N39">
        <f t="shared" si="6"/>
        <v>344.1597589053967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85.294117647058826</v>
      </c>
      <c r="I40">
        <f t="shared" si="1"/>
        <v>353.57448093949972</v>
      </c>
      <c r="J40">
        <f t="shared" si="2"/>
        <v>353.57448093949972</v>
      </c>
      <c r="K40">
        <f t="shared" si="3"/>
        <v>670.38166552616428</v>
      </c>
      <c r="L40">
        <f t="shared" si="4"/>
        <v>670.38166552616428</v>
      </c>
      <c r="M40">
        <f t="shared" si="5"/>
        <v>353.57570798236355</v>
      </c>
      <c r="N40">
        <f t="shared" si="6"/>
        <v>353.57570798236355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343.77327475111184</v>
      </c>
      <c r="J41">
        <f t="shared" si="2"/>
        <v>343.77327475111184</v>
      </c>
      <c r="K41">
        <f t="shared" si="3"/>
        <v>19.022566896799237</v>
      </c>
      <c r="L41">
        <f t="shared" si="4"/>
        <v>19.022566896799237</v>
      </c>
      <c r="M41">
        <f t="shared" si="5"/>
        <v>343.79415332632266</v>
      </c>
      <c r="N41">
        <f t="shared" si="6"/>
        <v>343.79415332632266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59.411764705882355</v>
      </c>
      <c r="I42">
        <f t="shared" si="1"/>
        <v>350.59313819195432</v>
      </c>
      <c r="J42">
        <f t="shared" si="2"/>
        <v>350.59313819195432</v>
      </c>
      <c r="K42">
        <f t="shared" si="3"/>
        <v>315.33758098938762</v>
      </c>
      <c r="L42">
        <f t="shared" si="4"/>
        <v>315.33758098938762</v>
      </c>
      <c r="M42">
        <f t="shared" si="5"/>
        <v>350.58096878338307</v>
      </c>
      <c r="N42">
        <f t="shared" si="6"/>
        <v>350.58096878338307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44.117647058823529</v>
      </c>
      <c r="I43">
        <f t="shared" si="1"/>
        <v>349.17361444307903</v>
      </c>
      <c r="J43">
        <f t="shared" si="2"/>
        <v>349.17361444307903</v>
      </c>
      <c r="K43">
        <f t="shared" si="3"/>
        <v>203.50823364751062</v>
      </c>
      <c r="L43">
        <f t="shared" si="4"/>
        <v>203.50823364751062</v>
      </c>
      <c r="M43">
        <f t="shared" si="5"/>
        <v>349.16102687778277</v>
      </c>
      <c r="N43">
        <f t="shared" si="6"/>
        <v>349.16102687778277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32.352941176470587</v>
      </c>
      <c r="I44">
        <f t="shared" si="1"/>
        <v>348.034484355573</v>
      </c>
      <c r="J44">
        <f t="shared" si="2"/>
        <v>348.034484355573</v>
      </c>
      <c r="K44">
        <f t="shared" si="3"/>
        <v>136.69284578858952</v>
      </c>
      <c r="L44">
        <f t="shared" si="4"/>
        <v>136.69284578858952</v>
      </c>
      <c r="M44">
        <f t="shared" si="5"/>
        <v>348.02433841546042</v>
      </c>
      <c r="N44">
        <f t="shared" si="6"/>
        <v>348.02433841546042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32.352941176470587</v>
      </c>
      <c r="I45">
        <f t="shared" si="1"/>
        <v>348.034484355573</v>
      </c>
      <c r="J45">
        <f t="shared" si="2"/>
        <v>348.034484355573</v>
      </c>
      <c r="K45">
        <f t="shared" si="3"/>
        <v>136.69284578858952</v>
      </c>
      <c r="L45">
        <f t="shared" si="4"/>
        <v>136.69284578858952</v>
      </c>
      <c r="M45">
        <f t="shared" si="5"/>
        <v>348.02433841546042</v>
      </c>
      <c r="N45">
        <f t="shared" si="6"/>
        <v>348.02433841546042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44.117647058823529</v>
      </c>
      <c r="I46">
        <f t="shared" si="1"/>
        <v>349.17361444307903</v>
      </c>
      <c r="J46">
        <f t="shared" si="2"/>
        <v>349.17361444307903</v>
      </c>
      <c r="K46">
        <f t="shared" si="3"/>
        <v>203.50823364751062</v>
      </c>
      <c r="L46">
        <f t="shared" si="4"/>
        <v>203.50823364751062</v>
      </c>
      <c r="M46">
        <f t="shared" si="5"/>
        <v>349.16102687778277</v>
      </c>
      <c r="N46">
        <f t="shared" si="6"/>
        <v>349.16102687778277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343.33134642512596</v>
      </c>
      <c r="J47">
        <f t="shared" si="2"/>
        <v>343.33134642512596</v>
      </c>
      <c r="K47">
        <f t="shared" si="3"/>
        <v>14.705010242050152</v>
      </c>
      <c r="L47">
        <f t="shared" si="4"/>
        <v>14.705010242050152</v>
      </c>
      <c r="M47">
        <f t="shared" si="5"/>
        <v>343.35741696842058</v>
      </c>
      <c r="N47">
        <f t="shared" si="6"/>
        <v>343.35741696842058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59.411764705882355</v>
      </c>
      <c r="I48">
        <f t="shared" si="1"/>
        <v>350.59313819195432</v>
      </c>
      <c r="J48">
        <f t="shared" si="2"/>
        <v>350.59313819195432</v>
      </c>
      <c r="K48">
        <f t="shared" si="3"/>
        <v>315.33758098938762</v>
      </c>
      <c r="L48">
        <f t="shared" si="4"/>
        <v>315.33758098938762</v>
      </c>
      <c r="M48">
        <f t="shared" si="5"/>
        <v>350.58096878338307</v>
      </c>
      <c r="N48">
        <f t="shared" si="6"/>
        <v>350.58096878338307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59.411764705882355</v>
      </c>
      <c r="I49">
        <f t="shared" si="1"/>
        <v>350.59313819195432</v>
      </c>
      <c r="J49">
        <f t="shared" si="2"/>
        <v>350.59313819195432</v>
      </c>
      <c r="K49">
        <f t="shared" si="3"/>
        <v>315.33758098938762</v>
      </c>
      <c r="L49">
        <f t="shared" si="4"/>
        <v>315.33758098938762</v>
      </c>
      <c r="M49">
        <f t="shared" si="5"/>
        <v>350.58096878338307</v>
      </c>
      <c r="N49">
        <f t="shared" si="6"/>
        <v>350.58096878338307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6.4705882352941178</v>
      </c>
      <c r="I50">
        <f t="shared" si="1"/>
        <v>344.14293856914099</v>
      </c>
      <c r="J50">
        <f t="shared" si="2"/>
        <v>344.14293856914099</v>
      </c>
      <c r="K50">
        <f t="shared" si="3"/>
        <v>23.394094406558573</v>
      </c>
      <c r="L50">
        <f t="shared" si="4"/>
        <v>23.394094406558573</v>
      </c>
      <c r="M50">
        <f t="shared" si="5"/>
        <v>344.1597589053967</v>
      </c>
      <c r="N50">
        <f t="shared" si="6"/>
        <v>344.1597589053967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6.4705882352941178</v>
      </c>
      <c r="I51">
        <f t="shared" si="1"/>
        <v>344.14293856914099</v>
      </c>
      <c r="J51">
        <f t="shared" si="2"/>
        <v>344.14293856914099</v>
      </c>
      <c r="K51">
        <f t="shared" si="3"/>
        <v>23.394094406558573</v>
      </c>
      <c r="L51">
        <f t="shared" si="4"/>
        <v>23.394094406558573</v>
      </c>
      <c r="M51">
        <f t="shared" si="5"/>
        <v>344.1597589053967</v>
      </c>
      <c r="N51">
        <f t="shared" si="6"/>
        <v>344.1597589053967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44.117647058823529</v>
      </c>
      <c r="I52">
        <f t="shared" si="1"/>
        <v>349.17361444307903</v>
      </c>
      <c r="J52">
        <f t="shared" si="2"/>
        <v>349.17361444307903</v>
      </c>
      <c r="K52">
        <f t="shared" si="3"/>
        <v>203.50823364751062</v>
      </c>
      <c r="L52">
        <f t="shared" si="4"/>
        <v>203.50823364751062</v>
      </c>
      <c r="M52">
        <f t="shared" si="5"/>
        <v>349.16102687778277</v>
      </c>
      <c r="N52">
        <f t="shared" si="6"/>
        <v>349.16102687778277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44.117647058823529</v>
      </c>
      <c r="I53">
        <f t="shared" si="1"/>
        <v>349.17361444307903</v>
      </c>
      <c r="J53">
        <f t="shared" si="2"/>
        <v>349.17361444307903</v>
      </c>
      <c r="K53">
        <f t="shared" si="3"/>
        <v>203.50823364751062</v>
      </c>
      <c r="L53">
        <f t="shared" si="4"/>
        <v>203.50823364751062</v>
      </c>
      <c r="M53">
        <f t="shared" si="5"/>
        <v>349.16102687778277</v>
      </c>
      <c r="N53">
        <f t="shared" si="6"/>
        <v>349.16102687778277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356.10394769252105</v>
      </c>
      <c r="J54">
        <f t="shared" si="2"/>
        <v>356.10394769252105</v>
      </c>
      <c r="K54">
        <f t="shared" si="3"/>
        <v>1115.5602264580916</v>
      </c>
      <c r="L54">
        <f t="shared" si="4"/>
        <v>1115.5602264580916</v>
      </c>
      <c r="M54">
        <f t="shared" si="5"/>
        <v>356.1298621161734</v>
      </c>
      <c r="N54">
        <f t="shared" si="6"/>
        <v>356.1298621161734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44.117647058823529</v>
      </c>
      <c r="I55">
        <f t="shared" si="1"/>
        <v>349.17361444307903</v>
      </c>
      <c r="J55">
        <f t="shared" si="2"/>
        <v>349.17361444307903</v>
      </c>
      <c r="K55">
        <f t="shared" si="3"/>
        <v>203.50823364751062</v>
      </c>
      <c r="L55">
        <f t="shared" si="4"/>
        <v>203.50823364751062</v>
      </c>
      <c r="M55">
        <f t="shared" si="5"/>
        <v>349.16102687778277</v>
      </c>
      <c r="N55">
        <f t="shared" si="6"/>
        <v>349.16102687778277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72.352941176470594</v>
      </c>
      <c r="I56">
        <f t="shared" si="1"/>
        <v>351.89896164834914</v>
      </c>
      <c r="J56">
        <f t="shared" si="2"/>
        <v>351.89896164834914</v>
      </c>
      <c r="K56">
        <f t="shared" si="3"/>
        <v>449.61478507438687</v>
      </c>
      <c r="L56">
        <f t="shared" si="4"/>
        <v>449.61478507438687</v>
      </c>
      <c r="M56">
        <f t="shared" si="5"/>
        <v>351.89057101377534</v>
      </c>
      <c r="N56">
        <f t="shared" si="6"/>
        <v>351.89057101377534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59.411764705882355</v>
      </c>
      <c r="I57">
        <f t="shared" si="1"/>
        <v>350.59313819195432</v>
      </c>
      <c r="J57">
        <f t="shared" si="2"/>
        <v>350.59313819195432</v>
      </c>
      <c r="K57">
        <f t="shared" si="3"/>
        <v>315.33758098938762</v>
      </c>
      <c r="L57">
        <f t="shared" si="4"/>
        <v>315.33758098938762</v>
      </c>
      <c r="M57">
        <f t="shared" si="5"/>
        <v>350.58096878338307</v>
      </c>
      <c r="N57">
        <f t="shared" si="6"/>
        <v>350.58096878338307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95.882352941176464</v>
      </c>
      <c r="I58">
        <f t="shared" si="1"/>
        <v>356.10394769252105</v>
      </c>
      <c r="J58">
        <f t="shared" si="2"/>
        <v>356.10394769252105</v>
      </c>
      <c r="K58">
        <f t="shared" si="3"/>
        <v>1115.5602264580916</v>
      </c>
      <c r="L58">
        <f t="shared" si="4"/>
        <v>1115.5602264580916</v>
      </c>
      <c r="M58">
        <f t="shared" si="5"/>
        <v>356.1298621161734</v>
      </c>
      <c r="N58">
        <f t="shared" si="6"/>
        <v>356.1298621161734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93.529411764705884</v>
      </c>
      <c r="I59">
        <f t="shared" si="1"/>
        <v>355.29235554850601</v>
      </c>
      <c r="J59">
        <f t="shared" si="2"/>
        <v>355.29235554850601</v>
      </c>
      <c r="K59">
        <f t="shared" si="3"/>
        <v>957.49305247707912</v>
      </c>
      <c r="L59">
        <f t="shared" si="4"/>
        <v>957.49305247707912</v>
      </c>
      <c r="M59">
        <f t="shared" si="5"/>
        <v>355.30901502238407</v>
      </c>
      <c r="N59">
        <f t="shared" si="6"/>
        <v>355.30901502238407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22.941176470588236</v>
      </c>
      <c r="I60">
        <f t="shared" si="1"/>
        <v>346.99435950298727</v>
      </c>
      <c r="J60">
        <f t="shared" si="2"/>
        <v>346.99435950298727</v>
      </c>
      <c r="K60">
        <f t="shared" si="3"/>
        <v>91.13680835621939</v>
      </c>
      <c r="L60">
        <f t="shared" si="4"/>
        <v>91.13680835621939</v>
      </c>
      <c r="M60">
        <f t="shared" si="5"/>
        <v>346.9886009229196</v>
      </c>
      <c r="N60">
        <f t="shared" si="6"/>
        <v>346.9886009229196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32.352941176470587</v>
      </c>
      <c r="I61">
        <f t="shared" si="1"/>
        <v>348.034484355573</v>
      </c>
      <c r="J61">
        <f t="shared" si="2"/>
        <v>348.034484355573</v>
      </c>
      <c r="K61">
        <f t="shared" si="3"/>
        <v>136.69284578858952</v>
      </c>
      <c r="L61">
        <f t="shared" si="4"/>
        <v>136.69284578858952</v>
      </c>
      <c r="M61">
        <f t="shared" si="5"/>
        <v>348.02433841546042</v>
      </c>
      <c r="N61">
        <f t="shared" si="6"/>
        <v>348.02433841546042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78.235294117647058</v>
      </c>
      <c r="I62">
        <f t="shared" si="1"/>
        <v>352.58570007066226</v>
      </c>
      <c r="J62">
        <f t="shared" si="2"/>
        <v>352.58570007066226</v>
      </c>
      <c r="K62">
        <f t="shared" si="3"/>
        <v>533.27762904110432</v>
      </c>
      <c r="L62">
        <f t="shared" si="4"/>
        <v>533.27762904110432</v>
      </c>
      <c r="M62">
        <f t="shared" si="5"/>
        <v>352.58060280566843</v>
      </c>
      <c r="N62">
        <f t="shared" si="6"/>
        <v>352.58060280566843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59.411764705882355</v>
      </c>
      <c r="I63">
        <f t="shared" si="1"/>
        <v>350.59313819195432</v>
      </c>
      <c r="J63">
        <f t="shared" si="2"/>
        <v>350.59313819195432</v>
      </c>
      <c r="K63">
        <f t="shared" si="3"/>
        <v>315.33758098938762</v>
      </c>
      <c r="L63">
        <f t="shared" si="4"/>
        <v>315.33758098938762</v>
      </c>
      <c r="M63">
        <f t="shared" si="5"/>
        <v>350.58096878338307</v>
      </c>
      <c r="N63">
        <f t="shared" si="6"/>
        <v>350.58096878338307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59.411764705882355</v>
      </c>
      <c r="I64">
        <f t="shared" si="1"/>
        <v>350.59313819195432</v>
      </c>
      <c r="J64">
        <f t="shared" si="2"/>
        <v>350.59313819195432</v>
      </c>
      <c r="K64">
        <f t="shared" si="3"/>
        <v>315.33758098938762</v>
      </c>
      <c r="L64">
        <f t="shared" si="4"/>
        <v>315.33758098938762</v>
      </c>
      <c r="M64">
        <f t="shared" si="5"/>
        <v>350.58096878338307</v>
      </c>
      <c r="N64">
        <f t="shared" si="6"/>
        <v>350.58096878338307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22.941176470588236</v>
      </c>
      <c r="I65">
        <f t="shared" si="1"/>
        <v>346.99435950298727</v>
      </c>
      <c r="J65">
        <f t="shared" si="2"/>
        <v>346.99435950298727</v>
      </c>
      <c r="K65">
        <f t="shared" si="3"/>
        <v>91.13680835621939</v>
      </c>
      <c r="L65">
        <f t="shared" si="4"/>
        <v>91.13680835621939</v>
      </c>
      <c r="M65">
        <f t="shared" si="5"/>
        <v>346.9886009229196</v>
      </c>
      <c r="N65">
        <f t="shared" si="6"/>
        <v>346.9886009229196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44.117647058823529</v>
      </c>
      <c r="I66">
        <f t="shared" si="1"/>
        <v>349.17361444307903</v>
      </c>
      <c r="J66">
        <f t="shared" si="2"/>
        <v>349.17361444307903</v>
      </c>
      <c r="K66">
        <f t="shared" si="3"/>
        <v>203.50823364751062</v>
      </c>
      <c r="L66">
        <f t="shared" si="4"/>
        <v>203.50823364751062</v>
      </c>
      <c r="M66">
        <f t="shared" si="5"/>
        <v>349.16102687778277</v>
      </c>
      <c r="N66">
        <f t="shared" si="6"/>
        <v>349.16102687778277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72.352941176470594</v>
      </c>
      <c r="I67">
        <f t="shared" si="1"/>
        <v>351.89896164834914</v>
      </c>
      <c r="J67">
        <f t="shared" si="2"/>
        <v>351.89896164834914</v>
      </c>
      <c r="K67">
        <f t="shared" si="3"/>
        <v>449.61478507438687</v>
      </c>
      <c r="L67">
        <f t="shared" si="4"/>
        <v>449.61478507438687</v>
      </c>
      <c r="M67">
        <f t="shared" si="5"/>
        <v>351.89057101377534</v>
      </c>
      <c r="N67">
        <f t="shared" si="6"/>
        <v>351.89057101377534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100*(RANK(F68,$F$3:$F$87,1)-0.5)/85</f>
        <v>32.352941176470587</v>
      </c>
      <c r="I68">
        <f t="shared" ref="I68:I87" si="8">_xlfn.NORM.INV(H68/100,F$88,F$89)</f>
        <v>348.034484355573</v>
      </c>
      <c r="J68">
        <f t="shared" ref="J68:J87" si="9">I68</f>
        <v>348.034484355573</v>
      </c>
      <c r="K68">
        <f t="shared" ref="K68:K87" si="10">LN(1-H68/100)/(-$F$91)</f>
        <v>136.69284578858952</v>
      </c>
      <c r="L68">
        <f t="shared" ref="L68:L87" si="11">K68</f>
        <v>136.69284578858952</v>
      </c>
      <c r="M68">
        <f t="shared" ref="M68:M87" si="12">_xlfn.GAMMA.INV(H68/100,$F$92,$F$93)</f>
        <v>348.02433841546042</v>
      </c>
      <c r="N68">
        <f t="shared" ref="N68:N87" si="13">M68</f>
        <v>348.02433841546042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32.352941176470587</v>
      </c>
      <c r="I69">
        <f t="shared" si="8"/>
        <v>348.034484355573</v>
      </c>
      <c r="J69">
        <f t="shared" si="9"/>
        <v>348.034484355573</v>
      </c>
      <c r="K69">
        <f t="shared" si="10"/>
        <v>136.69284578858952</v>
      </c>
      <c r="L69">
        <f t="shared" si="11"/>
        <v>136.69284578858952</v>
      </c>
      <c r="M69">
        <f t="shared" si="12"/>
        <v>348.02433841546042</v>
      </c>
      <c r="N69">
        <f t="shared" si="13"/>
        <v>348.02433841546042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22.941176470588236</v>
      </c>
      <c r="I70">
        <f t="shared" si="8"/>
        <v>346.99435950298727</v>
      </c>
      <c r="J70">
        <f t="shared" si="9"/>
        <v>346.99435950298727</v>
      </c>
      <c r="K70">
        <f t="shared" si="10"/>
        <v>91.13680835621939</v>
      </c>
      <c r="L70">
        <f t="shared" si="11"/>
        <v>91.13680835621939</v>
      </c>
      <c r="M70">
        <f t="shared" si="12"/>
        <v>346.9886009229196</v>
      </c>
      <c r="N70">
        <f t="shared" si="13"/>
        <v>346.9886009229196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22.941176470588236</v>
      </c>
      <c r="I71">
        <f t="shared" si="8"/>
        <v>346.99435950298727</v>
      </c>
      <c r="J71">
        <f t="shared" si="9"/>
        <v>346.99435950298727</v>
      </c>
      <c r="K71">
        <f t="shared" si="10"/>
        <v>91.13680835621939</v>
      </c>
      <c r="L71">
        <f t="shared" si="11"/>
        <v>91.13680835621939</v>
      </c>
      <c r="M71">
        <f t="shared" si="12"/>
        <v>346.9886009229196</v>
      </c>
      <c r="N71">
        <f t="shared" si="13"/>
        <v>346.9886009229196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17.058823529411764</v>
      </c>
      <c r="I72">
        <f t="shared" si="8"/>
        <v>346.21846535036269</v>
      </c>
      <c r="J72">
        <f t="shared" si="9"/>
        <v>346.21846535036269</v>
      </c>
      <c r="K72">
        <f t="shared" si="10"/>
        <v>65.410680451466504</v>
      </c>
      <c r="L72">
        <f t="shared" si="11"/>
        <v>65.410680451466504</v>
      </c>
      <c r="M72">
        <f t="shared" si="12"/>
        <v>346.21732006222709</v>
      </c>
      <c r="N72">
        <f t="shared" si="13"/>
        <v>346.21732006222709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44.117647058823529</v>
      </c>
      <c r="I73">
        <f t="shared" si="8"/>
        <v>349.17361444307903</v>
      </c>
      <c r="J73">
        <f t="shared" si="9"/>
        <v>349.17361444307903</v>
      </c>
      <c r="K73">
        <f t="shared" si="10"/>
        <v>203.50823364751062</v>
      </c>
      <c r="L73">
        <f t="shared" si="11"/>
        <v>203.50823364751062</v>
      </c>
      <c r="M73">
        <f t="shared" si="12"/>
        <v>349.16102687778277</v>
      </c>
      <c r="N73">
        <f t="shared" si="13"/>
        <v>349.16102687778277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341.97933052997229</v>
      </c>
      <c r="J74">
        <f t="shared" si="9"/>
        <v>341.97933052997229</v>
      </c>
      <c r="K74">
        <f t="shared" si="10"/>
        <v>6.2265914335955337</v>
      </c>
      <c r="L74">
        <f t="shared" si="11"/>
        <v>6.2265914335955337</v>
      </c>
      <c r="M74">
        <f t="shared" si="12"/>
        <v>342.02358583963871</v>
      </c>
      <c r="N74">
        <f t="shared" si="13"/>
        <v>342.02358583963871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32.352941176470587</v>
      </c>
      <c r="I75">
        <f t="shared" si="8"/>
        <v>348.034484355573</v>
      </c>
      <c r="J75">
        <f t="shared" si="9"/>
        <v>348.034484355573</v>
      </c>
      <c r="K75">
        <f t="shared" si="10"/>
        <v>136.69284578858952</v>
      </c>
      <c r="L75">
        <f t="shared" si="11"/>
        <v>136.69284578858952</v>
      </c>
      <c r="M75">
        <f t="shared" si="12"/>
        <v>348.02433841546042</v>
      </c>
      <c r="N75">
        <f t="shared" si="13"/>
        <v>348.02433841546042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22.941176470588236</v>
      </c>
      <c r="I76">
        <f t="shared" si="8"/>
        <v>346.99435950298727</v>
      </c>
      <c r="J76">
        <f t="shared" si="9"/>
        <v>346.99435950298727</v>
      </c>
      <c r="K76">
        <f t="shared" si="10"/>
        <v>91.13680835621939</v>
      </c>
      <c r="L76">
        <f t="shared" si="11"/>
        <v>91.13680835621939</v>
      </c>
      <c r="M76">
        <f t="shared" si="12"/>
        <v>346.9886009229196</v>
      </c>
      <c r="N76">
        <f t="shared" si="13"/>
        <v>346.9886009229196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17.058823529411764</v>
      </c>
      <c r="I77">
        <f t="shared" si="8"/>
        <v>346.21846535036269</v>
      </c>
      <c r="J77">
        <f t="shared" si="9"/>
        <v>346.21846535036269</v>
      </c>
      <c r="K77">
        <f t="shared" si="10"/>
        <v>65.410680451466504</v>
      </c>
      <c r="L77">
        <f t="shared" si="11"/>
        <v>65.410680451466504</v>
      </c>
      <c r="M77">
        <f t="shared" si="12"/>
        <v>346.21732006222709</v>
      </c>
      <c r="N77">
        <f t="shared" si="13"/>
        <v>346.21732006222709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32.352941176470587</v>
      </c>
      <c r="I78">
        <f t="shared" si="8"/>
        <v>348.034484355573</v>
      </c>
      <c r="J78">
        <f t="shared" si="9"/>
        <v>348.034484355573</v>
      </c>
      <c r="K78">
        <f t="shared" si="10"/>
        <v>136.69284578858952</v>
      </c>
      <c r="L78">
        <f t="shared" si="11"/>
        <v>136.69284578858952</v>
      </c>
      <c r="M78">
        <f t="shared" si="12"/>
        <v>348.02433841546042</v>
      </c>
      <c r="N78">
        <f t="shared" si="13"/>
        <v>348.02433841546042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22.941176470588236</v>
      </c>
      <c r="I79">
        <f t="shared" si="8"/>
        <v>346.99435950298727</v>
      </c>
      <c r="J79">
        <f t="shared" si="9"/>
        <v>346.99435950298727</v>
      </c>
      <c r="K79">
        <f t="shared" si="10"/>
        <v>91.13680835621939</v>
      </c>
      <c r="L79">
        <f t="shared" si="11"/>
        <v>91.13680835621939</v>
      </c>
      <c r="M79">
        <f t="shared" si="12"/>
        <v>346.9886009229196</v>
      </c>
      <c r="N79">
        <f t="shared" si="13"/>
        <v>346.9886009229196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44.117647058823529</v>
      </c>
      <c r="I80">
        <f t="shared" si="8"/>
        <v>349.17361444307903</v>
      </c>
      <c r="J80">
        <f t="shared" si="9"/>
        <v>349.17361444307903</v>
      </c>
      <c r="K80">
        <f t="shared" si="10"/>
        <v>203.50823364751062</v>
      </c>
      <c r="L80">
        <f t="shared" si="11"/>
        <v>203.50823364751062</v>
      </c>
      <c r="M80">
        <f t="shared" si="12"/>
        <v>349.16102687778277</v>
      </c>
      <c r="N80">
        <f t="shared" si="13"/>
        <v>349.16102687778277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59.411764705882355</v>
      </c>
      <c r="I81">
        <f t="shared" si="8"/>
        <v>350.59313819195432</v>
      </c>
      <c r="J81">
        <f t="shared" si="9"/>
        <v>350.59313819195432</v>
      </c>
      <c r="K81">
        <f t="shared" si="10"/>
        <v>315.33758098938762</v>
      </c>
      <c r="L81">
        <f t="shared" si="11"/>
        <v>315.33758098938762</v>
      </c>
      <c r="M81">
        <f t="shared" si="12"/>
        <v>350.58096878338307</v>
      </c>
      <c r="N81">
        <f t="shared" si="13"/>
        <v>350.58096878338307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59.411764705882355</v>
      </c>
      <c r="I82">
        <f t="shared" si="8"/>
        <v>350.59313819195432</v>
      </c>
      <c r="J82">
        <f t="shared" si="9"/>
        <v>350.59313819195432</v>
      </c>
      <c r="K82">
        <f t="shared" si="10"/>
        <v>315.33758098938762</v>
      </c>
      <c r="L82">
        <f t="shared" si="11"/>
        <v>315.33758098938762</v>
      </c>
      <c r="M82">
        <f t="shared" si="12"/>
        <v>350.58096878338307</v>
      </c>
      <c r="N82">
        <f t="shared" si="13"/>
        <v>350.58096878338307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44.117647058823529</v>
      </c>
      <c r="I83">
        <f t="shared" si="8"/>
        <v>349.17361444307903</v>
      </c>
      <c r="J83">
        <f t="shared" si="9"/>
        <v>349.17361444307903</v>
      </c>
      <c r="K83">
        <f t="shared" si="10"/>
        <v>203.50823364751062</v>
      </c>
      <c r="L83">
        <f t="shared" si="11"/>
        <v>203.50823364751062</v>
      </c>
      <c r="M83">
        <f t="shared" si="12"/>
        <v>349.16102687778277</v>
      </c>
      <c r="N83">
        <f t="shared" si="13"/>
        <v>349.16102687778277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44.117647058823529</v>
      </c>
      <c r="I84">
        <f t="shared" si="8"/>
        <v>349.17361444307903</v>
      </c>
      <c r="J84">
        <f t="shared" si="9"/>
        <v>349.17361444307903</v>
      </c>
      <c r="K84">
        <f t="shared" si="10"/>
        <v>203.50823364751062</v>
      </c>
      <c r="L84">
        <f t="shared" si="11"/>
        <v>203.50823364751062</v>
      </c>
      <c r="M84">
        <f t="shared" si="12"/>
        <v>349.16102687778277</v>
      </c>
      <c r="N84">
        <f t="shared" si="13"/>
        <v>349.16102687778277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17.058823529411764</v>
      </c>
      <c r="I85">
        <f t="shared" si="8"/>
        <v>346.21846535036269</v>
      </c>
      <c r="J85">
        <f t="shared" si="9"/>
        <v>346.21846535036269</v>
      </c>
      <c r="K85">
        <f t="shared" si="10"/>
        <v>65.410680451466504</v>
      </c>
      <c r="L85">
        <f t="shared" si="11"/>
        <v>65.410680451466504</v>
      </c>
      <c r="M85">
        <f t="shared" si="12"/>
        <v>346.21732006222709</v>
      </c>
      <c r="N85">
        <f t="shared" si="13"/>
        <v>346.21732006222709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72.352941176470594</v>
      </c>
      <c r="I86">
        <f t="shared" si="8"/>
        <v>351.89896164834914</v>
      </c>
      <c r="J86">
        <f t="shared" si="9"/>
        <v>351.89896164834914</v>
      </c>
      <c r="K86">
        <f t="shared" si="10"/>
        <v>449.61478507438687</v>
      </c>
      <c r="L86">
        <f t="shared" si="11"/>
        <v>449.61478507438687</v>
      </c>
      <c r="M86">
        <f t="shared" si="12"/>
        <v>351.89057101377534</v>
      </c>
      <c r="N86">
        <f t="shared" si="13"/>
        <v>351.89057101377534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59.411764705882355</v>
      </c>
      <c r="I87">
        <f t="shared" si="8"/>
        <v>350.59313819195432</v>
      </c>
      <c r="J87">
        <f t="shared" si="9"/>
        <v>350.59313819195432</v>
      </c>
      <c r="K87">
        <f t="shared" si="10"/>
        <v>315.33758098938762</v>
      </c>
      <c r="L87">
        <f t="shared" si="11"/>
        <v>315.33758098938762</v>
      </c>
      <c r="M87">
        <f t="shared" si="12"/>
        <v>350.58096878338307</v>
      </c>
      <c r="N87">
        <f t="shared" si="13"/>
        <v>350.58096878338307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4B46-E8EC-4642-9499-D454BEFED7C8}">
  <dimension ref="A1:M155"/>
  <sheetViews>
    <sheetView workbookViewId="0">
      <selection activeCell="J3" sqref="J3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2" t="s">
        <v>41</v>
      </c>
      <c r="J1" s="22"/>
      <c r="K1" s="22"/>
      <c r="L1" s="22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(RANK(D3,D$3:D$137,1)-0.5)/135</f>
        <v>0.84074074074074079</v>
      </c>
      <c r="J3" s="17">
        <f>1-(1-$D$142)^D3</f>
        <v>0.76424605742734864</v>
      </c>
      <c r="K3">
        <f>_xlfn.NEGBINOM.DIST(D3,$D$153,$D$154,1)</f>
        <v>0.90137589802667295</v>
      </c>
      <c r="L3">
        <f>_xlfn.POISSON.DIST(D3,$D$145,1)</f>
        <v>0.91320446561288682</v>
      </c>
      <c r="M3">
        <f>I3</f>
        <v>0.84074074074074079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(RANK(D4,D$3:D$137,1)-0.5)/135</f>
        <v>3.7037037037037038E-3</v>
      </c>
      <c r="J4" s="17">
        <f t="shared" ref="J4:J67" si="1">1-(1-$D$142)^D4</f>
        <v>0.31977009050269045</v>
      </c>
      <c r="K4">
        <f t="shared" ref="K4:K67" si="2">_xlfn.NEGBINOM.DIST(D4,$D$153,$D$154,1)</f>
        <v>2.2526558920633301E-2</v>
      </c>
      <c r="L4">
        <f t="shared" ref="L4:L67" si="3">_xlfn.POISSON.DIST(D4,$D$145,1)</f>
        <v>1.62775838257119E-2</v>
      </c>
      <c r="M4">
        <f t="shared" ref="M4:M67" si="4">I4</f>
        <v>3.7037037037037038E-3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0.52222222222222225</v>
      </c>
      <c r="J5" s="17">
        <f t="shared" si="1"/>
        <v>0.65342020502027953</v>
      </c>
      <c r="K5">
        <f t="shared" si="2"/>
        <v>0.59668697186684772</v>
      </c>
      <c r="L5">
        <f t="shared" si="3"/>
        <v>0.5925284985006023</v>
      </c>
      <c r="M5">
        <f t="shared" si="4"/>
        <v>0.52222222222222225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0.10740740740740741</v>
      </c>
      <c r="J6" s="17">
        <f t="shared" si="1"/>
        <v>0.4904960953042431</v>
      </c>
      <c r="K6">
        <f t="shared" si="2"/>
        <v>0.17128098031073066</v>
      </c>
      <c r="L6">
        <f t="shared" si="3"/>
        <v>0.15051281661110361</v>
      </c>
      <c r="M6">
        <f t="shared" si="4"/>
        <v>0.10740740740740741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0.18888888888888888</v>
      </c>
      <c r="J7" s="17">
        <f t="shared" si="1"/>
        <v>0.537287270225282</v>
      </c>
      <c r="K7">
        <f t="shared" si="2"/>
        <v>0.2635424613312547</v>
      </c>
      <c r="L7">
        <f t="shared" si="3"/>
        <v>0.2420007143168651</v>
      </c>
      <c r="M7">
        <f t="shared" si="4"/>
        <v>0.18888888888888888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0.60370370370370374</v>
      </c>
      <c r="J8" s="17">
        <f t="shared" si="1"/>
        <v>0.68524896170209049</v>
      </c>
      <c r="K8">
        <f t="shared" si="2"/>
        <v>0.69759796364579285</v>
      </c>
      <c r="L8">
        <f t="shared" si="3"/>
        <v>0.70079185126455168</v>
      </c>
      <c r="M8">
        <f t="shared" si="4"/>
        <v>0.60370370370370374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0.10740740740740741</v>
      </c>
      <c r="J9" s="17">
        <f t="shared" si="1"/>
        <v>0.4904960953042431</v>
      </c>
      <c r="K9">
        <f t="shared" si="2"/>
        <v>0.17128098031073066</v>
      </c>
      <c r="L9">
        <f t="shared" si="3"/>
        <v>0.15051281661110361</v>
      </c>
      <c r="M9">
        <f t="shared" si="4"/>
        <v>0.10740740740740741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0.52222222222222225</v>
      </c>
      <c r="J10" s="17">
        <f t="shared" si="1"/>
        <v>0.65342020502027953</v>
      </c>
      <c r="K10">
        <f t="shared" si="2"/>
        <v>0.59668697186684772</v>
      </c>
      <c r="L10">
        <f t="shared" si="3"/>
        <v>0.5925284985006023</v>
      </c>
      <c r="M10">
        <f t="shared" si="4"/>
        <v>0.52222222222222225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0.10740740740740741</v>
      </c>
      <c r="J11" s="17">
        <f t="shared" si="1"/>
        <v>0.4904960953042431</v>
      </c>
      <c r="K11">
        <f t="shared" si="2"/>
        <v>0.17128098031073066</v>
      </c>
      <c r="L11">
        <f t="shared" si="3"/>
        <v>0.15051281661110361</v>
      </c>
      <c r="M11">
        <f t="shared" si="4"/>
        <v>0.10740740740740741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0.69259259259259254</v>
      </c>
      <c r="J12" s="17">
        <f t="shared" si="1"/>
        <v>0.71415466930087823</v>
      </c>
      <c r="K12">
        <f t="shared" si="2"/>
        <v>0.78290452551463274</v>
      </c>
      <c r="L12">
        <f t="shared" si="3"/>
        <v>0.79147397580187684</v>
      </c>
      <c r="M12">
        <f t="shared" si="4"/>
        <v>0.69259259259259254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0.94444444444444442</v>
      </c>
      <c r="J13" s="17">
        <f t="shared" si="1"/>
        <v>0.80555945656830785</v>
      </c>
      <c r="K13">
        <f t="shared" si="2"/>
        <v>0.96177958072601033</v>
      </c>
      <c r="L13">
        <f t="shared" si="3"/>
        <v>0.970367516325775</v>
      </c>
      <c r="M13">
        <f t="shared" si="4"/>
        <v>0.94444444444444442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0.69259259259259254</v>
      </c>
      <c r="J14" s="17">
        <f t="shared" si="1"/>
        <v>0.71415466930087823</v>
      </c>
      <c r="K14">
        <f t="shared" si="2"/>
        <v>0.78290452551463274</v>
      </c>
      <c r="L14">
        <f t="shared" si="3"/>
        <v>0.79147397580187684</v>
      </c>
      <c r="M14">
        <f t="shared" si="4"/>
        <v>0.69259259259259254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0.10740740740740741</v>
      </c>
      <c r="J15" s="17">
        <f t="shared" si="1"/>
        <v>0.4904960953042431</v>
      </c>
      <c r="K15">
        <f t="shared" si="2"/>
        <v>0.17128098031073066</v>
      </c>
      <c r="L15">
        <f t="shared" si="3"/>
        <v>0.15051281661110361</v>
      </c>
      <c r="M15">
        <f t="shared" si="4"/>
        <v>0.10740740740740741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1.1111111111111112E-2</v>
      </c>
      <c r="J16" s="17">
        <f t="shared" si="1"/>
        <v>0.38224018423203521</v>
      </c>
      <c r="K16">
        <f t="shared" si="2"/>
        <v>5.13980226425075E-2</v>
      </c>
      <c r="L16">
        <f t="shared" si="3"/>
        <v>4.0087190808814226E-2</v>
      </c>
      <c r="M16">
        <f t="shared" si="4"/>
        <v>1.1111111111111112E-2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0.60370370370370374</v>
      </c>
      <c r="J17" s="17">
        <f t="shared" si="1"/>
        <v>0.68524896170209049</v>
      </c>
      <c r="K17">
        <f t="shared" si="2"/>
        <v>0.69759796364579285</v>
      </c>
      <c r="L17">
        <f t="shared" si="3"/>
        <v>0.70079185126455168</v>
      </c>
      <c r="M17">
        <f t="shared" si="4"/>
        <v>0.60370370370370374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0.76666666666666672</v>
      </c>
      <c r="J18" s="17">
        <f t="shared" si="1"/>
        <v>0.74040577109977712</v>
      </c>
      <c r="K18">
        <f t="shared" si="2"/>
        <v>0.85062953183522982</v>
      </c>
      <c r="L18">
        <f t="shared" si="3"/>
        <v>0.8620045171086852</v>
      </c>
      <c r="M18">
        <f t="shared" si="4"/>
        <v>0.76666666666666672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0.27037037037037037</v>
      </c>
      <c r="J19" s="17">
        <f t="shared" si="1"/>
        <v>0.57978129642908272</v>
      </c>
      <c r="K19">
        <f t="shared" si="2"/>
        <v>0.37108043352257686</v>
      </c>
      <c r="L19">
        <f t="shared" si="3"/>
        <v>0.35268977573865068</v>
      </c>
      <c r="M19">
        <f t="shared" si="4"/>
        <v>0.27037037037037037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0.38148148148148148</v>
      </c>
      <c r="J20" s="17">
        <f t="shared" si="1"/>
        <v>0.61837281002233024</v>
      </c>
      <c r="K20">
        <f t="shared" si="2"/>
        <v>0.48523292979310828</v>
      </c>
      <c r="L20">
        <f t="shared" si="3"/>
        <v>0.47321786484237238</v>
      </c>
      <c r="M20">
        <f t="shared" si="4"/>
        <v>0.38148148148148148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3.3333333333333333E-2</v>
      </c>
      <c r="J21" s="17">
        <f t="shared" si="1"/>
        <v>0.43897322853725651</v>
      </c>
      <c r="K21">
        <f t="shared" si="2"/>
        <v>0.1000731632995578</v>
      </c>
      <c r="L21">
        <f t="shared" si="3"/>
        <v>8.3297218296666586E-2</v>
      </c>
      <c r="M21">
        <f t="shared" si="4"/>
        <v>3.3333333333333333E-2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0.84074074074074079</v>
      </c>
      <c r="J22" s="17">
        <f t="shared" si="1"/>
        <v>0.76424605742734864</v>
      </c>
      <c r="K22">
        <f t="shared" si="2"/>
        <v>0.90137589802667295</v>
      </c>
      <c r="L22">
        <f t="shared" si="3"/>
        <v>0.91320446561288682</v>
      </c>
      <c r="M22">
        <f t="shared" si="4"/>
        <v>0.84074074074074079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3.3333333333333333E-2</v>
      </c>
      <c r="J23" s="17">
        <f t="shared" si="1"/>
        <v>0.43897322853725651</v>
      </c>
      <c r="K23">
        <f t="shared" si="2"/>
        <v>0.1000731632995578</v>
      </c>
      <c r="L23">
        <f t="shared" si="3"/>
        <v>8.3297218296666586E-2</v>
      </c>
      <c r="M23">
        <f t="shared" si="4"/>
        <v>3.3333333333333333E-2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0.52222222222222225</v>
      </c>
      <c r="J24" s="17">
        <f t="shared" si="1"/>
        <v>0.65342020502027953</v>
      </c>
      <c r="K24">
        <f t="shared" si="2"/>
        <v>0.59668697186684772</v>
      </c>
      <c r="L24">
        <f t="shared" si="3"/>
        <v>0.5925284985006023</v>
      </c>
      <c r="M24">
        <f t="shared" si="4"/>
        <v>0.52222222222222225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0.38148148148148148</v>
      </c>
      <c r="J25" s="17">
        <f t="shared" si="1"/>
        <v>0.61837281002233024</v>
      </c>
      <c r="K25">
        <f t="shared" si="2"/>
        <v>0.48523292979310828</v>
      </c>
      <c r="L25">
        <f t="shared" si="3"/>
        <v>0.47321786484237238</v>
      </c>
      <c r="M25">
        <f t="shared" si="4"/>
        <v>0.38148148148148148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0.76666666666666672</v>
      </c>
      <c r="J26" s="17">
        <f t="shared" si="1"/>
        <v>0.74040577109977712</v>
      </c>
      <c r="K26">
        <f t="shared" si="2"/>
        <v>0.85062953183522982</v>
      </c>
      <c r="L26">
        <f t="shared" si="3"/>
        <v>0.8620045171086852</v>
      </c>
      <c r="M26">
        <f t="shared" si="4"/>
        <v>0.76666666666666672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0.76666666666666672</v>
      </c>
      <c r="J27" s="17">
        <f t="shared" si="1"/>
        <v>0.74040577109977712</v>
      </c>
      <c r="K27">
        <f t="shared" si="2"/>
        <v>0.85062953183522982</v>
      </c>
      <c r="L27">
        <f t="shared" si="3"/>
        <v>0.8620045171086852</v>
      </c>
      <c r="M27">
        <f t="shared" si="4"/>
        <v>0.76666666666666672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0.38148148148148148</v>
      </c>
      <c r="J28" s="17">
        <f t="shared" si="1"/>
        <v>0.61837281002233024</v>
      </c>
      <c r="K28">
        <f t="shared" si="2"/>
        <v>0.48523292979310828</v>
      </c>
      <c r="L28">
        <f t="shared" si="3"/>
        <v>0.47321786484237238</v>
      </c>
      <c r="M28">
        <f t="shared" si="4"/>
        <v>0.38148148148148148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0.10740740740740741</v>
      </c>
      <c r="J29" s="17">
        <f t="shared" si="1"/>
        <v>0.4904960953042431</v>
      </c>
      <c r="K29">
        <f t="shared" si="2"/>
        <v>0.17128098031073066</v>
      </c>
      <c r="L29">
        <f t="shared" si="3"/>
        <v>0.15051281661110361</v>
      </c>
      <c r="M29">
        <f t="shared" si="4"/>
        <v>0.10740740740740741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0.60370370370370374</v>
      </c>
      <c r="J30" s="17">
        <f t="shared" si="1"/>
        <v>0.68524896170209049</v>
      </c>
      <c r="K30">
        <f t="shared" si="2"/>
        <v>0.69759796364579285</v>
      </c>
      <c r="L30">
        <f t="shared" si="3"/>
        <v>0.70079185126455168</v>
      </c>
      <c r="M30">
        <f t="shared" si="4"/>
        <v>0.60370370370370374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0.10740740740740741</v>
      </c>
      <c r="J31" s="17">
        <f t="shared" si="1"/>
        <v>0.4904960953042431</v>
      </c>
      <c r="K31">
        <f t="shared" si="2"/>
        <v>0.17128098031073066</v>
      </c>
      <c r="L31">
        <f t="shared" si="3"/>
        <v>0.15051281661110361</v>
      </c>
      <c r="M31">
        <f t="shared" si="4"/>
        <v>0.10740740740740741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0.38148148148148148</v>
      </c>
      <c r="J32" s="17">
        <f t="shared" si="1"/>
        <v>0.61837281002233024</v>
      </c>
      <c r="K32">
        <f t="shared" si="2"/>
        <v>0.48523292979310828</v>
      </c>
      <c r="L32">
        <f t="shared" si="3"/>
        <v>0.47321786484237238</v>
      </c>
      <c r="M32">
        <f t="shared" si="4"/>
        <v>0.38148148148148148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0.60370370370370374</v>
      </c>
      <c r="J33" s="17">
        <f t="shared" si="1"/>
        <v>0.68524896170209049</v>
      </c>
      <c r="K33">
        <f t="shared" si="2"/>
        <v>0.69759796364579285</v>
      </c>
      <c r="L33">
        <f t="shared" si="3"/>
        <v>0.70079185126455168</v>
      </c>
      <c r="M33">
        <f t="shared" si="4"/>
        <v>0.60370370370370374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0.27037037037037037</v>
      </c>
      <c r="J34" s="17">
        <f t="shared" si="1"/>
        <v>0.57978129642908272</v>
      </c>
      <c r="K34">
        <f t="shared" si="2"/>
        <v>0.37108043352257686</v>
      </c>
      <c r="L34">
        <f t="shared" si="3"/>
        <v>0.35268977573865068</v>
      </c>
      <c r="M34">
        <f t="shared" si="4"/>
        <v>0.27037037037037037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0.69259259259259254</v>
      </c>
      <c r="J35" s="17">
        <f t="shared" si="1"/>
        <v>0.71415466930087823</v>
      </c>
      <c r="K35">
        <f t="shared" si="2"/>
        <v>0.78290452551463274</v>
      </c>
      <c r="L35">
        <f t="shared" si="3"/>
        <v>0.79147397580187684</v>
      </c>
      <c r="M35">
        <f t="shared" si="4"/>
        <v>0.69259259259259254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3.3333333333333333E-2</v>
      </c>
      <c r="J36" s="17">
        <f t="shared" si="1"/>
        <v>0.43897322853725651</v>
      </c>
      <c r="K36">
        <f t="shared" si="2"/>
        <v>0.1000731632995578</v>
      </c>
      <c r="L36">
        <f t="shared" si="3"/>
        <v>8.3297218296666586E-2</v>
      </c>
      <c r="M36">
        <f t="shared" si="4"/>
        <v>3.3333333333333333E-2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0.38148148148148148</v>
      </c>
      <c r="J37" s="17">
        <f t="shared" si="1"/>
        <v>0.61837281002233024</v>
      </c>
      <c r="K37">
        <f t="shared" si="2"/>
        <v>0.48523292979310828</v>
      </c>
      <c r="L37">
        <f t="shared" si="3"/>
        <v>0.47321786484237238</v>
      </c>
      <c r="M37">
        <f t="shared" si="4"/>
        <v>0.38148148148148148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0.18888888888888888</v>
      </c>
      <c r="J38" s="17">
        <f t="shared" si="1"/>
        <v>0.537287270225282</v>
      </c>
      <c r="K38">
        <f t="shared" si="2"/>
        <v>0.2635424613312547</v>
      </c>
      <c r="L38">
        <f t="shared" si="3"/>
        <v>0.2420007143168651</v>
      </c>
      <c r="M38">
        <f t="shared" si="4"/>
        <v>0.18888888888888888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0.27037037037037037</v>
      </c>
      <c r="J39" s="17">
        <f t="shared" si="1"/>
        <v>0.57978129642908272</v>
      </c>
      <c r="K39">
        <f t="shared" si="2"/>
        <v>0.37108043352257686</v>
      </c>
      <c r="L39">
        <f t="shared" si="3"/>
        <v>0.35268977573865068</v>
      </c>
      <c r="M39">
        <f t="shared" si="4"/>
        <v>0.27037037037037037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0.10740740740740741</v>
      </c>
      <c r="J40" s="17">
        <f t="shared" si="1"/>
        <v>0.4904960953042431</v>
      </c>
      <c r="K40">
        <f t="shared" si="2"/>
        <v>0.17128098031073066</v>
      </c>
      <c r="L40">
        <f t="shared" si="3"/>
        <v>0.15051281661110361</v>
      </c>
      <c r="M40">
        <f t="shared" si="4"/>
        <v>0.10740740740740741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0.52222222222222225</v>
      </c>
      <c r="J41" s="17">
        <f t="shared" si="1"/>
        <v>0.65342020502027953</v>
      </c>
      <c r="K41">
        <f t="shared" si="2"/>
        <v>0.59668697186684772</v>
      </c>
      <c r="L41">
        <f t="shared" si="3"/>
        <v>0.5925284985006023</v>
      </c>
      <c r="M41">
        <f t="shared" si="4"/>
        <v>0.52222222222222225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0.76666666666666672</v>
      </c>
      <c r="J42" s="17">
        <f t="shared" si="1"/>
        <v>0.74040577109977712</v>
      </c>
      <c r="K42">
        <f t="shared" si="2"/>
        <v>0.85062953183522982</v>
      </c>
      <c r="L42">
        <f t="shared" si="3"/>
        <v>0.8620045171086852</v>
      </c>
      <c r="M42">
        <f t="shared" si="4"/>
        <v>0.76666666666666672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0.60370370370370374</v>
      </c>
      <c r="J43" s="17">
        <f t="shared" si="1"/>
        <v>0.68524896170209049</v>
      </c>
      <c r="K43">
        <f t="shared" si="2"/>
        <v>0.69759796364579285</v>
      </c>
      <c r="L43">
        <f t="shared" si="3"/>
        <v>0.70079185126455168</v>
      </c>
      <c r="M43">
        <f t="shared" si="4"/>
        <v>0.60370370370370374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0.38148148148148148</v>
      </c>
      <c r="J44" s="17">
        <f t="shared" si="1"/>
        <v>0.61837281002233024</v>
      </c>
      <c r="K44">
        <f t="shared" si="2"/>
        <v>0.48523292979310828</v>
      </c>
      <c r="L44">
        <f t="shared" si="3"/>
        <v>0.47321786484237238</v>
      </c>
      <c r="M44">
        <f t="shared" si="4"/>
        <v>0.38148148148148148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0.27037037037037037</v>
      </c>
      <c r="J45" s="17">
        <f t="shared" si="1"/>
        <v>0.57978129642908272</v>
      </c>
      <c r="K45">
        <f t="shared" si="2"/>
        <v>0.37108043352257686</v>
      </c>
      <c r="L45">
        <f t="shared" si="3"/>
        <v>0.35268977573865068</v>
      </c>
      <c r="M45">
        <f t="shared" si="4"/>
        <v>0.27037037037037037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0.27037037037037037</v>
      </c>
      <c r="J46" s="17">
        <f t="shared" si="1"/>
        <v>0.57978129642908272</v>
      </c>
      <c r="K46">
        <f t="shared" si="2"/>
        <v>0.37108043352257686</v>
      </c>
      <c r="L46">
        <f t="shared" si="3"/>
        <v>0.35268977573865068</v>
      </c>
      <c r="M46">
        <f t="shared" si="4"/>
        <v>0.27037037037037037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3.3333333333333333E-2</v>
      </c>
      <c r="J47" s="17">
        <f t="shared" si="1"/>
        <v>0.43897322853725651</v>
      </c>
      <c r="K47">
        <f t="shared" si="2"/>
        <v>0.1000731632995578</v>
      </c>
      <c r="L47">
        <f t="shared" si="3"/>
        <v>8.3297218296666586E-2</v>
      </c>
      <c r="M47">
        <f t="shared" si="4"/>
        <v>3.3333333333333333E-2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0.52222222222222225</v>
      </c>
      <c r="J48" s="17">
        <f t="shared" si="1"/>
        <v>0.65342020502027953</v>
      </c>
      <c r="K48">
        <f t="shared" si="2"/>
        <v>0.59668697186684772</v>
      </c>
      <c r="L48">
        <f t="shared" si="3"/>
        <v>0.5925284985006023</v>
      </c>
      <c r="M48">
        <f t="shared" si="4"/>
        <v>0.52222222222222225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0.88518518518518519</v>
      </c>
      <c r="J49" s="17">
        <f t="shared" si="1"/>
        <v>0.78589692970442881</v>
      </c>
      <c r="K49">
        <f t="shared" si="2"/>
        <v>0.93741973387604804</v>
      </c>
      <c r="L49">
        <f t="shared" si="3"/>
        <v>0.94804887501157953</v>
      </c>
      <c r="M49">
        <f t="shared" si="4"/>
        <v>0.88518518518518519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0.27037037037037037</v>
      </c>
      <c r="J50" s="17">
        <f t="shared" si="1"/>
        <v>0.57978129642908272</v>
      </c>
      <c r="K50">
        <f t="shared" si="2"/>
        <v>0.37108043352257686</v>
      </c>
      <c r="L50">
        <f t="shared" si="3"/>
        <v>0.35268977573865068</v>
      </c>
      <c r="M50">
        <f t="shared" si="4"/>
        <v>0.27037037037037037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0.60370370370370374</v>
      </c>
      <c r="J51" s="17">
        <f t="shared" si="1"/>
        <v>0.68524896170209049</v>
      </c>
      <c r="K51">
        <f t="shared" si="2"/>
        <v>0.69759796364579285</v>
      </c>
      <c r="L51">
        <f t="shared" si="3"/>
        <v>0.70079185126455168</v>
      </c>
      <c r="M51">
        <f t="shared" si="4"/>
        <v>0.60370370370370374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0.52222222222222225</v>
      </c>
      <c r="J52" s="17">
        <f t="shared" si="1"/>
        <v>0.65342020502027953</v>
      </c>
      <c r="K52">
        <f t="shared" si="2"/>
        <v>0.59668697186684772</v>
      </c>
      <c r="L52">
        <f t="shared" si="3"/>
        <v>0.5925284985006023</v>
      </c>
      <c r="M52">
        <f t="shared" si="4"/>
        <v>0.52222222222222225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0.18888888888888888</v>
      </c>
      <c r="J53" s="17">
        <f t="shared" si="1"/>
        <v>0.537287270225282</v>
      </c>
      <c r="K53">
        <f t="shared" si="2"/>
        <v>0.2635424613312547</v>
      </c>
      <c r="L53">
        <f t="shared" si="3"/>
        <v>0.2420007143168651</v>
      </c>
      <c r="M53">
        <f t="shared" si="4"/>
        <v>0.18888888888888888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0.38148148148148148</v>
      </c>
      <c r="J54" s="17">
        <f t="shared" si="1"/>
        <v>0.61837281002233024</v>
      </c>
      <c r="K54">
        <f t="shared" si="2"/>
        <v>0.48523292979310828</v>
      </c>
      <c r="L54">
        <f t="shared" si="3"/>
        <v>0.47321786484237238</v>
      </c>
      <c r="M54">
        <f t="shared" si="4"/>
        <v>0.38148148148148148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0.27037037037037037</v>
      </c>
      <c r="J55" s="17">
        <f t="shared" si="1"/>
        <v>0.57978129642908272</v>
      </c>
      <c r="K55">
        <f t="shared" si="2"/>
        <v>0.37108043352257686</v>
      </c>
      <c r="L55">
        <f t="shared" si="3"/>
        <v>0.35268977573865068</v>
      </c>
      <c r="M55">
        <f t="shared" si="4"/>
        <v>0.27037037037037037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0.18888888888888888</v>
      </c>
      <c r="J56" s="17">
        <f t="shared" si="1"/>
        <v>0.537287270225282</v>
      </c>
      <c r="K56">
        <f t="shared" si="2"/>
        <v>0.2635424613312547</v>
      </c>
      <c r="L56">
        <f t="shared" si="3"/>
        <v>0.2420007143168651</v>
      </c>
      <c r="M56">
        <f t="shared" si="4"/>
        <v>0.18888888888888888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3.3333333333333333E-2</v>
      </c>
      <c r="J57" s="17">
        <f t="shared" si="1"/>
        <v>0.43897322853725651</v>
      </c>
      <c r="K57">
        <f t="shared" si="2"/>
        <v>0.1000731632995578</v>
      </c>
      <c r="L57">
        <f t="shared" si="3"/>
        <v>8.3297218296666586E-2</v>
      </c>
      <c r="M57">
        <f t="shared" si="4"/>
        <v>3.3333333333333333E-2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0.18888888888888888</v>
      </c>
      <c r="J58" s="17">
        <f t="shared" si="1"/>
        <v>0.537287270225282</v>
      </c>
      <c r="K58">
        <f t="shared" si="2"/>
        <v>0.2635424613312547</v>
      </c>
      <c r="L58">
        <f t="shared" si="3"/>
        <v>0.2420007143168651</v>
      </c>
      <c r="M58">
        <f t="shared" si="4"/>
        <v>0.18888888888888888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0.10740740740740741</v>
      </c>
      <c r="J59" s="17">
        <f t="shared" si="1"/>
        <v>0.4904960953042431</v>
      </c>
      <c r="K59">
        <f t="shared" si="2"/>
        <v>0.17128098031073066</v>
      </c>
      <c r="L59">
        <f t="shared" si="3"/>
        <v>0.15051281661110361</v>
      </c>
      <c r="M59">
        <f t="shared" si="4"/>
        <v>0.10740740740740741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0.60370370370370374</v>
      </c>
      <c r="J60" s="17">
        <f t="shared" si="1"/>
        <v>0.68524896170209049</v>
      </c>
      <c r="K60">
        <f t="shared" si="2"/>
        <v>0.69759796364579285</v>
      </c>
      <c r="L60">
        <f t="shared" si="3"/>
        <v>0.70079185126455168</v>
      </c>
      <c r="M60">
        <f t="shared" si="4"/>
        <v>0.60370370370370374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0.84074074074074079</v>
      </c>
      <c r="J61" s="17">
        <f t="shared" si="1"/>
        <v>0.76424605742734864</v>
      </c>
      <c r="K61">
        <f t="shared" si="2"/>
        <v>0.90137589802667295</v>
      </c>
      <c r="L61">
        <f t="shared" si="3"/>
        <v>0.91320446561288682</v>
      </c>
      <c r="M61">
        <f t="shared" si="4"/>
        <v>0.84074074074074079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0.60370370370370374</v>
      </c>
      <c r="J62" s="17">
        <f t="shared" si="1"/>
        <v>0.68524896170209049</v>
      </c>
      <c r="K62">
        <f t="shared" si="2"/>
        <v>0.69759796364579285</v>
      </c>
      <c r="L62">
        <f t="shared" si="3"/>
        <v>0.70079185126455168</v>
      </c>
      <c r="M62">
        <f t="shared" si="4"/>
        <v>0.60370370370370374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0.18888888888888888</v>
      </c>
      <c r="J63" s="17">
        <f t="shared" si="1"/>
        <v>0.537287270225282</v>
      </c>
      <c r="K63">
        <f t="shared" si="2"/>
        <v>0.2635424613312547</v>
      </c>
      <c r="L63">
        <f t="shared" si="3"/>
        <v>0.2420007143168651</v>
      </c>
      <c r="M63">
        <f t="shared" si="4"/>
        <v>0.18888888888888888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0.69259259259259254</v>
      </c>
      <c r="J64" s="17">
        <f t="shared" si="1"/>
        <v>0.71415466930087823</v>
      </c>
      <c r="K64">
        <f t="shared" si="2"/>
        <v>0.78290452551463274</v>
      </c>
      <c r="L64">
        <f t="shared" si="3"/>
        <v>0.79147397580187684</v>
      </c>
      <c r="M64">
        <f t="shared" si="4"/>
        <v>0.69259259259259254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0.27037037037037037</v>
      </c>
      <c r="J65" s="17">
        <f t="shared" si="1"/>
        <v>0.57978129642908272</v>
      </c>
      <c r="K65">
        <f t="shared" si="2"/>
        <v>0.37108043352257686</v>
      </c>
      <c r="L65">
        <f t="shared" si="3"/>
        <v>0.35268977573865068</v>
      </c>
      <c r="M65">
        <f t="shared" si="4"/>
        <v>0.27037037037037037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3.3333333333333333E-2</v>
      </c>
      <c r="J66" s="17">
        <f t="shared" si="1"/>
        <v>0.43897322853725651</v>
      </c>
      <c r="K66">
        <f t="shared" si="2"/>
        <v>0.1000731632995578</v>
      </c>
      <c r="L66">
        <f t="shared" si="3"/>
        <v>8.3297218296666586E-2</v>
      </c>
      <c r="M66">
        <f t="shared" si="4"/>
        <v>3.3333333333333333E-2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3.3333333333333333E-2</v>
      </c>
      <c r="J67" s="17">
        <f t="shared" si="1"/>
        <v>0.43897322853725651</v>
      </c>
      <c r="K67">
        <f t="shared" si="2"/>
        <v>0.1000731632995578</v>
      </c>
      <c r="L67">
        <f t="shared" si="3"/>
        <v>8.3297218296666586E-2</v>
      </c>
      <c r="M67">
        <f t="shared" si="4"/>
        <v>3.3333333333333333E-2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(RANK(D68,D$3:D$137,1)-0.5)/135</f>
        <v>0.38148148148148148</v>
      </c>
      <c r="J68" s="17">
        <f t="shared" ref="J68:J131" si="6">1-(1-$D$142)^D68</f>
        <v>0.61837281002233024</v>
      </c>
      <c r="K68">
        <f t="shared" ref="K68:K131" si="7">_xlfn.NEGBINOM.DIST(D68,$D$153,$D$154,1)</f>
        <v>0.48523292979310828</v>
      </c>
      <c r="L68">
        <f t="shared" ref="L68:L131" si="8">_xlfn.POISSON.DIST(D68,$D$145,1)</f>
        <v>0.47321786484237238</v>
      </c>
      <c r="M68">
        <f t="shared" ref="M68:M131" si="9">I68</f>
        <v>0.38148148148148148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0.76666666666666672</v>
      </c>
      <c r="J69" s="17">
        <f t="shared" si="6"/>
        <v>0.74040577109977712</v>
      </c>
      <c r="K69">
        <f t="shared" si="7"/>
        <v>0.85062953183522982</v>
      </c>
      <c r="L69">
        <f t="shared" si="8"/>
        <v>0.8620045171086852</v>
      </c>
      <c r="M69">
        <f t="shared" si="9"/>
        <v>0.76666666666666672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0.27037037037037037</v>
      </c>
      <c r="J70" s="17">
        <f t="shared" si="6"/>
        <v>0.57978129642908272</v>
      </c>
      <c r="K70">
        <f t="shared" si="7"/>
        <v>0.37108043352257686</v>
      </c>
      <c r="L70">
        <f t="shared" si="8"/>
        <v>0.35268977573865068</v>
      </c>
      <c r="M70">
        <f t="shared" si="9"/>
        <v>0.27037037037037037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3.3333333333333333E-2</v>
      </c>
      <c r="J71" s="17">
        <f t="shared" si="6"/>
        <v>0.43897322853725651</v>
      </c>
      <c r="K71">
        <f t="shared" si="7"/>
        <v>0.1000731632995578</v>
      </c>
      <c r="L71">
        <f t="shared" si="8"/>
        <v>8.3297218296666586E-2</v>
      </c>
      <c r="M71">
        <f t="shared" si="9"/>
        <v>3.3333333333333333E-2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3.3333333333333333E-2</v>
      </c>
      <c r="J72" s="17">
        <f t="shared" si="6"/>
        <v>0.43897322853725651</v>
      </c>
      <c r="K72">
        <f t="shared" si="7"/>
        <v>0.1000731632995578</v>
      </c>
      <c r="L72">
        <f t="shared" si="8"/>
        <v>8.3297218296666586E-2</v>
      </c>
      <c r="M72">
        <f t="shared" si="9"/>
        <v>3.3333333333333333E-2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0.60370370370370374</v>
      </c>
      <c r="J73" s="17">
        <f t="shared" si="6"/>
        <v>0.68524896170209049</v>
      </c>
      <c r="K73">
        <f t="shared" si="7"/>
        <v>0.69759796364579285</v>
      </c>
      <c r="L73">
        <f t="shared" si="8"/>
        <v>0.70079185126455168</v>
      </c>
      <c r="M73">
        <f t="shared" si="9"/>
        <v>0.60370370370370374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0.84074074074074079</v>
      </c>
      <c r="J74" s="17">
        <f t="shared" si="6"/>
        <v>0.76424605742734864</v>
      </c>
      <c r="K74">
        <f t="shared" si="7"/>
        <v>0.90137589802667295</v>
      </c>
      <c r="L74">
        <f t="shared" si="8"/>
        <v>0.91320446561288682</v>
      </c>
      <c r="M74">
        <f t="shared" si="9"/>
        <v>0.84074074074074079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1.1111111111111112E-2</v>
      </c>
      <c r="J75" s="17">
        <f t="shared" si="6"/>
        <v>0.38224018423203521</v>
      </c>
      <c r="K75">
        <f t="shared" si="7"/>
        <v>5.13980226425075E-2</v>
      </c>
      <c r="L75">
        <f t="shared" si="8"/>
        <v>4.0087190808814226E-2</v>
      </c>
      <c r="M75">
        <f t="shared" si="9"/>
        <v>1.1111111111111112E-2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0.38148148148148148</v>
      </c>
      <c r="J76" s="17">
        <f t="shared" si="6"/>
        <v>0.61837281002233024</v>
      </c>
      <c r="K76">
        <f t="shared" si="7"/>
        <v>0.48523292979310828</v>
      </c>
      <c r="L76">
        <f t="shared" si="8"/>
        <v>0.47321786484237238</v>
      </c>
      <c r="M76">
        <f t="shared" si="9"/>
        <v>0.38148148148148148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1.1111111111111112E-2</v>
      </c>
      <c r="J77" s="17">
        <f t="shared" si="6"/>
        <v>0.38224018423203521</v>
      </c>
      <c r="K77">
        <f t="shared" si="7"/>
        <v>5.13980226425075E-2</v>
      </c>
      <c r="L77">
        <f t="shared" si="8"/>
        <v>4.0087190808814226E-2</v>
      </c>
      <c r="M77">
        <f t="shared" si="9"/>
        <v>1.1111111111111112E-2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0.10740740740740741</v>
      </c>
      <c r="J78" s="17">
        <f t="shared" si="6"/>
        <v>0.4904960953042431</v>
      </c>
      <c r="K78">
        <f t="shared" si="7"/>
        <v>0.17128098031073066</v>
      </c>
      <c r="L78">
        <f t="shared" si="8"/>
        <v>0.15051281661110361</v>
      </c>
      <c r="M78">
        <f t="shared" si="9"/>
        <v>0.10740740740740741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0.38148148148148148</v>
      </c>
      <c r="J79" s="17">
        <f t="shared" si="6"/>
        <v>0.61837281002233024</v>
      </c>
      <c r="K79">
        <f t="shared" si="7"/>
        <v>0.48523292979310828</v>
      </c>
      <c r="L79">
        <f t="shared" si="8"/>
        <v>0.47321786484237238</v>
      </c>
      <c r="M79">
        <f t="shared" si="9"/>
        <v>0.38148148148148148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0.27037037037037037</v>
      </c>
      <c r="J80" s="17">
        <f t="shared" si="6"/>
        <v>0.57978129642908272</v>
      </c>
      <c r="K80">
        <f t="shared" si="7"/>
        <v>0.37108043352257686</v>
      </c>
      <c r="L80">
        <f t="shared" si="8"/>
        <v>0.35268977573865068</v>
      </c>
      <c r="M80">
        <f t="shared" si="9"/>
        <v>0.27037037037037037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0.38148148148148148</v>
      </c>
      <c r="J81" s="17">
        <f t="shared" si="6"/>
        <v>0.61837281002233024</v>
      </c>
      <c r="K81">
        <f t="shared" si="7"/>
        <v>0.48523292979310828</v>
      </c>
      <c r="L81">
        <f t="shared" si="8"/>
        <v>0.47321786484237238</v>
      </c>
      <c r="M81">
        <f t="shared" si="9"/>
        <v>0.38148148148148148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0.69259259259259254</v>
      </c>
      <c r="J82" s="17">
        <f t="shared" si="6"/>
        <v>0.71415466930087823</v>
      </c>
      <c r="K82">
        <f t="shared" si="7"/>
        <v>0.78290452551463274</v>
      </c>
      <c r="L82">
        <f t="shared" si="8"/>
        <v>0.79147397580187684</v>
      </c>
      <c r="M82">
        <f t="shared" si="9"/>
        <v>0.69259259259259254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0.52222222222222225</v>
      </c>
      <c r="J83" s="17">
        <f t="shared" si="6"/>
        <v>0.65342020502027953</v>
      </c>
      <c r="K83">
        <f t="shared" si="7"/>
        <v>0.59668697186684772</v>
      </c>
      <c r="L83">
        <f t="shared" si="8"/>
        <v>0.5925284985006023</v>
      </c>
      <c r="M83">
        <f t="shared" si="9"/>
        <v>0.52222222222222225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0.38148148148148148</v>
      </c>
      <c r="J84" s="17">
        <f t="shared" si="6"/>
        <v>0.61837281002233024</v>
      </c>
      <c r="K84">
        <f t="shared" si="7"/>
        <v>0.48523292979310828</v>
      </c>
      <c r="L84">
        <f t="shared" si="8"/>
        <v>0.47321786484237238</v>
      </c>
      <c r="M84">
        <f t="shared" si="9"/>
        <v>0.38148148148148148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0.38148148148148148</v>
      </c>
      <c r="J85" s="17">
        <f t="shared" si="6"/>
        <v>0.61837281002233024</v>
      </c>
      <c r="K85">
        <f t="shared" si="7"/>
        <v>0.48523292979310828</v>
      </c>
      <c r="L85">
        <f t="shared" si="8"/>
        <v>0.47321786484237238</v>
      </c>
      <c r="M85">
        <f t="shared" si="9"/>
        <v>0.38148148148148148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0.52222222222222225</v>
      </c>
      <c r="J86" s="17">
        <f t="shared" si="6"/>
        <v>0.65342020502027953</v>
      </c>
      <c r="K86">
        <f t="shared" si="7"/>
        <v>0.59668697186684772</v>
      </c>
      <c r="L86">
        <f t="shared" si="8"/>
        <v>0.5925284985006023</v>
      </c>
      <c r="M86">
        <f t="shared" si="9"/>
        <v>0.52222222222222225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0.18888888888888888</v>
      </c>
      <c r="J87" s="17">
        <f t="shared" si="6"/>
        <v>0.537287270225282</v>
      </c>
      <c r="K87">
        <f t="shared" si="7"/>
        <v>0.2635424613312547</v>
      </c>
      <c r="L87">
        <f t="shared" si="8"/>
        <v>0.2420007143168651</v>
      </c>
      <c r="M87">
        <f t="shared" si="9"/>
        <v>0.18888888888888888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0.10740740740740741</v>
      </c>
      <c r="J88" s="17">
        <f t="shared" si="6"/>
        <v>0.4904960953042431</v>
      </c>
      <c r="K88">
        <f t="shared" si="7"/>
        <v>0.17128098031073066</v>
      </c>
      <c r="L88">
        <f t="shared" si="8"/>
        <v>0.15051281661110361</v>
      </c>
      <c r="M88">
        <f t="shared" si="9"/>
        <v>0.10740740740740741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3.3333333333333333E-2</v>
      </c>
      <c r="J89" s="17">
        <f t="shared" si="6"/>
        <v>0.43897322853725651</v>
      </c>
      <c r="K89">
        <f t="shared" si="7"/>
        <v>0.1000731632995578</v>
      </c>
      <c r="L89">
        <f t="shared" si="8"/>
        <v>8.3297218296666586E-2</v>
      </c>
      <c r="M89">
        <f t="shared" si="9"/>
        <v>3.3333333333333333E-2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0.38148148148148148</v>
      </c>
      <c r="J90" s="17">
        <f t="shared" si="6"/>
        <v>0.61837281002233024</v>
      </c>
      <c r="K90">
        <f t="shared" si="7"/>
        <v>0.48523292979310828</v>
      </c>
      <c r="L90">
        <f t="shared" si="8"/>
        <v>0.47321786484237238</v>
      </c>
      <c r="M90">
        <f t="shared" si="9"/>
        <v>0.38148148148148148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0.52222222222222225</v>
      </c>
      <c r="J91" s="17">
        <f t="shared" si="6"/>
        <v>0.65342020502027953</v>
      </c>
      <c r="K91">
        <f t="shared" si="7"/>
        <v>0.59668697186684772</v>
      </c>
      <c r="L91">
        <f t="shared" si="8"/>
        <v>0.5925284985006023</v>
      </c>
      <c r="M91">
        <f t="shared" si="9"/>
        <v>0.52222222222222225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0.18888888888888888</v>
      </c>
      <c r="J92" s="17">
        <f t="shared" si="6"/>
        <v>0.537287270225282</v>
      </c>
      <c r="K92">
        <f t="shared" si="7"/>
        <v>0.2635424613312547</v>
      </c>
      <c r="L92">
        <f t="shared" si="8"/>
        <v>0.2420007143168651</v>
      </c>
      <c r="M92">
        <f t="shared" si="9"/>
        <v>0.18888888888888888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0.27037037037037037</v>
      </c>
      <c r="J93" s="17">
        <f t="shared" si="6"/>
        <v>0.57978129642908272</v>
      </c>
      <c r="K93">
        <f t="shared" si="7"/>
        <v>0.37108043352257686</v>
      </c>
      <c r="L93">
        <f t="shared" si="8"/>
        <v>0.35268977573865068</v>
      </c>
      <c r="M93">
        <f t="shared" si="9"/>
        <v>0.27037037037037037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0.88518518518518519</v>
      </c>
      <c r="J94" s="17">
        <f t="shared" si="6"/>
        <v>0.78589692970442881</v>
      </c>
      <c r="K94">
        <f t="shared" si="7"/>
        <v>0.93741973387604804</v>
      </c>
      <c r="L94">
        <f t="shared" si="8"/>
        <v>0.94804887501157953</v>
      </c>
      <c r="M94">
        <f t="shared" si="9"/>
        <v>0.88518518518518519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0.27037037037037037</v>
      </c>
      <c r="J95" s="17">
        <f t="shared" si="6"/>
        <v>0.57978129642908272</v>
      </c>
      <c r="K95">
        <f t="shared" si="7"/>
        <v>0.37108043352257686</v>
      </c>
      <c r="L95">
        <f t="shared" si="8"/>
        <v>0.35268977573865068</v>
      </c>
      <c r="M95">
        <f t="shared" si="9"/>
        <v>0.27037037037037037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0.18888888888888888</v>
      </c>
      <c r="J96" s="17">
        <f t="shared" si="6"/>
        <v>0.537287270225282</v>
      </c>
      <c r="K96">
        <f t="shared" si="7"/>
        <v>0.2635424613312547</v>
      </c>
      <c r="L96">
        <f t="shared" si="8"/>
        <v>0.2420007143168651</v>
      </c>
      <c r="M96">
        <f t="shared" si="9"/>
        <v>0.18888888888888888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0.76666666666666672</v>
      </c>
      <c r="J97" s="17">
        <f t="shared" si="6"/>
        <v>0.74040577109977712</v>
      </c>
      <c r="K97">
        <f t="shared" si="7"/>
        <v>0.85062953183522982</v>
      </c>
      <c r="L97">
        <f t="shared" si="8"/>
        <v>0.8620045171086852</v>
      </c>
      <c r="M97">
        <f t="shared" si="9"/>
        <v>0.76666666666666672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0.84074074074074079</v>
      </c>
      <c r="J98" s="17">
        <f t="shared" si="6"/>
        <v>0.76424605742734864</v>
      </c>
      <c r="K98">
        <f t="shared" si="7"/>
        <v>0.90137589802667295</v>
      </c>
      <c r="L98">
        <f t="shared" si="8"/>
        <v>0.91320446561288682</v>
      </c>
      <c r="M98">
        <f t="shared" si="9"/>
        <v>0.84074074074074079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0.88518518518518519</v>
      </c>
      <c r="J99" s="17">
        <f t="shared" si="6"/>
        <v>0.78589692970442881</v>
      </c>
      <c r="K99">
        <f t="shared" si="7"/>
        <v>0.93741973387604804</v>
      </c>
      <c r="L99">
        <f t="shared" si="8"/>
        <v>0.94804887501157953</v>
      </c>
      <c r="M99">
        <f t="shared" si="9"/>
        <v>0.88518518518518519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0.52222222222222225</v>
      </c>
      <c r="J100" s="17">
        <f t="shared" si="6"/>
        <v>0.65342020502027953</v>
      </c>
      <c r="K100">
        <f t="shared" si="7"/>
        <v>0.59668697186684772</v>
      </c>
      <c r="L100">
        <f t="shared" si="8"/>
        <v>0.5925284985006023</v>
      </c>
      <c r="M100">
        <f t="shared" si="9"/>
        <v>0.52222222222222225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0.69259259259259254</v>
      </c>
      <c r="J101" s="17">
        <f t="shared" si="6"/>
        <v>0.71415466930087823</v>
      </c>
      <c r="K101">
        <f t="shared" si="7"/>
        <v>0.78290452551463274</v>
      </c>
      <c r="L101">
        <f t="shared" si="8"/>
        <v>0.79147397580187684</v>
      </c>
      <c r="M101">
        <f t="shared" si="9"/>
        <v>0.69259259259259254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0.38148148148148148</v>
      </c>
      <c r="J102" s="17">
        <f t="shared" si="6"/>
        <v>0.61837281002233024</v>
      </c>
      <c r="K102">
        <f t="shared" si="7"/>
        <v>0.48523292979310828</v>
      </c>
      <c r="L102">
        <f t="shared" si="8"/>
        <v>0.47321786484237238</v>
      </c>
      <c r="M102">
        <f t="shared" si="9"/>
        <v>0.38148148148148148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0.27037037037037037</v>
      </c>
      <c r="J103" s="17">
        <f t="shared" si="6"/>
        <v>0.57978129642908272</v>
      </c>
      <c r="K103">
        <f t="shared" si="7"/>
        <v>0.37108043352257686</v>
      </c>
      <c r="L103">
        <f t="shared" si="8"/>
        <v>0.35268977573865068</v>
      </c>
      <c r="M103">
        <f t="shared" si="9"/>
        <v>0.27037037037037037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0.69259259259259254</v>
      </c>
      <c r="J104" s="17">
        <f t="shared" si="6"/>
        <v>0.71415466930087823</v>
      </c>
      <c r="K104">
        <f t="shared" si="7"/>
        <v>0.78290452551463274</v>
      </c>
      <c r="L104">
        <f t="shared" si="8"/>
        <v>0.79147397580187684</v>
      </c>
      <c r="M104">
        <f t="shared" si="9"/>
        <v>0.69259259259259254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0.60370370370370374</v>
      </c>
      <c r="J105" s="17">
        <f t="shared" si="6"/>
        <v>0.68524896170209049</v>
      </c>
      <c r="K105">
        <f t="shared" si="7"/>
        <v>0.69759796364579285</v>
      </c>
      <c r="L105">
        <f t="shared" si="8"/>
        <v>0.70079185126455168</v>
      </c>
      <c r="M105">
        <f t="shared" si="9"/>
        <v>0.60370370370370374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0.94444444444444442</v>
      </c>
      <c r="J106" s="17">
        <f t="shared" si="6"/>
        <v>0.80555945656830785</v>
      </c>
      <c r="K106">
        <f t="shared" si="7"/>
        <v>0.96177958072601033</v>
      </c>
      <c r="L106">
        <f t="shared" si="8"/>
        <v>0.970367516325775</v>
      </c>
      <c r="M106">
        <f t="shared" si="9"/>
        <v>0.94444444444444442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0.27037037037037037</v>
      </c>
      <c r="J107" s="17">
        <f t="shared" si="6"/>
        <v>0.57978129642908272</v>
      </c>
      <c r="K107">
        <f t="shared" si="7"/>
        <v>0.37108043352257686</v>
      </c>
      <c r="L107">
        <f t="shared" si="8"/>
        <v>0.35268977573865068</v>
      </c>
      <c r="M107">
        <f t="shared" si="9"/>
        <v>0.27037037037037037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0.60370370370370374</v>
      </c>
      <c r="J108" s="17">
        <f t="shared" si="6"/>
        <v>0.68524896170209049</v>
      </c>
      <c r="K108">
        <f t="shared" si="7"/>
        <v>0.69759796364579285</v>
      </c>
      <c r="L108">
        <f t="shared" si="8"/>
        <v>0.70079185126455168</v>
      </c>
      <c r="M108">
        <f t="shared" si="9"/>
        <v>0.60370370370370374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0.69259259259259254</v>
      </c>
      <c r="J109" s="17">
        <f t="shared" si="6"/>
        <v>0.71415466930087823</v>
      </c>
      <c r="K109">
        <f t="shared" si="7"/>
        <v>0.78290452551463274</v>
      </c>
      <c r="L109">
        <f t="shared" si="8"/>
        <v>0.79147397580187684</v>
      </c>
      <c r="M109">
        <f t="shared" si="9"/>
        <v>0.69259259259259254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0.76666666666666672</v>
      </c>
      <c r="J110" s="17">
        <f t="shared" si="6"/>
        <v>0.74040577109977712</v>
      </c>
      <c r="K110">
        <f t="shared" si="7"/>
        <v>0.85062953183522982</v>
      </c>
      <c r="L110">
        <f t="shared" si="8"/>
        <v>0.8620045171086852</v>
      </c>
      <c r="M110">
        <f t="shared" si="9"/>
        <v>0.76666666666666672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0.88518518518518519</v>
      </c>
      <c r="J111" s="17">
        <f t="shared" si="6"/>
        <v>0.78589692970442881</v>
      </c>
      <c r="K111">
        <f t="shared" si="7"/>
        <v>0.93741973387604804</v>
      </c>
      <c r="L111">
        <f t="shared" si="8"/>
        <v>0.94804887501157953</v>
      </c>
      <c r="M111">
        <f t="shared" si="9"/>
        <v>0.88518518518518519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0.99629629629629635</v>
      </c>
      <c r="J112" s="17">
        <f t="shared" si="6"/>
        <v>0.86773572673885235</v>
      </c>
      <c r="K112">
        <f t="shared" si="7"/>
        <v>0.99625768763471645</v>
      </c>
      <c r="L112">
        <f t="shared" si="8"/>
        <v>0.99800365097061228</v>
      </c>
      <c r="M112">
        <f t="shared" si="9"/>
        <v>0.99629629629629635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0.60370370370370374</v>
      </c>
      <c r="J113" s="17">
        <f t="shared" si="6"/>
        <v>0.68524896170209049</v>
      </c>
      <c r="K113">
        <f t="shared" si="7"/>
        <v>0.69759796364579285</v>
      </c>
      <c r="L113">
        <f t="shared" si="8"/>
        <v>0.70079185126455168</v>
      </c>
      <c r="M113">
        <f t="shared" si="9"/>
        <v>0.60370370370370374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0.38148148148148148</v>
      </c>
      <c r="J114" s="17">
        <f t="shared" si="6"/>
        <v>0.61837281002233024</v>
      </c>
      <c r="K114">
        <f t="shared" si="7"/>
        <v>0.48523292979310828</v>
      </c>
      <c r="L114">
        <f t="shared" si="8"/>
        <v>0.47321786484237238</v>
      </c>
      <c r="M114">
        <f t="shared" si="9"/>
        <v>0.38148148148148148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0.94444444444444442</v>
      </c>
      <c r="J115" s="17">
        <f t="shared" si="6"/>
        <v>0.80555945656830785</v>
      </c>
      <c r="K115">
        <f t="shared" si="7"/>
        <v>0.96177958072601033</v>
      </c>
      <c r="L115">
        <f t="shared" si="8"/>
        <v>0.970367516325775</v>
      </c>
      <c r="M115">
        <f t="shared" si="9"/>
        <v>0.94444444444444442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0.98148148148148151</v>
      </c>
      <c r="J116" s="17">
        <f t="shared" si="6"/>
        <v>0.8543606878697475</v>
      </c>
      <c r="K116">
        <f t="shared" si="7"/>
        <v>0.99296899432101526</v>
      </c>
      <c r="L116">
        <f t="shared" si="8"/>
        <v>0.99581927886884403</v>
      </c>
      <c r="M116">
        <f t="shared" si="9"/>
        <v>0.98148148148148151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0.38148148148148148</v>
      </c>
      <c r="J117" s="17">
        <f t="shared" si="6"/>
        <v>0.61837281002233024</v>
      </c>
      <c r="K117">
        <f t="shared" si="7"/>
        <v>0.48523292979310828</v>
      </c>
      <c r="L117">
        <f t="shared" si="8"/>
        <v>0.47321786484237238</v>
      </c>
      <c r="M117">
        <f t="shared" si="9"/>
        <v>0.38148148148148148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0.18888888888888888</v>
      </c>
      <c r="J118" s="17">
        <f t="shared" si="6"/>
        <v>0.537287270225282</v>
      </c>
      <c r="K118">
        <f t="shared" si="7"/>
        <v>0.2635424613312547</v>
      </c>
      <c r="L118">
        <f t="shared" si="8"/>
        <v>0.2420007143168651</v>
      </c>
      <c r="M118">
        <f t="shared" si="9"/>
        <v>0.18888888888888888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0.18888888888888888</v>
      </c>
      <c r="J119" s="17">
        <f t="shared" si="6"/>
        <v>0.537287270225282</v>
      </c>
      <c r="K119">
        <f t="shared" si="7"/>
        <v>0.2635424613312547</v>
      </c>
      <c r="L119">
        <f t="shared" si="8"/>
        <v>0.2420007143168651</v>
      </c>
      <c r="M119">
        <f t="shared" si="9"/>
        <v>0.18888888888888888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0.76666666666666672</v>
      </c>
      <c r="J120" s="17">
        <f t="shared" si="6"/>
        <v>0.74040577109977712</v>
      </c>
      <c r="K120">
        <f t="shared" si="7"/>
        <v>0.85062953183522982</v>
      </c>
      <c r="L120">
        <f t="shared" si="8"/>
        <v>0.8620045171086852</v>
      </c>
      <c r="M120">
        <f t="shared" si="9"/>
        <v>0.76666666666666672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0.52222222222222225</v>
      </c>
      <c r="J121" s="17">
        <f t="shared" si="6"/>
        <v>0.65342020502027953</v>
      </c>
      <c r="K121">
        <f t="shared" si="7"/>
        <v>0.59668697186684772</v>
      </c>
      <c r="L121">
        <f t="shared" si="8"/>
        <v>0.5925284985006023</v>
      </c>
      <c r="M121">
        <f t="shared" si="9"/>
        <v>0.52222222222222225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0.98148148148148151</v>
      </c>
      <c r="J122" s="17">
        <f t="shared" si="6"/>
        <v>0.8543606878697475</v>
      </c>
      <c r="K122">
        <f t="shared" si="7"/>
        <v>0.99296899432101526</v>
      </c>
      <c r="L122">
        <f t="shared" si="8"/>
        <v>0.99581927886884403</v>
      </c>
      <c r="M122">
        <f t="shared" si="9"/>
        <v>0.98148148148148151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0.69259259259259254</v>
      </c>
      <c r="J123" s="17">
        <f t="shared" si="6"/>
        <v>0.71415466930087823</v>
      </c>
      <c r="K123">
        <f t="shared" si="7"/>
        <v>0.78290452551463274</v>
      </c>
      <c r="L123">
        <f t="shared" si="8"/>
        <v>0.79147397580187684</v>
      </c>
      <c r="M123">
        <f t="shared" si="9"/>
        <v>0.69259259259259254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0.88518518518518519</v>
      </c>
      <c r="J124" s="17">
        <f t="shared" si="6"/>
        <v>0.78589692970442881</v>
      </c>
      <c r="K124">
        <f t="shared" si="7"/>
        <v>0.93741973387604804</v>
      </c>
      <c r="L124">
        <f t="shared" si="8"/>
        <v>0.94804887501157953</v>
      </c>
      <c r="M124">
        <f t="shared" si="9"/>
        <v>0.88518518518518519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0.27037037037037037</v>
      </c>
      <c r="J125" s="17">
        <f t="shared" si="6"/>
        <v>0.57978129642908272</v>
      </c>
      <c r="K125">
        <f t="shared" si="7"/>
        <v>0.37108043352257686</v>
      </c>
      <c r="L125">
        <f t="shared" si="8"/>
        <v>0.35268977573865068</v>
      </c>
      <c r="M125">
        <f t="shared" si="9"/>
        <v>0.27037037037037037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0.88518518518518519</v>
      </c>
      <c r="J126" s="17">
        <f t="shared" si="6"/>
        <v>0.78589692970442881</v>
      </c>
      <c r="K126">
        <f t="shared" si="7"/>
        <v>0.93741973387604804</v>
      </c>
      <c r="L126">
        <f t="shared" si="8"/>
        <v>0.94804887501157953</v>
      </c>
      <c r="M126">
        <f t="shared" si="9"/>
        <v>0.88518518518518519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0.76666666666666672</v>
      </c>
      <c r="J127" s="17">
        <f t="shared" si="6"/>
        <v>0.74040577109977712</v>
      </c>
      <c r="K127">
        <f t="shared" si="7"/>
        <v>0.85062953183522982</v>
      </c>
      <c r="L127">
        <f t="shared" si="8"/>
        <v>0.8620045171086852</v>
      </c>
      <c r="M127">
        <f t="shared" si="9"/>
        <v>0.76666666666666672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0.88518518518518519</v>
      </c>
      <c r="J128" s="17">
        <f t="shared" si="6"/>
        <v>0.78589692970442881</v>
      </c>
      <c r="K128">
        <f t="shared" si="7"/>
        <v>0.93741973387604804</v>
      </c>
      <c r="L128">
        <f t="shared" si="8"/>
        <v>0.94804887501157953</v>
      </c>
      <c r="M128">
        <f t="shared" si="9"/>
        <v>0.88518518518518519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0.88518518518518519</v>
      </c>
      <c r="J129" s="17">
        <f t="shared" si="6"/>
        <v>0.78589692970442881</v>
      </c>
      <c r="K129">
        <f t="shared" si="7"/>
        <v>0.93741973387604804</v>
      </c>
      <c r="L129">
        <f t="shared" si="8"/>
        <v>0.94804887501157953</v>
      </c>
      <c r="M129">
        <f t="shared" si="9"/>
        <v>0.88518518518518519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0.76666666666666672</v>
      </c>
      <c r="J130" s="17">
        <f t="shared" si="6"/>
        <v>0.74040577109977712</v>
      </c>
      <c r="K130">
        <f t="shared" si="7"/>
        <v>0.85062953183522982</v>
      </c>
      <c r="L130">
        <f t="shared" si="8"/>
        <v>0.8620045171086852</v>
      </c>
      <c r="M130">
        <f t="shared" si="9"/>
        <v>0.76666666666666672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0.97407407407407409</v>
      </c>
      <c r="J131" s="17">
        <f t="shared" si="6"/>
        <v>0.8396331169801714</v>
      </c>
      <c r="K131">
        <f t="shared" si="7"/>
        <v>0.98720840662327969</v>
      </c>
      <c r="L131">
        <f t="shared" si="8"/>
        <v>0.99160656124400548</v>
      </c>
      <c r="M131">
        <f t="shared" si="9"/>
        <v>0.97407407407407409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(RANK(D132,D$3:D$137,1)-0.5)/135</f>
        <v>0.10740740740740741</v>
      </c>
      <c r="J132" s="17">
        <f t="shared" ref="J132:J137" si="11">1-(1-$D$142)^D132</f>
        <v>0.4904960953042431</v>
      </c>
      <c r="K132">
        <f t="shared" ref="K132:K137" si="12">_xlfn.NEGBINOM.DIST(D132,$D$153,$D$154,1)</f>
        <v>0.17128098031073066</v>
      </c>
      <c r="L132">
        <f t="shared" ref="L132:L137" si="13">_xlfn.POISSON.DIST(D132,$D$145,1)</f>
        <v>0.15051281661110361</v>
      </c>
      <c r="M132">
        <f t="shared" ref="M132:M137" si="14">I132</f>
        <v>0.10740740740740741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0.84074074074074079</v>
      </c>
      <c r="J133" s="17">
        <f t="shared" si="11"/>
        <v>0.76424605742734864</v>
      </c>
      <c r="K133">
        <f t="shared" si="12"/>
        <v>0.90137589802667295</v>
      </c>
      <c r="L133">
        <f t="shared" si="13"/>
        <v>0.91320446561288682</v>
      </c>
      <c r="M133">
        <f t="shared" si="14"/>
        <v>0.84074074074074079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0.69259259259259254</v>
      </c>
      <c r="J134" s="17">
        <f t="shared" si="11"/>
        <v>0.71415466930087823</v>
      </c>
      <c r="K134">
        <f t="shared" si="12"/>
        <v>0.78290452551463274</v>
      </c>
      <c r="L134">
        <f t="shared" si="13"/>
        <v>0.79147397580187684</v>
      </c>
      <c r="M134">
        <f t="shared" si="14"/>
        <v>0.69259259259259254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0.94444444444444442</v>
      </c>
      <c r="J135" s="17">
        <f t="shared" si="11"/>
        <v>0.80555945656830785</v>
      </c>
      <c r="K135">
        <f t="shared" si="12"/>
        <v>0.96177958072601033</v>
      </c>
      <c r="L135">
        <f t="shared" si="13"/>
        <v>0.970367516325775</v>
      </c>
      <c r="M135">
        <f t="shared" si="14"/>
        <v>0.94444444444444442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0.38148148148148148</v>
      </c>
      <c r="J136" s="17">
        <f t="shared" si="11"/>
        <v>0.61837281002233024</v>
      </c>
      <c r="K136">
        <f t="shared" si="12"/>
        <v>0.48523292979310828</v>
      </c>
      <c r="L136">
        <f t="shared" si="13"/>
        <v>0.47321786484237238</v>
      </c>
      <c r="M136">
        <f t="shared" si="14"/>
        <v>0.38148148148148148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0.38148148148148148</v>
      </c>
      <c r="J137" s="17">
        <f t="shared" si="11"/>
        <v>0.61837281002233024</v>
      </c>
      <c r="K137">
        <f t="shared" si="12"/>
        <v>0.48523292979310828</v>
      </c>
      <c r="L137">
        <f t="shared" si="13"/>
        <v>0.47321786484237238</v>
      </c>
      <c r="M137">
        <f t="shared" si="14"/>
        <v>0.38148148148148148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1486-8DB2-4A20-951F-FE5A7512348C}">
  <dimension ref="A1:M155"/>
  <sheetViews>
    <sheetView workbookViewId="0">
      <selection activeCell="J3" sqref="J3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2" t="s">
        <v>41</v>
      </c>
      <c r="J1" s="22"/>
      <c r="K1" s="22"/>
      <c r="L1" s="22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(RANK(E3,E$3:E$137,1)-0.5)/135</f>
        <v>0.75185185185185188</v>
      </c>
      <c r="J3" s="17">
        <f>1-(1-$E$142)^E3</f>
        <v>0.74893480879657104</v>
      </c>
      <c r="K3">
        <f>_xlfn.NEGBINOM.DIST(E3,$E$153,$E$154,1)</f>
        <v>0.85102694078367247</v>
      </c>
      <c r="L3">
        <f>_xlfn.POISSON.DIST(E3,$E$145,1)</f>
        <v>0.90073821770564266</v>
      </c>
      <c r="M3">
        <f>I3</f>
        <v>0.75185185185185188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(RANK(E4,E$3:E$137,1)-0.5)/135</f>
        <v>0.57407407407407407</v>
      </c>
      <c r="J4" s="17">
        <f t="shared" ref="J4:J67" si="1">1-(1-$E$142)^E4</f>
        <v>0.67958965247514858</v>
      </c>
      <c r="K4">
        <f t="shared" ref="K4:K67" si="2">_xlfn.NEGBINOM.DIST(E4,$E$153,$E$154,1)</f>
        <v>0.70141545615722389</v>
      </c>
      <c r="L4">
        <f t="shared" ref="L4:L67" si="3">_xlfn.POISSON.DIST(E4,$E$145,1)</f>
        <v>0.69463777676059657</v>
      </c>
      <c r="M4">
        <f t="shared" ref="M4:M67" si="4">I4</f>
        <v>0.57407407407407407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0.68518518518518523</v>
      </c>
      <c r="J5" s="17">
        <f t="shared" si="1"/>
        <v>0.72767144567708364</v>
      </c>
      <c r="K5">
        <f t="shared" si="2"/>
        <v>0.80936593692017156</v>
      </c>
      <c r="L5">
        <f t="shared" si="3"/>
        <v>0.84902685987668924</v>
      </c>
      <c r="M5">
        <f t="shared" si="4"/>
        <v>0.68518518518518523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0.96666666666666667</v>
      </c>
      <c r="J6" s="17">
        <f t="shared" si="1"/>
        <v>0.84584896426452272</v>
      </c>
      <c r="K6">
        <f t="shared" si="2"/>
        <v>0.97389059875487516</v>
      </c>
      <c r="L6">
        <f t="shared" si="3"/>
        <v>0.99668119446738446</v>
      </c>
      <c r="M6">
        <f t="shared" si="4"/>
        <v>0.96666666666666667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0.68518518518518523</v>
      </c>
      <c r="J7" s="17">
        <f t="shared" si="1"/>
        <v>0.72767144567708364</v>
      </c>
      <c r="K7">
        <f t="shared" si="2"/>
        <v>0.80936593692017156</v>
      </c>
      <c r="L7">
        <f t="shared" si="3"/>
        <v>0.84902685987668924</v>
      </c>
      <c r="M7">
        <f t="shared" si="4"/>
        <v>0.68518518518518523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0.30740740740740741</v>
      </c>
      <c r="J8" s="17">
        <f t="shared" si="1"/>
        <v>0.55645954478980642</v>
      </c>
      <c r="K8">
        <f t="shared" si="2"/>
        <v>0.40167919737112123</v>
      </c>
      <c r="L8">
        <f t="shared" si="3"/>
        <v>0.26858669851509254</v>
      </c>
      <c r="M8">
        <f t="shared" si="4"/>
        <v>0.30740740740740741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0.9</v>
      </c>
      <c r="J9" s="17">
        <f t="shared" si="1"/>
        <v>0.81863236099453052</v>
      </c>
      <c r="K9">
        <f t="shared" si="2"/>
        <v>0.95118886415901194</v>
      </c>
      <c r="L9">
        <f t="shared" si="3"/>
        <v>0.98790231614279445</v>
      </c>
      <c r="M9">
        <f t="shared" si="4"/>
        <v>0.9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0.8037037037037037</v>
      </c>
      <c r="J10" s="17">
        <f t="shared" si="1"/>
        <v>0.7685379324590712</v>
      </c>
      <c r="K10">
        <f t="shared" si="2"/>
        <v>0.88516853691943476</v>
      </c>
      <c r="L10">
        <f t="shared" si="3"/>
        <v>0.93753201922262219</v>
      </c>
      <c r="M10">
        <f t="shared" si="4"/>
        <v>0.8037037037037037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0.8037037037037037</v>
      </c>
      <c r="J11" s="17">
        <f t="shared" si="1"/>
        <v>0.7685379324590712</v>
      </c>
      <c r="K11">
        <f t="shared" si="2"/>
        <v>0.88516853691943476</v>
      </c>
      <c r="L11">
        <f t="shared" si="3"/>
        <v>0.93753201922262219</v>
      </c>
      <c r="M11">
        <f t="shared" si="4"/>
        <v>0.8037037037037037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0.9</v>
      </c>
      <c r="J12" s="17">
        <f t="shared" si="1"/>
        <v>0.81863236099453052</v>
      </c>
      <c r="K12">
        <f t="shared" si="2"/>
        <v>0.95118886415901194</v>
      </c>
      <c r="L12">
        <f t="shared" si="3"/>
        <v>0.98790231614279445</v>
      </c>
      <c r="M12">
        <f t="shared" si="4"/>
        <v>0.9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0.88518518518518519</v>
      </c>
      <c r="J13" s="17">
        <f t="shared" si="1"/>
        <v>0.80327186459193434</v>
      </c>
      <c r="K13">
        <f t="shared" si="2"/>
        <v>0.93431682526836224</v>
      </c>
      <c r="L13">
        <f t="shared" si="3"/>
        <v>0.97821607126542576</v>
      </c>
      <c r="M13">
        <f t="shared" si="4"/>
        <v>0.88518518518518519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0.68518518518518523</v>
      </c>
      <c r="J14" s="17">
        <f t="shared" si="1"/>
        <v>0.72767144567708364</v>
      </c>
      <c r="K14">
        <f t="shared" si="2"/>
        <v>0.80936593692017156</v>
      </c>
      <c r="L14">
        <f t="shared" si="3"/>
        <v>0.84902685987668924</v>
      </c>
      <c r="M14">
        <f t="shared" si="4"/>
        <v>0.68518518518518523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0.75185185185185188</v>
      </c>
      <c r="J15" s="17">
        <f t="shared" si="1"/>
        <v>0.74893480879657104</v>
      </c>
      <c r="K15">
        <f t="shared" si="2"/>
        <v>0.85102694078367247</v>
      </c>
      <c r="L15">
        <f t="shared" si="3"/>
        <v>0.90073821770564266</v>
      </c>
      <c r="M15">
        <f t="shared" si="4"/>
        <v>0.75185185185185188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0.75185185185185188</v>
      </c>
      <c r="J16" s="17">
        <f t="shared" si="1"/>
        <v>0.74893480879657104</v>
      </c>
      <c r="K16">
        <f t="shared" si="2"/>
        <v>0.85102694078367247</v>
      </c>
      <c r="L16">
        <f t="shared" si="3"/>
        <v>0.90073821770564266</v>
      </c>
      <c r="M16">
        <f t="shared" si="4"/>
        <v>0.75185185185185188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0.8037037037037037</v>
      </c>
      <c r="J17" s="17">
        <f t="shared" si="1"/>
        <v>0.7685379324590712</v>
      </c>
      <c r="K17">
        <f t="shared" si="2"/>
        <v>0.88516853691943476</v>
      </c>
      <c r="L17">
        <f t="shared" si="3"/>
        <v>0.93753201922262219</v>
      </c>
      <c r="M17">
        <f t="shared" si="4"/>
        <v>0.8037037037037037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0.20370370370370369</v>
      </c>
      <c r="J18" s="17">
        <f t="shared" si="1"/>
        <v>0.47814891556794059</v>
      </c>
      <c r="K18">
        <f t="shared" si="2"/>
        <v>0.243799573421141</v>
      </c>
      <c r="L18">
        <f t="shared" si="3"/>
        <v>0.10889676281645237</v>
      </c>
      <c r="M18">
        <f t="shared" si="4"/>
        <v>0.20370370370370369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0.43333333333333335</v>
      </c>
      <c r="J19" s="17">
        <f t="shared" si="1"/>
        <v>0.62301863256225931</v>
      </c>
      <c r="K19">
        <f t="shared" si="2"/>
        <v>0.56183504332155354</v>
      </c>
      <c r="L19">
        <f t="shared" si="3"/>
        <v>0.48442649508655944</v>
      </c>
      <c r="M19">
        <f t="shared" si="4"/>
        <v>0.43333333333333335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0.6333333333333333</v>
      </c>
      <c r="J20" s="17">
        <f t="shared" si="1"/>
        <v>0.70460723310895701</v>
      </c>
      <c r="K20">
        <f t="shared" si="2"/>
        <v>0.75957545569805185</v>
      </c>
      <c r="L20">
        <f t="shared" si="3"/>
        <v>0.78038743464970961</v>
      </c>
      <c r="M20">
        <f t="shared" si="4"/>
        <v>0.6333333333333333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0.92962962962962958</v>
      </c>
      <c r="J21" s="17">
        <f t="shared" si="1"/>
        <v>0.83279351268090318</v>
      </c>
      <c r="K21">
        <f t="shared" si="2"/>
        <v>0.96411781932021401</v>
      </c>
      <c r="L21">
        <f t="shared" si="3"/>
        <v>0.99354121088790248</v>
      </c>
      <c r="M21">
        <f t="shared" si="4"/>
        <v>0.92962962962962958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0.88518518518518519</v>
      </c>
      <c r="J22" s="17">
        <f t="shared" si="1"/>
        <v>0.80327186459193434</v>
      </c>
      <c r="K22">
        <f t="shared" si="2"/>
        <v>0.93431682526836224</v>
      </c>
      <c r="L22">
        <f t="shared" si="3"/>
        <v>0.97821607126542576</v>
      </c>
      <c r="M22">
        <f t="shared" si="4"/>
        <v>0.88518518518518519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0.68518518518518523</v>
      </c>
      <c r="J23" s="17">
        <f t="shared" si="1"/>
        <v>0.72767144567708364</v>
      </c>
      <c r="K23">
        <f t="shared" si="2"/>
        <v>0.80936593692017156</v>
      </c>
      <c r="L23">
        <f t="shared" si="3"/>
        <v>0.84902685987668924</v>
      </c>
      <c r="M23">
        <f t="shared" si="4"/>
        <v>0.68518518518518523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0.87037037037037035</v>
      </c>
      <c r="J24" s="17">
        <f t="shared" si="1"/>
        <v>0.78661044785411194</v>
      </c>
      <c r="K24">
        <f t="shared" si="2"/>
        <v>0.9126219776172394</v>
      </c>
      <c r="L24">
        <f t="shared" si="3"/>
        <v>0.96233376691184525</v>
      </c>
      <c r="M24">
        <f t="shared" si="4"/>
        <v>0.87037037037037035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0.75185185185185188</v>
      </c>
      <c r="J25" s="17">
        <f t="shared" si="1"/>
        <v>0.74893480879657104</v>
      </c>
      <c r="K25">
        <f t="shared" si="2"/>
        <v>0.85102694078367247</v>
      </c>
      <c r="L25">
        <f t="shared" si="3"/>
        <v>0.90073821770564266</v>
      </c>
      <c r="M25">
        <f t="shared" si="4"/>
        <v>0.75185185185185188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0.92962962962962958</v>
      </c>
      <c r="J26" s="17">
        <f t="shared" si="1"/>
        <v>0.83279351268090318</v>
      </c>
      <c r="K26">
        <f t="shared" si="2"/>
        <v>0.96411781932021401</v>
      </c>
      <c r="L26">
        <f t="shared" si="3"/>
        <v>0.99354121088790248</v>
      </c>
      <c r="M26">
        <f t="shared" si="4"/>
        <v>0.92962962962962958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0.68518518518518523</v>
      </c>
      <c r="J27" s="17">
        <f t="shared" si="1"/>
        <v>0.72767144567708364</v>
      </c>
      <c r="K27">
        <f t="shared" si="2"/>
        <v>0.80936593692017156</v>
      </c>
      <c r="L27">
        <f t="shared" si="3"/>
        <v>0.84902685987668924</v>
      </c>
      <c r="M27">
        <f t="shared" si="4"/>
        <v>0.68518518518518523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0.36666666666666664</v>
      </c>
      <c r="J28" s="17">
        <f t="shared" si="1"/>
        <v>0.59109110144300259</v>
      </c>
      <c r="K28">
        <f t="shared" si="2"/>
        <v>0.4831481746314612</v>
      </c>
      <c r="L28">
        <f t="shared" si="3"/>
        <v>0.37299412474554228</v>
      </c>
      <c r="M28">
        <f t="shared" si="4"/>
        <v>0.36666666666666664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0.43333333333333335</v>
      </c>
      <c r="J29" s="17">
        <f t="shared" si="1"/>
        <v>0.62301863256225931</v>
      </c>
      <c r="K29">
        <f t="shared" si="2"/>
        <v>0.56183504332155354</v>
      </c>
      <c r="L29">
        <f t="shared" si="3"/>
        <v>0.48442649508655944</v>
      </c>
      <c r="M29">
        <f t="shared" si="4"/>
        <v>0.43333333333333335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0.57407407407407407</v>
      </c>
      <c r="J30" s="17">
        <f t="shared" si="1"/>
        <v>0.67958965247514858</v>
      </c>
      <c r="K30">
        <f t="shared" si="2"/>
        <v>0.70141545615722389</v>
      </c>
      <c r="L30">
        <f t="shared" si="3"/>
        <v>0.69463777676059657</v>
      </c>
      <c r="M30">
        <f t="shared" si="4"/>
        <v>0.57407407407407407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0.20370370370370369</v>
      </c>
      <c r="J31" s="17">
        <f t="shared" si="1"/>
        <v>0.47814891556794059</v>
      </c>
      <c r="K31">
        <f t="shared" si="2"/>
        <v>0.243799573421141</v>
      </c>
      <c r="L31">
        <f t="shared" si="3"/>
        <v>0.10889676281645237</v>
      </c>
      <c r="M31">
        <f t="shared" si="4"/>
        <v>0.20370370370370369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0.43333333333333335</v>
      </c>
      <c r="J32" s="17">
        <f t="shared" si="1"/>
        <v>0.62301863256225931</v>
      </c>
      <c r="K32">
        <f t="shared" si="2"/>
        <v>0.56183504332155354</v>
      </c>
      <c r="L32">
        <f t="shared" si="3"/>
        <v>0.48442649508655944</v>
      </c>
      <c r="M32">
        <f t="shared" si="4"/>
        <v>0.43333333333333335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0.49259259259259258</v>
      </c>
      <c r="J33" s="17">
        <f t="shared" si="1"/>
        <v>0.65245326796081038</v>
      </c>
      <c r="K33">
        <f t="shared" si="2"/>
        <v>0.63517747598563945</v>
      </c>
      <c r="L33">
        <f t="shared" si="3"/>
        <v>0.5942080154965983</v>
      </c>
      <c r="M33">
        <f t="shared" si="4"/>
        <v>0.49259259259259258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0.6333333333333333</v>
      </c>
      <c r="J34" s="17">
        <f t="shared" si="1"/>
        <v>0.70460723310895701</v>
      </c>
      <c r="K34">
        <f t="shared" si="2"/>
        <v>0.75957545569805185</v>
      </c>
      <c r="L34">
        <f t="shared" si="3"/>
        <v>0.78038743464970961</v>
      </c>
      <c r="M34">
        <f t="shared" si="4"/>
        <v>0.6333333333333333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0.43333333333333335</v>
      </c>
      <c r="J35" s="17">
        <f t="shared" si="1"/>
        <v>0.62301863256225931</v>
      </c>
      <c r="K35">
        <f t="shared" si="2"/>
        <v>0.56183504332155354</v>
      </c>
      <c r="L35">
        <f t="shared" si="3"/>
        <v>0.48442649508655944</v>
      </c>
      <c r="M35">
        <f t="shared" si="4"/>
        <v>0.43333333333333335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0.57407407407407407</v>
      </c>
      <c r="J36" s="17">
        <f t="shared" si="1"/>
        <v>0.67958965247514858</v>
      </c>
      <c r="K36">
        <f t="shared" si="2"/>
        <v>0.70141545615722389</v>
      </c>
      <c r="L36">
        <f t="shared" si="3"/>
        <v>0.69463777676059657</v>
      </c>
      <c r="M36">
        <f t="shared" si="4"/>
        <v>0.57407407407407407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0.57407407407407407</v>
      </c>
      <c r="J37" s="17">
        <f t="shared" si="1"/>
        <v>0.67958965247514858</v>
      </c>
      <c r="K37">
        <f t="shared" si="2"/>
        <v>0.70141545615722389</v>
      </c>
      <c r="L37">
        <f t="shared" si="3"/>
        <v>0.69463777676059657</v>
      </c>
      <c r="M37">
        <f t="shared" si="4"/>
        <v>0.57407407407407407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0.68518518518518523</v>
      </c>
      <c r="J38" s="17">
        <f t="shared" si="1"/>
        <v>0.72767144567708364</v>
      </c>
      <c r="K38">
        <f t="shared" si="2"/>
        <v>0.80936593692017156</v>
      </c>
      <c r="L38">
        <f t="shared" si="3"/>
        <v>0.84902685987668924</v>
      </c>
      <c r="M38">
        <f t="shared" si="4"/>
        <v>0.68518518518518523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0.49259259259259258</v>
      </c>
      <c r="J39" s="17">
        <f t="shared" si="1"/>
        <v>0.65245326796081038</v>
      </c>
      <c r="K39">
        <f t="shared" si="2"/>
        <v>0.63517747598563945</v>
      </c>
      <c r="L39">
        <f t="shared" si="3"/>
        <v>0.5942080154965983</v>
      </c>
      <c r="M39">
        <f t="shared" si="4"/>
        <v>0.49259259259259258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0.43333333333333335</v>
      </c>
      <c r="J40" s="17">
        <f t="shared" si="1"/>
        <v>0.62301863256225931</v>
      </c>
      <c r="K40">
        <f t="shared" si="2"/>
        <v>0.56183504332155354</v>
      </c>
      <c r="L40">
        <f t="shared" si="3"/>
        <v>0.48442649508655944</v>
      </c>
      <c r="M40">
        <f t="shared" si="4"/>
        <v>0.43333333333333335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0.36666666666666664</v>
      </c>
      <c r="J41" s="17">
        <f t="shared" si="1"/>
        <v>0.59109110144300259</v>
      </c>
      <c r="K41">
        <f t="shared" si="2"/>
        <v>0.4831481746314612</v>
      </c>
      <c r="L41">
        <f t="shared" si="3"/>
        <v>0.37299412474554228</v>
      </c>
      <c r="M41">
        <f t="shared" si="4"/>
        <v>0.36666666666666664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0.30740740740740741</v>
      </c>
      <c r="J42" s="17">
        <f t="shared" si="1"/>
        <v>0.55645954478980642</v>
      </c>
      <c r="K42">
        <f t="shared" si="2"/>
        <v>0.40167919737112123</v>
      </c>
      <c r="L42">
        <f t="shared" si="3"/>
        <v>0.26858669851509254</v>
      </c>
      <c r="M42">
        <f t="shared" si="4"/>
        <v>0.30740740740740741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7.0370370370370375E-2</v>
      </c>
      <c r="J43" s="17">
        <f t="shared" si="1"/>
        <v>0.38601191588293771</v>
      </c>
      <c r="K43">
        <f t="shared" si="2"/>
        <v>0.11636383939866383</v>
      </c>
      <c r="L43">
        <f t="shared" si="3"/>
        <v>2.8961270112183125E-2</v>
      </c>
      <c r="M43">
        <f t="shared" si="4"/>
        <v>7.0370370370370375E-2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0.10740740740740741</v>
      </c>
      <c r="J44" s="17">
        <f t="shared" si="1"/>
        <v>0.43395199185506228</v>
      </c>
      <c r="K44">
        <f t="shared" si="2"/>
        <v>0.17467716280071374</v>
      </c>
      <c r="L44">
        <f t="shared" si="3"/>
        <v>5.9694745413219341E-2</v>
      </c>
      <c r="M44">
        <f t="shared" si="4"/>
        <v>0.10740740740740741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0.8037037037037037</v>
      </c>
      <c r="J45" s="17">
        <f t="shared" si="1"/>
        <v>0.7685379324590712</v>
      </c>
      <c r="K45">
        <f t="shared" si="2"/>
        <v>0.88516853691943476</v>
      </c>
      <c r="L45">
        <f t="shared" si="3"/>
        <v>0.93753201922262219</v>
      </c>
      <c r="M45">
        <f t="shared" si="4"/>
        <v>0.8037037037037037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0.20370370370370369</v>
      </c>
      <c r="J46" s="17">
        <f t="shared" si="1"/>
        <v>0.47814891556794059</v>
      </c>
      <c r="K46">
        <f t="shared" si="2"/>
        <v>0.243799573421141</v>
      </c>
      <c r="L46">
        <f t="shared" si="3"/>
        <v>0.10889676281645237</v>
      </c>
      <c r="M46">
        <f t="shared" si="4"/>
        <v>0.20370370370370369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0.36666666666666664</v>
      </c>
      <c r="J47" s="17">
        <f t="shared" si="1"/>
        <v>0.59109110144300259</v>
      </c>
      <c r="K47">
        <f t="shared" si="2"/>
        <v>0.4831481746314612</v>
      </c>
      <c r="L47">
        <f t="shared" si="3"/>
        <v>0.37299412474554228</v>
      </c>
      <c r="M47">
        <f t="shared" si="4"/>
        <v>0.36666666666666664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0.36666666666666664</v>
      </c>
      <c r="J48" s="17">
        <f t="shared" si="1"/>
        <v>0.59109110144300259</v>
      </c>
      <c r="K48">
        <f t="shared" si="2"/>
        <v>0.4831481746314612</v>
      </c>
      <c r="L48">
        <f t="shared" si="3"/>
        <v>0.37299412474554228</v>
      </c>
      <c r="M48">
        <f t="shared" si="4"/>
        <v>0.36666666666666664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3.7037037037037038E-3</v>
      </c>
      <c r="J49" s="17">
        <f t="shared" si="1"/>
        <v>0.15006317234559907</v>
      </c>
      <c r="K49">
        <f t="shared" si="2"/>
        <v>6.6852167563644328E-3</v>
      </c>
      <c r="L49">
        <f t="shared" si="3"/>
        <v>2.6259109743750978E-4</v>
      </c>
      <c r="M49">
        <f t="shared" si="4"/>
        <v>3.7037037037037038E-3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0.49259259259259258</v>
      </c>
      <c r="J50" s="17">
        <f t="shared" si="1"/>
        <v>0.65245326796081038</v>
      </c>
      <c r="K50">
        <f t="shared" si="2"/>
        <v>0.63517747598563945</v>
      </c>
      <c r="L50">
        <f t="shared" si="3"/>
        <v>0.5942080154965983</v>
      </c>
      <c r="M50">
        <f t="shared" si="4"/>
        <v>0.49259259259259258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0.6333333333333333</v>
      </c>
      <c r="J51" s="17">
        <f t="shared" si="1"/>
        <v>0.70460723310895701</v>
      </c>
      <c r="K51">
        <f t="shared" si="2"/>
        <v>0.75957545569805185</v>
      </c>
      <c r="L51">
        <f t="shared" si="3"/>
        <v>0.78038743464970961</v>
      </c>
      <c r="M51">
        <f t="shared" si="4"/>
        <v>0.6333333333333333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0.30740740740740741</v>
      </c>
      <c r="J52" s="17">
        <f t="shared" si="1"/>
        <v>0.55645954478980642</v>
      </c>
      <c r="K52">
        <f t="shared" si="2"/>
        <v>0.40167919737112123</v>
      </c>
      <c r="L52">
        <f t="shared" si="3"/>
        <v>0.26858669851509254</v>
      </c>
      <c r="M52">
        <f t="shared" si="4"/>
        <v>0.30740740740740741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0.49259259259259258</v>
      </c>
      <c r="J53" s="17">
        <f t="shared" si="1"/>
        <v>0.65245326796081038</v>
      </c>
      <c r="K53">
        <f t="shared" si="2"/>
        <v>0.63517747598563945</v>
      </c>
      <c r="L53">
        <f t="shared" si="3"/>
        <v>0.5942080154965983</v>
      </c>
      <c r="M53">
        <f t="shared" si="4"/>
        <v>0.49259259259259258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0.10740740740740741</v>
      </c>
      <c r="J54" s="17">
        <f t="shared" si="1"/>
        <v>0.43395199185506228</v>
      </c>
      <c r="K54">
        <f t="shared" si="2"/>
        <v>0.17467716280071374</v>
      </c>
      <c r="L54">
        <f t="shared" si="3"/>
        <v>5.9694745413219341E-2</v>
      </c>
      <c r="M54">
        <f t="shared" si="4"/>
        <v>0.10740740740740741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0.30740740740740741</v>
      </c>
      <c r="J55" s="17">
        <f t="shared" si="1"/>
        <v>0.55645954478980642</v>
      </c>
      <c r="K55">
        <f t="shared" si="2"/>
        <v>0.40167919737112123</v>
      </c>
      <c r="L55">
        <f t="shared" si="3"/>
        <v>0.26858669851509254</v>
      </c>
      <c r="M55">
        <f t="shared" si="4"/>
        <v>0.30740740740740741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0.20370370370370369</v>
      </c>
      <c r="J56" s="17">
        <f t="shared" si="1"/>
        <v>0.47814891556794059</v>
      </c>
      <c r="K56">
        <f t="shared" si="2"/>
        <v>0.243799573421141</v>
      </c>
      <c r="L56">
        <f t="shared" si="3"/>
        <v>0.10889676281645237</v>
      </c>
      <c r="M56">
        <f t="shared" si="4"/>
        <v>0.20370370370370369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0.20370370370370369</v>
      </c>
      <c r="J57" s="17">
        <f t="shared" si="1"/>
        <v>0.47814891556794059</v>
      </c>
      <c r="K57">
        <f t="shared" si="2"/>
        <v>0.243799573421141</v>
      </c>
      <c r="L57">
        <f t="shared" si="3"/>
        <v>0.10889676281645237</v>
      </c>
      <c r="M57">
        <f t="shared" si="4"/>
        <v>0.20370370370370369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0.20370370370370369</v>
      </c>
      <c r="J58" s="17">
        <f t="shared" si="1"/>
        <v>0.47814891556794059</v>
      </c>
      <c r="K58">
        <f t="shared" si="2"/>
        <v>0.243799573421141</v>
      </c>
      <c r="L58">
        <f t="shared" si="3"/>
        <v>0.10889676281645237</v>
      </c>
      <c r="M58">
        <f t="shared" si="4"/>
        <v>0.20370370370370369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0.30740740740740741</v>
      </c>
      <c r="J59" s="17">
        <f t="shared" si="1"/>
        <v>0.55645954478980642</v>
      </c>
      <c r="K59">
        <f t="shared" si="2"/>
        <v>0.40167919737112123</v>
      </c>
      <c r="L59">
        <f t="shared" si="3"/>
        <v>0.26858669851509254</v>
      </c>
      <c r="M59">
        <f t="shared" si="4"/>
        <v>0.30740740740740741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1.8518518518518517E-2</v>
      </c>
      <c r="J60" s="17">
        <f t="shared" si="1"/>
        <v>0.33401167036486779</v>
      </c>
      <c r="K60">
        <f t="shared" si="2"/>
        <v>7.0786565198734053E-2</v>
      </c>
      <c r="L60">
        <f t="shared" si="3"/>
        <v>1.2163621668296924E-2</v>
      </c>
      <c r="M60">
        <f t="shared" si="4"/>
        <v>1.8518518518518517E-2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0.43333333333333335</v>
      </c>
      <c r="J61" s="17">
        <f t="shared" si="1"/>
        <v>0.62301863256225931</v>
      </c>
      <c r="K61">
        <f t="shared" si="2"/>
        <v>0.56183504332155354</v>
      </c>
      <c r="L61">
        <f t="shared" si="3"/>
        <v>0.48442649508655944</v>
      </c>
      <c r="M61">
        <f t="shared" si="4"/>
        <v>0.43333333333333335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0.57407407407407407</v>
      </c>
      <c r="J62" s="17">
        <f t="shared" si="1"/>
        <v>0.67958965247514858</v>
      </c>
      <c r="K62">
        <f t="shared" si="2"/>
        <v>0.70141545615722389</v>
      </c>
      <c r="L62">
        <f t="shared" si="3"/>
        <v>0.69463777676059657</v>
      </c>
      <c r="M62">
        <f t="shared" si="4"/>
        <v>0.57407407407407407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0.75185185185185188</v>
      </c>
      <c r="J63" s="17">
        <f t="shared" si="1"/>
        <v>0.74893480879657104</v>
      </c>
      <c r="K63">
        <f t="shared" si="2"/>
        <v>0.85102694078367247</v>
      </c>
      <c r="L63">
        <f t="shared" si="3"/>
        <v>0.90073821770564266</v>
      </c>
      <c r="M63">
        <f t="shared" si="4"/>
        <v>0.75185185185185188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0.10740740740740741</v>
      </c>
      <c r="J64" s="17">
        <f t="shared" si="1"/>
        <v>0.43395199185506228</v>
      </c>
      <c r="K64">
        <f t="shared" si="2"/>
        <v>0.17467716280071374</v>
      </c>
      <c r="L64">
        <f t="shared" si="3"/>
        <v>5.9694745413219341E-2</v>
      </c>
      <c r="M64">
        <f t="shared" si="4"/>
        <v>0.10740740740740741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1.8518518518518517E-2</v>
      </c>
      <c r="J65" s="17">
        <f t="shared" si="1"/>
        <v>0.33401167036486779</v>
      </c>
      <c r="K65">
        <f t="shared" si="2"/>
        <v>7.0786565198734053E-2</v>
      </c>
      <c r="L65">
        <f t="shared" si="3"/>
        <v>1.2163621668296924E-2</v>
      </c>
      <c r="M65">
        <f t="shared" si="4"/>
        <v>1.8518518518518517E-2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0.27037037037037037</v>
      </c>
      <c r="J66" s="17">
        <f t="shared" si="1"/>
        <v>0.51889495165719912</v>
      </c>
      <c r="K66">
        <f t="shared" si="2"/>
        <v>0.32067694581996758</v>
      </c>
      <c r="L66">
        <f t="shared" si="3"/>
        <v>0.17891346083306947</v>
      </c>
      <c r="M66">
        <f t="shared" si="4"/>
        <v>0.27037037037037037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0.20370370370370369</v>
      </c>
      <c r="J67" s="17">
        <f t="shared" si="1"/>
        <v>0.47814891556794059</v>
      </c>
      <c r="K67">
        <f t="shared" si="2"/>
        <v>0.243799573421141</v>
      </c>
      <c r="L67">
        <f t="shared" si="3"/>
        <v>0.10889676281645237</v>
      </c>
      <c r="M67">
        <f t="shared" si="4"/>
        <v>0.20370370370370369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(RANK(E68,E$3:E$137,1)-0.5)/135</f>
        <v>1.8518518518518517E-2</v>
      </c>
      <c r="J68" s="17">
        <f t="shared" ref="J68:J131" si="6">1-(1-$E$142)^E68</f>
        <v>0.33401167036486779</v>
      </c>
      <c r="K68">
        <f t="shared" ref="K68:K131" si="7">_xlfn.NEGBINOM.DIST(E68,$E$153,$E$154,1)</f>
        <v>7.0786565198734053E-2</v>
      </c>
      <c r="L68">
        <f t="shared" ref="L68:L131" si="8">_xlfn.POISSON.DIST(E68,$E$145,1)</f>
        <v>1.2163621668296924E-2</v>
      </c>
      <c r="M68">
        <f t="shared" ref="M68:M131" si="9">I68</f>
        <v>1.8518518518518517E-2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0.20370370370370369</v>
      </c>
      <c r="J69" s="17">
        <f t="shared" si="6"/>
        <v>0.47814891556794059</v>
      </c>
      <c r="K69">
        <f t="shared" si="7"/>
        <v>0.243799573421141</v>
      </c>
      <c r="L69">
        <f t="shared" si="8"/>
        <v>0.10889676281645237</v>
      </c>
      <c r="M69">
        <f t="shared" si="9"/>
        <v>0.20370370370370369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0.30740740740740741</v>
      </c>
      <c r="J70" s="17">
        <f t="shared" si="6"/>
        <v>0.55645954478980642</v>
      </c>
      <c r="K70">
        <f t="shared" si="7"/>
        <v>0.40167919737112123</v>
      </c>
      <c r="L70">
        <f t="shared" si="8"/>
        <v>0.26858669851509254</v>
      </c>
      <c r="M70">
        <f t="shared" si="9"/>
        <v>0.30740740740740741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7.0370370370370375E-2</v>
      </c>
      <c r="J71" s="17">
        <f t="shared" si="6"/>
        <v>0.38601191588293771</v>
      </c>
      <c r="K71">
        <f t="shared" si="7"/>
        <v>0.11636383939866383</v>
      </c>
      <c r="L71">
        <f t="shared" si="8"/>
        <v>2.8961270112183125E-2</v>
      </c>
      <c r="M71">
        <f t="shared" si="9"/>
        <v>7.0370370370370375E-2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0.36666666666666664</v>
      </c>
      <c r="J72" s="17">
        <f t="shared" si="6"/>
        <v>0.59109110144300259</v>
      </c>
      <c r="K72">
        <f t="shared" si="7"/>
        <v>0.4831481746314612</v>
      </c>
      <c r="L72">
        <f t="shared" si="8"/>
        <v>0.37299412474554228</v>
      </c>
      <c r="M72">
        <f t="shared" si="9"/>
        <v>0.36666666666666664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0.27037037037037037</v>
      </c>
      <c r="J73" s="17">
        <f t="shared" si="6"/>
        <v>0.51889495165719912</v>
      </c>
      <c r="K73">
        <f t="shared" si="7"/>
        <v>0.32067694581996758</v>
      </c>
      <c r="L73">
        <f t="shared" si="8"/>
        <v>0.17891346083306947</v>
      </c>
      <c r="M73">
        <f t="shared" si="9"/>
        <v>0.27037037037037037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0.10740740740740741</v>
      </c>
      <c r="J74" s="17">
        <f t="shared" si="6"/>
        <v>0.43395199185506228</v>
      </c>
      <c r="K74">
        <f t="shared" si="7"/>
        <v>0.17467716280071374</v>
      </c>
      <c r="L74">
        <f t="shared" si="8"/>
        <v>5.9694745413219341E-2</v>
      </c>
      <c r="M74">
        <f t="shared" si="9"/>
        <v>0.10740740740740741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0.10740740740740741</v>
      </c>
      <c r="J75" s="17">
        <f t="shared" si="6"/>
        <v>0.43395199185506228</v>
      </c>
      <c r="K75">
        <f t="shared" si="7"/>
        <v>0.17467716280071374</v>
      </c>
      <c r="L75">
        <f t="shared" si="8"/>
        <v>5.9694745413219341E-2</v>
      </c>
      <c r="M75">
        <f t="shared" si="9"/>
        <v>0.10740740740740741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1.8518518518518517E-2</v>
      </c>
      <c r="J76" s="17">
        <f t="shared" si="6"/>
        <v>0.33401167036486779</v>
      </c>
      <c r="K76">
        <f t="shared" si="7"/>
        <v>7.0786565198734053E-2</v>
      </c>
      <c r="L76">
        <f t="shared" si="8"/>
        <v>1.2163621668296924E-2</v>
      </c>
      <c r="M76">
        <f t="shared" si="9"/>
        <v>1.8518518518518517E-2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7.0370370370370375E-2</v>
      </c>
      <c r="J77" s="17">
        <f t="shared" si="6"/>
        <v>0.38601191588293771</v>
      </c>
      <c r="K77">
        <f t="shared" si="7"/>
        <v>0.11636383939866383</v>
      </c>
      <c r="L77">
        <f t="shared" si="8"/>
        <v>2.8961270112183125E-2</v>
      </c>
      <c r="M77">
        <f t="shared" si="9"/>
        <v>7.0370370370370375E-2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0.10740740740740741</v>
      </c>
      <c r="J78" s="17">
        <f t="shared" si="6"/>
        <v>0.43395199185506228</v>
      </c>
      <c r="K78">
        <f t="shared" si="7"/>
        <v>0.17467716280071374</v>
      </c>
      <c r="L78">
        <f t="shared" si="8"/>
        <v>5.9694745413219341E-2</v>
      </c>
      <c r="M78">
        <f t="shared" si="9"/>
        <v>0.10740740740740741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0.10740740740740741</v>
      </c>
      <c r="J79" s="17">
        <f t="shared" si="6"/>
        <v>0.43395199185506228</v>
      </c>
      <c r="K79">
        <f t="shared" si="7"/>
        <v>0.17467716280071374</v>
      </c>
      <c r="L79">
        <f t="shared" si="8"/>
        <v>5.9694745413219341E-2</v>
      </c>
      <c r="M79">
        <f t="shared" si="9"/>
        <v>0.10740740740740741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0.36666666666666664</v>
      </c>
      <c r="J80" s="17">
        <f t="shared" si="6"/>
        <v>0.59109110144300259</v>
      </c>
      <c r="K80">
        <f t="shared" si="7"/>
        <v>0.4831481746314612</v>
      </c>
      <c r="L80">
        <f t="shared" si="8"/>
        <v>0.37299412474554228</v>
      </c>
      <c r="M80">
        <f t="shared" si="9"/>
        <v>0.36666666666666664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0.20370370370370369</v>
      </c>
      <c r="J81" s="17">
        <f t="shared" si="6"/>
        <v>0.47814891556794059</v>
      </c>
      <c r="K81">
        <f t="shared" si="7"/>
        <v>0.243799573421141</v>
      </c>
      <c r="L81">
        <f t="shared" si="8"/>
        <v>0.10889676281645237</v>
      </c>
      <c r="M81">
        <f t="shared" si="9"/>
        <v>0.20370370370370369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1.8518518518518517E-2</v>
      </c>
      <c r="J82" s="17">
        <f t="shared" si="6"/>
        <v>0.33401167036486779</v>
      </c>
      <c r="K82">
        <f t="shared" si="7"/>
        <v>7.0786565198734053E-2</v>
      </c>
      <c r="L82">
        <f t="shared" si="8"/>
        <v>1.2163621668296924E-2</v>
      </c>
      <c r="M82">
        <f t="shared" si="9"/>
        <v>1.8518518518518517E-2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0.36666666666666664</v>
      </c>
      <c r="J83" s="17">
        <f t="shared" si="6"/>
        <v>0.59109110144300259</v>
      </c>
      <c r="K83">
        <f t="shared" si="7"/>
        <v>0.4831481746314612</v>
      </c>
      <c r="L83">
        <f t="shared" si="8"/>
        <v>0.37299412474554228</v>
      </c>
      <c r="M83">
        <f t="shared" si="9"/>
        <v>0.36666666666666664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0.10740740740740741</v>
      </c>
      <c r="J84" s="17">
        <f t="shared" si="6"/>
        <v>0.43395199185506228</v>
      </c>
      <c r="K84">
        <f t="shared" si="7"/>
        <v>0.17467716280071374</v>
      </c>
      <c r="L84">
        <f t="shared" si="8"/>
        <v>5.9694745413219341E-2</v>
      </c>
      <c r="M84">
        <f t="shared" si="9"/>
        <v>0.10740740740740741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0.10740740740740741</v>
      </c>
      <c r="J85" s="17">
        <f t="shared" si="6"/>
        <v>0.43395199185506228</v>
      </c>
      <c r="K85">
        <f t="shared" si="7"/>
        <v>0.17467716280071374</v>
      </c>
      <c r="L85">
        <f t="shared" si="8"/>
        <v>5.9694745413219341E-2</v>
      </c>
      <c r="M85">
        <f t="shared" si="9"/>
        <v>0.10740740740740741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0.49259259259259258</v>
      </c>
      <c r="J86" s="17">
        <f t="shared" si="6"/>
        <v>0.65245326796081038</v>
      </c>
      <c r="K86">
        <f t="shared" si="7"/>
        <v>0.63517747598563945</v>
      </c>
      <c r="L86">
        <f t="shared" si="8"/>
        <v>0.5942080154965983</v>
      </c>
      <c r="M86">
        <f t="shared" si="9"/>
        <v>0.49259259259259258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0.10740740740740741</v>
      </c>
      <c r="J87" s="17">
        <f t="shared" si="6"/>
        <v>0.43395199185506228</v>
      </c>
      <c r="K87">
        <f t="shared" si="7"/>
        <v>0.17467716280071374</v>
      </c>
      <c r="L87">
        <f t="shared" si="8"/>
        <v>5.9694745413219341E-2</v>
      </c>
      <c r="M87">
        <f t="shared" si="9"/>
        <v>0.10740740740740741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0.10740740740740741</v>
      </c>
      <c r="J88" s="17">
        <f t="shared" si="6"/>
        <v>0.43395199185506228</v>
      </c>
      <c r="K88">
        <f t="shared" si="7"/>
        <v>0.17467716280071374</v>
      </c>
      <c r="L88">
        <f t="shared" si="8"/>
        <v>5.9694745413219341E-2</v>
      </c>
      <c r="M88">
        <f t="shared" si="9"/>
        <v>0.10740740740740741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1.8518518518518517E-2</v>
      </c>
      <c r="J89" s="17">
        <f t="shared" si="6"/>
        <v>0.33401167036486779</v>
      </c>
      <c r="K89">
        <f t="shared" si="7"/>
        <v>7.0786565198734053E-2</v>
      </c>
      <c r="L89">
        <f t="shared" si="8"/>
        <v>1.2163621668296924E-2</v>
      </c>
      <c r="M89">
        <f t="shared" si="9"/>
        <v>1.8518518518518517E-2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1.1111111111111112E-2</v>
      </c>
      <c r="J90" s="17">
        <f t="shared" si="6"/>
        <v>0.27760738899677317</v>
      </c>
      <c r="K90">
        <f t="shared" si="7"/>
        <v>3.834430883090903E-2</v>
      </c>
      <c r="L90">
        <f t="shared" si="8"/>
        <v>4.2942779785642305E-3</v>
      </c>
      <c r="M90">
        <f t="shared" si="9"/>
        <v>1.1111111111111112E-2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0.27037037037037037</v>
      </c>
      <c r="J91" s="17">
        <f t="shared" si="6"/>
        <v>0.51889495165719912</v>
      </c>
      <c r="K91">
        <f t="shared" si="7"/>
        <v>0.32067694581996758</v>
      </c>
      <c r="L91">
        <f t="shared" si="8"/>
        <v>0.17891346083306947</v>
      </c>
      <c r="M91">
        <f t="shared" si="9"/>
        <v>0.27037037037037037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0.10740740740740741</v>
      </c>
      <c r="J92" s="17">
        <f t="shared" si="6"/>
        <v>0.43395199185506228</v>
      </c>
      <c r="K92">
        <f t="shared" si="7"/>
        <v>0.17467716280071374</v>
      </c>
      <c r="L92">
        <f t="shared" si="8"/>
        <v>5.9694745413219341E-2</v>
      </c>
      <c r="M92">
        <f t="shared" si="9"/>
        <v>0.10740740740740741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0.30740740740740741</v>
      </c>
      <c r="J93" s="17">
        <f t="shared" si="6"/>
        <v>0.55645954478980642</v>
      </c>
      <c r="K93">
        <f t="shared" si="7"/>
        <v>0.40167919737112123</v>
      </c>
      <c r="L93">
        <f t="shared" si="8"/>
        <v>0.26858669851509254</v>
      </c>
      <c r="M93">
        <f t="shared" si="9"/>
        <v>0.30740740740740741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7.0370370370370375E-2</v>
      </c>
      <c r="J94" s="17">
        <f t="shared" si="6"/>
        <v>0.38601191588293771</v>
      </c>
      <c r="K94">
        <f t="shared" si="7"/>
        <v>0.11636383939866383</v>
      </c>
      <c r="L94">
        <f t="shared" si="8"/>
        <v>2.8961270112183125E-2</v>
      </c>
      <c r="M94">
        <f t="shared" si="9"/>
        <v>7.0370370370370375E-2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0.57407407407407407</v>
      </c>
      <c r="J95" s="17">
        <f t="shared" si="6"/>
        <v>0.67958965247514858</v>
      </c>
      <c r="K95">
        <f t="shared" si="7"/>
        <v>0.70141545615722389</v>
      </c>
      <c r="L95">
        <f t="shared" si="8"/>
        <v>0.69463777676059657</v>
      </c>
      <c r="M95">
        <f t="shared" si="9"/>
        <v>0.57407407407407407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7.0370370370370375E-2</v>
      </c>
      <c r="J96" s="17">
        <f t="shared" si="6"/>
        <v>0.38601191588293771</v>
      </c>
      <c r="K96">
        <f t="shared" si="7"/>
        <v>0.11636383939866383</v>
      </c>
      <c r="L96">
        <f t="shared" si="8"/>
        <v>2.8961270112183125E-2</v>
      </c>
      <c r="M96">
        <f t="shared" si="9"/>
        <v>7.0370370370370375E-2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0.49259259259259258</v>
      </c>
      <c r="J97" s="17">
        <f t="shared" si="6"/>
        <v>0.65245326796081038</v>
      </c>
      <c r="K97">
        <f t="shared" si="7"/>
        <v>0.63517747598563945</v>
      </c>
      <c r="L97">
        <f t="shared" si="8"/>
        <v>0.5942080154965983</v>
      </c>
      <c r="M97">
        <f t="shared" si="9"/>
        <v>0.49259259259259258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1.8518518518518517E-2</v>
      </c>
      <c r="J98" s="17">
        <f t="shared" si="6"/>
        <v>0.33401167036486779</v>
      </c>
      <c r="K98">
        <f t="shared" si="7"/>
        <v>7.0786565198734053E-2</v>
      </c>
      <c r="L98">
        <f t="shared" si="8"/>
        <v>1.2163621668296924E-2</v>
      </c>
      <c r="M98">
        <f t="shared" si="9"/>
        <v>1.8518518518518517E-2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0.9</v>
      </c>
      <c r="J99" s="17">
        <f t="shared" si="6"/>
        <v>0.81863236099453052</v>
      </c>
      <c r="K99">
        <f t="shared" si="7"/>
        <v>0.95118886415901194</v>
      </c>
      <c r="L99">
        <f t="shared" si="8"/>
        <v>0.98790231614279445</v>
      </c>
      <c r="M99">
        <f t="shared" si="9"/>
        <v>0.9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0.49259259259259258</v>
      </c>
      <c r="J100" s="17">
        <f t="shared" si="6"/>
        <v>0.65245326796081038</v>
      </c>
      <c r="K100">
        <f t="shared" si="7"/>
        <v>0.63517747598563945</v>
      </c>
      <c r="L100">
        <f t="shared" si="8"/>
        <v>0.5942080154965983</v>
      </c>
      <c r="M100">
        <f t="shared" si="9"/>
        <v>0.49259259259259258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0.49259259259259258</v>
      </c>
      <c r="J101" s="17">
        <f t="shared" si="6"/>
        <v>0.65245326796081038</v>
      </c>
      <c r="K101">
        <f t="shared" si="7"/>
        <v>0.63517747598563945</v>
      </c>
      <c r="L101">
        <f t="shared" si="8"/>
        <v>0.5942080154965983</v>
      </c>
      <c r="M101">
        <f t="shared" si="9"/>
        <v>0.49259259259259258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0.36666666666666664</v>
      </c>
      <c r="J102" s="17">
        <f t="shared" si="6"/>
        <v>0.59109110144300259</v>
      </c>
      <c r="K102">
        <f t="shared" si="7"/>
        <v>0.4831481746314612</v>
      </c>
      <c r="L102">
        <f t="shared" si="8"/>
        <v>0.37299412474554228</v>
      </c>
      <c r="M102">
        <f t="shared" si="9"/>
        <v>0.36666666666666664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0.92962962962962958</v>
      </c>
      <c r="J103" s="17">
        <f t="shared" si="6"/>
        <v>0.83279351268090318</v>
      </c>
      <c r="K103">
        <f t="shared" si="7"/>
        <v>0.96411781932021401</v>
      </c>
      <c r="L103">
        <f t="shared" si="8"/>
        <v>0.99354121088790248</v>
      </c>
      <c r="M103">
        <f t="shared" si="9"/>
        <v>0.92962962962962958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0.75185185185185188</v>
      </c>
      <c r="J104" s="17">
        <f t="shared" si="6"/>
        <v>0.74893480879657104</v>
      </c>
      <c r="K104">
        <f t="shared" si="7"/>
        <v>0.85102694078367247</v>
      </c>
      <c r="L104">
        <f t="shared" si="8"/>
        <v>0.90073821770564266</v>
      </c>
      <c r="M104">
        <f t="shared" si="9"/>
        <v>0.75185185185185188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0.27037037037037037</v>
      </c>
      <c r="J105" s="17">
        <f t="shared" si="6"/>
        <v>0.51889495165719912</v>
      </c>
      <c r="K105">
        <f t="shared" si="7"/>
        <v>0.32067694581996758</v>
      </c>
      <c r="L105">
        <f t="shared" si="8"/>
        <v>0.17891346083306947</v>
      </c>
      <c r="M105">
        <f t="shared" si="9"/>
        <v>0.27037037037037037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0.68518518518518523</v>
      </c>
      <c r="J106" s="17">
        <f t="shared" si="6"/>
        <v>0.72767144567708364</v>
      </c>
      <c r="K106">
        <f t="shared" si="7"/>
        <v>0.80936593692017156</v>
      </c>
      <c r="L106">
        <f t="shared" si="8"/>
        <v>0.84902685987668924</v>
      </c>
      <c r="M106">
        <f t="shared" si="9"/>
        <v>0.68518518518518523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0.92962962962962958</v>
      </c>
      <c r="J107" s="17">
        <f t="shared" si="6"/>
        <v>0.83279351268090318</v>
      </c>
      <c r="K107">
        <f t="shared" si="7"/>
        <v>0.96411781932021401</v>
      </c>
      <c r="L107">
        <f t="shared" si="8"/>
        <v>0.99354121088790248</v>
      </c>
      <c r="M107">
        <f t="shared" si="9"/>
        <v>0.92962962962962958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0.68518518518518523</v>
      </c>
      <c r="J108" s="17">
        <f t="shared" si="6"/>
        <v>0.72767144567708364</v>
      </c>
      <c r="K108">
        <f t="shared" si="7"/>
        <v>0.80936593692017156</v>
      </c>
      <c r="L108">
        <f t="shared" si="8"/>
        <v>0.84902685987668924</v>
      </c>
      <c r="M108">
        <f t="shared" si="9"/>
        <v>0.68518518518518523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0.36666666666666664</v>
      </c>
      <c r="J109" s="17">
        <f t="shared" si="6"/>
        <v>0.59109110144300259</v>
      </c>
      <c r="K109">
        <f t="shared" si="7"/>
        <v>0.4831481746314612</v>
      </c>
      <c r="L109">
        <f t="shared" si="8"/>
        <v>0.37299412474554228</v>
      </c>
      <c r="M109">
        <f t="shared" si="9"/>
        <v>0.36666666666666664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0.75185185185185188</v>
      </c>
      <c r="J110" s="17">
        <f t="shared" si="6"/>
        <v>0.74893480879657104</v>
      </c>
      <c r="K110">
        <f t="shared" si="7"/>
        <v>0.85102694078367247</v>
      </c>
      <c r="L110">
        <f t="shared" si="8"/>
        <v>0.90073821770564266</v>
      </c>
      <c r="M110">
        <f t="shared" si="9"/>
        <v>0.75185185185185188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0.9</v>
      </c>
      <c r="J111" s="17">
        <f t="shared" si="6"/>
        <v>0.81863236099453052</v>
      </c>
      <c r="K111">
        <f t="shared" si="7"/>
        <v>0.95118886415901194</v>
      </c>
      <c r="L111">
        <f t="shared" si="8"/>
        <v>0.98790231614279445</v>
      </c>
      <c r="M111">
        <f t="shared" si="9"/>
        <v>0.9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0.98148148148148151</v>
      </c>
      <c r="J112" s="17">
        <f t="shared" si="6"/>
        <v>0.85788504860477111</v>
      </c>
      <c r="K112">
        <f t="shared" si="7"/>
        <v>0.98118440691548225</v>
      </c>
      <c r="L112">
        <f t="shared" si="8"/>
        <v>0.99835682150717586</v>
      </c>
      <c r="M112">
        <f t="shared" si="9"/>
        <v>0.98148148148148151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0.8037037037037037</v>
      </c>
      <c r="J113" s="17">
        <f t="shared" si="6"/>
        <v>0.7685379324590712</v>
      </c>
      <c r="K113">
        <f t="shared" si="7"/>
        <v>0.88516853691943476</v>
      </c>
      <c r="L113">
        <f t="shared" si="8"/>
        <v>0.93753201922262219</v>
      </c>
      <c r="M113">
        <f t="shared" si="9"/>
        <v>0.8037037037037037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0.68518518518518523</v>
      </c>
      <c r="J114" s="17">
        <f t="shared" si="6"/>
        <v>0.72767144567708364</v>
      </c>
      <c r="K114">
        <f t="shared" si="7"/>
        <v>0.80936593692017156</v>
      </c>
      <c r="L114">
        <f t="shared" si="8"/>
        <v>0.84902685987668924</v>
      </c>
      <c r="M114">
        <f t="shared" si="9"/>
        <v>0.68518518518518523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0.8037037037037037</v>
      </c>
      <c r="J115" s="17">
        <f t="shared" si="6"/>
        <v>0.7685379324590712</v>
      </c>
      <c r="K115">
        <f t="shared" si="7"/>
        <v>0.88516853691943476</v>
      </c>
      <c r="L115">
        <f t="shared" si="8"/>
        <v>0.93753201922262219</v>
      </c>
      <c r="M115">
        <f t="shared" si="9"/>
        <v>0.8037037037037037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0.10740740740740741</v>
      </c>
      <c r="J116" s="17">
        <f t="shared" si="6"/>
        <v>0.43395199185506228</v>
      </c>
      <c r="K116">
        <f t="shared" si="7"/>
        <v>0.17467716280071374</v>
      </c>
      <c r="L116">
        <f t="shared" si="8"/>
        <v>5.9694745413219341E-2</v>
      </c>
      <c r="M116">
        <f t="shared" si="9"/>
        <v>0.10740740740740741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0.6333333333333333</v>
      </c>
      <c r="J117" s="17">
        <f t="shared" si="6"/>
        <v>0.70460723310895701</v>
      </c>
      <c r="K117">
        <f t="shared" si="7"/>
        <v>0.75957545569805185</v>
      </c>
      <c r="L117">
        <f t="shared" si="8"/>
        <v>0.78038743464970961</v>
      </c>
      <c r="M117">
        <f t="shared" si="9"/>
        <v>0.6333333333333333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0.57407407407407407</v>
      </c>
      <c r="J118" s="17">
        <f t="shared" si="6"/>
        <v>0.67958965247514858</v>
      </c>
      <c r="K118">
        <f t="shared" si="7"/>
        <v>0.70141545615722389</v>
      </c>
      <c r="L118">
        <f t="shared" si="8"/>
        <v>0.69463777676059657</v>
      </c>
      <c r="M118">
        <f t="shared" si="9"/>
        <v>0.57407407407407407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0.6333333333333333</v>
      </c>
      <c r="J119" s="17">
        <f t="shared" si="6"/>
        <v>0.70460723310895701</v>
      </c>
      <c r="K119">
        <f t="shared" si="7"/>
        <v>0.75957545569805185</v>
      </c>
      <c r="L119">
        <f t="shared" si="8"/>
        <v>0.78038743464970961</v>
      </c>
      <c r="M119">
        <f t="shared" si="9"/>
        <v>0.6333333333333333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0.49259259259259258</v>
      </c>
      <c r="J120" s="17">
        <f t="shared" si="6"/>
        <v>0.65245326796081038</v>
      </c>
      <c r="K120">
        <f t="shared" si="7"/>
        <v>0.63517747598563945</v>
      </c>
      <c r="L120">
        <f t="shared" si="8"/>
        <v>0.5942080154965983</v>
      </c>
      <c r="M120">
        <f t="shared" si="9"/>
        <v>0.49259259259259258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0.8037037037037037</v>
      </c>
      <c r="J121" s="17">
        <f t="shared" si="6"/>
        <v>0.7685379324590712</v>
      </c>
      <c r="K121">
        <f t="shared" si="7"/>
        <v>0.88516853691943476</v>
      </c>
      <c r="L121">
        <f t="shared" si="8"/>
        <v>0.93753201922262219</v>
      </c>
      <c r="M121">
        <f t="shared" si="9"/>
        <v>0.8037037037037037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0.92962962962962958</v>
      </c>
      <c r="J122" s="17">
        <f t="shared" si="6"/>
        <v>0.83279351268090318</v>
      </c>
      <c r="K122">
        <f t="shared" si="7"/>
        <v>0.96411781932021401</v>
      </c>
      <c r="L122">
        <f t="shared" si="8"/>
        <v>0.99354121088790248</v>
      </c>
      <c r="M122">
        <f t="shared" si="9"/>
        <v>0.92962962962962958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0.8037037037037037</v>
      </c>
      <c r="J123" s="17">
        <f t="shared" si="6"/>
        <v>0.7685379324590712</v>
      </c>
      <c r="K123">
        <f t="shared" si="7"/>
        <v>0.88516853691943476</v>
      </c>
      <c r="L123">
        <f t="shared" si="8"/>
        <v>0.93753201922262219</v>
      </c>
      <c r="M123">
        <f t="shared" si="9"/>
        <v>0.8037037037037037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0.30740740740740741</v>
      </c>
      <c r="J124" s="17">
        <f t="shared" si="6"/>
        <v>0.55645954478980642</v>
      </c>
      <c r="K124">
        <f t="shared" si="7"/>
        <v>0.40167919737112123</v>
      </c>
      <c r="L124">
        <f t="shared" si="8"/>
        <v>0.26858669851509254</v>
      </c>
      <c r="M124">
        <f t="shared" si="9"/>
        <v>0.30740740740740741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0.98148148148148151</v>
      </c>
      <c r="J125" s="17">
        <f t="shared" si="6"/>
        <v>0.85788504860477111</v>
      </c>
      <c r="K125">
        <f t="shared" si="7"/>
        <v>0.98118440691548225</v>
      </c>
      <c r="L125">
        <f t="shared" si="8"/>
        <v>0.99835682150717586</v>
      </c>
      <c r="M125">
        <f t="shared" si="9"/>
        <v>0.98148148148148151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0.49259259259259258</v>
      </c>
      <c r="J126" s="17">
        <f t="shared" si="6"/>
        <v>0.65245326796081038</v>
      </c>
      <c r="K126">
        <f t="shared" si="7"/>
        <v>0.63517747598563945</v>
      </c>
      <c r="L126">
        <f t="shared" si="8"/>
        <v>0.5942080154965983</v>
      </c>
      <c r="M126">
        <f t="shared" si="9"/>
        <v>0.49259259259259258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0.43333333333333335</v>
      </c>
      <c r="J127" s="17">
        <f t="shared" si="6"/>
        <v>0.62301863256225931</v>
      </c>
      <c r="K127">
        <f t="shared" si="7"/>
        <v>0.56183504332155354</v>
      </c>
      <c r="L127">
        <f t="shared" si="8"/>
        <v>0.48442649508655944</v>
      </c>
      <c r="M127">
        <f t="shared" si="9"/>
        <v>0.43333333333333335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0.49259259259259258</v>
      </c>
      <c r="J128" s="17">
        <f t="shared" si="6"/>
        <v>0.65245326796081038</v>
      </c>
      <c r="K128">
        <f t="shared" si="7"/>
        <v>0.63517747598563945</v>
      </c>
      <c r="L128">
        <f t="shared" si="8"/>
        <v>0.5942080154965983</v>
      </c>
      <c r="M128">
        <f t="shared" si="9"/>
        <v>0.49259259259259258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0.87037037037037035</v>
      </c>
      <c r="J129" s="17">
        <f t="shared" si="6"/>
        <v>0.78661044785411194</v>
      </c>
      <c r="K129">
        <f t="shared" si="7"/>
        <v>0.9126219776172394</v>
      </c>
      <c r="L129">
        <f t="shared" si="8"/>
        <v>0.96233376691184525</v>
      </c>
      <c r="M129">
        <f t="shared" si="9"/>
        <v>0.87037037037037035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0.27037037037037037</v>
      </c>
      <c r="J130" s="17">
        <f t="shared" si="6"/>
        <v>0.51889495165719912</v>
      </c>
      <c r="K130">
        <f t="shared" si="7"/>
        <v>0.32067694581996758</v>
      </c>
      <c r="L130">
        <f t="shared" si="8"/>
        <v>0.17891346083306947</v>
      </c>
      <c r="M130">
        <f t="shared" si="9"/>
        <v>0.27037037037037037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0.6333333333333333</v>
      </c>
      <c r="J131" s="17">
        <f t="shared" si="6"/>
        <v>0.70460723310895701</v>
      </c>
      <c r="K131">
        <f t="shared" si="7"/>
        <v>0.75957545569805185</v>
      </c>
      <c r="L131">
        <f t="shared" si="8"/>
        <v>0.78038743464970961</v>
      </c>
      <c r="M131">
        <f t="shared" si="9"/>
        <v>0.6333333333333333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(RANK(E132,E$3:E$137,1)-0.5)/135</f>
        <v>0.98148148148148151</v>
      </c>
      <c r="J132" s="17">
        <f t="shared" ref="J132:J137" si="11">1-(1-$E$142)^E132</f>
        <v>0.85788504860477111</v>
      </c>
      <c r="K132">
        <f t="shared" ref="K132:K137" si="12">_xlfn.NEGBINOM.DIST(E132,$E$153,$E$154,1)</f>
        <v>0.98118440691548225</v>
      </c>
      <c r="L132">
        <f t="shared" ref="L132:L137" si="13">_xlfn.POISSON.DIST(E132,$E$145,1)</f>
        <v>0.99835682150717586</v>
      </c>
      <c r="M132">
        <f t="shared" ref="M132:M137" si="14">I132</f>
        <v>0.98148148148148151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0.57407407407407407</v>
      </c>
      <c r="J133" s="17">
        <f t="shared" si="11"/>
        <v>0.67958965247514858</v>
      </c>
      <c r="K133">
        <f t="shared" si="12"/>
        <v>0.70141545615722389</v>
      </c>
      <c r="L133">
        <f t="shared" si="13"/>
        <v>0.69463777676059657</v>
      </c>
      <c r="M133">
        <f t="shared" si="14"/>
        <v>0.57407407407407407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0.43333333333333335</v>
      </c>
      <c r="J134" s="17">
        <f t="shared" si="11"/>
        <v>0.62301863256225931</v>
      </c>
      <c r="K134">
        <f t="shared" si="12"/>
        <v>0.56183504332155354</v>
      </c>
      <c r="L134">
        <f t="shared" si="13"/>
        <v>0.48442649508655944</v>
      </c>
      <c r="M134">
        <f t="shared" si="14"/>
        <v>0.43333333333333335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0.8037037037037037</v>
      </c>
      <c r="J135" s="17">
        <f t="shared" si="11"/>
        <v>0.7685379324590712</v>
      </c>
      <c r="K135">
        <f t="shared" si="12"/>
        <v>0.88516853691943476</v>
      </c>
      <c r="L135">
        <f t="shared" si="13"/>
        <v>0.93753201922262219</v>
      </c>
      <c r="M135">
        <f t="shared" si="14"/>
        <v>0.8037037037037037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0.6333333333333333</v>
      </c>
      <c r="J136" s="17">
        <f t="shared" si="11"/>
        <v>0.70460723310895701</v>
      </c>
      <c r="K136">
        <f t="shared" si="12"/>
        <v>0.75957545569805185</v>
      </c>
      <c r="L136">
        <f t="shared" si="13"/>
        <v>0.78038743464970961</v>
      </c>
      <c r="M136">
        <f t="shared" si="14"/>
        <v>0.6333333333333333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0.96666666666666667</v>
      </c>
      <c r="J137" s="17">
        <f t="shared" si="11"/>
        <v>0.84584896426452272</v>
      </c>
      <c r="K137">
        <f t="shared" si="12"/>
        <v>0.97389059875487516</v>
      </c>
      <c r="L137">
        <f t="shared" si="13"/>
        <v>0.99668119446738446</v>
      </c>
      <c r="M137">
        <f t="shared" si="14"/>
        <v>0.96666666666666667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096D-6B61-4B72-8FA1-218673E2AA78}">
  <dimension ref="A1:M155"/>
  <sheetViews>
    <sheetView workbookViewId="0">
      <selection activeCell="J14" sqref="J14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2" t="s">
        <v>41</v>
      </c>
      <c r="J1" s="22"/>
      <c r="K1" s="22"/>
      <c r="L1" s="22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(RANK(F3,F$3:F$137,1)-0.5)/135</f>
        <v>0.61111111111111116</v>
      </c>
      <c r="J3" s="17">
        <f>1-(1-$F$142)^F3</f>
        <v>0.67445234203893945</v>
      </c>
      <c r="K3">
        <f>_xlfn.NEGBINOM.DIST(F3,$F$153,$F$154,1)</f>
        <v>0.68883946852026745</v>
      </c>
      <c r="L3">
        <f>_xlfn.POISSON.DIST(F3,$F$145,1)</f>
        <v>0.68669271993380765</v>
      </c>
      <c r="M3">
        <f>I3</f>
        <v>0.61111111111111116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(RANK(F4,F$3:F$137,1)-0.5)/135</f>
        <v>0.61111111111111116</v>
      </c>
      <c r="J4" s="17">
        <f t="shared" ref="J4:J67" si="1">1-(1-$F$142)^F4</f>
        <v>0.67445234203893945</v>
      </c>
      <c r="K4">
        <f t="shared" ref="K4:K67" si="2">_xlfn.NEGBINOM.DIST(F4,$F$153,$F$154,1)</f>
        <v>0.68883946852026745</v>
      </c>
      <c r="L4">
        <f t="shared" ref="L4:L67" si="3">_xlfn.POISSON.DIST(F4,$F$145,1)</f>
        <v>0.68669271993380765</v>
      </c>
      <c r="M4">
        <f t="shared" ref="M4:M67" si="4">I4</f>
        <v>0.61111111111111116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0.86296296296296293</v>
      </c>
      <c r="J5" s="17">
        <f t="shared" si="1"/>
        <v>0.75409451317706044</v>
      </c>
      <c r="K5">
        <f t="shared" si="2"/>
        <v>0.92130489347594469</v>
      </c>
      <c r="L5">
        <f t="shared" si="3"/>
        <v>0.92655043098327483</v>
      </c>
      <c r="M5">
        <f t="shared" si="4"/>
        <v>0.86296296296296293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0.97407407407407409</v>
      </c>
      <c r="J6" s="17">
        <f t="shared" si="1"/>
        <v>0.81425297657383311</v>
      </c>
      <c r="K6">
        <f t="shared" si="2"/>
        <v>0.98840393940460802</v>
      </c>
      <c r="L6">
        <f t="shared" si="3"/>
        <v>0.99066730096604283</v>
      </c>
      <c r="M6">
        <f t="shared" si="4"/>
        <v>0.97407407407407409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0.34444444444444444</v>
      </c>
      <c r="J7" s="17">
        <f t="shared" si="1"/>
        <v>0.59820979749463277</v>
      </c>
      <c r="K7">
        <f t="shared" si="2"/>
        <v>0.40012796848616772</v>
      </c>
      <c r="L7">
        <f t="shared" si="3"/>
        <v>0.38622947090856591</v>
      </c>
      <c r="M7">
        <f t="shared" si="4"/>
        <v>0.34444444444444444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0.61111111111111116</v>
      </c>
      <c r="J8" s="17">
        <f t="shared" si="1"/>
        <v>0.67445234203893945</v>
      </c>
      <c r="K8">
        <f t="shared" si="2"/>
        <v>0.68883946852026745</v>
      </c>
      <c r="L8">
        <f t="shared" si="3"/>
        <v>0.68669271993380765</v>
      </c>
      <c r="M8">
        <f t="shared" si="4"/>
        <v>0.61111111111111116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0.34444444444444444</v>
      </c>
      <c r="J9" s="17">
        <f t="shared" si="1"/>
        <v>0.59820979749463277</v>
      </c>
      <c r="K9">
        <f t="shared" si="2"/>
        <v>0.40012796848616772</v>
      </c>
      <c r="L9">
        <f t="shared" si="3"/>
        <v>0.38622947090856591</v>
      </c>
      <c r="M9">
        <f t="shared" si="4"/>
        <v>0.34444444444444444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0.1</v>
      </c>
      <c r="J10" s="17">
        <f t="shared" si="1"/>
        <v>0.50411141692620154</v>
      </c>
      <c r="K10">
        <f t="shared" si="2"/>
        <v>0.14454274773828082</v>
      </c>
      <c r="L10">
        <f t="shared" si="3"/>
        <v>0.1304492735733033</v>
      </c>
      <c r="M10">
        <f t="shared" si="4"/>
        <v>0.1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0.70740740740740737</v>
      </c>
      <c r="J11" s="17">
        <f t="shared" si="1"/>
        <v>0.69650398971818839</v>
      </c>
      <c r="K11">
        <f t="shared" si="2"/>
        <v>0.76728675267178126</v>
      </c>
      <c r="L11">
        <f t="shared" si="3"/>
        <v>0.76861615366252289</v>
      </c>
      <c r="M11">
        <f t="shared" si="4"/>
        <v>0.70740740740740737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0.937037037037037</v>
      </c>
      <c r="J12" s="17">
        <f t="shared" si="1"/>
        <v>0.78628006124480687</v>
      </c>
      <c r="K12">
        <f t="shared" si="2"/>
        <v>0.96778971640264611</v>
      </c>
      <c r="L12">
        <f t="shared" si="3"/>
        <v>0.97182086906982845</v>
      </c>
      <c r="M12">
        <f t="shared" si="4"/>
        <v>0.937037037037037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0.70740740740740737</v>
      </c>
      <c r="J13" s="17">
        <f t="shared" si="1"/>
        <v>0.69650398971818839</v>
      </c>
      <c r="K13">
        <f t="shared" si="2"/>
        <v>0.76728675267178126</v>
      </c>
      <c r="L13">
        <f t="shared" si="3"/>
        <v>0.76861615366252289</v>
      </c>
      <c r="M13">
        <f t="shared" si="4"/>
        <v>0.70740740740740737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0.90740740740740744</v>
      </c>
      <c r="J14" s="17">
        <f>1-(1-$F$142)^F14</f>
        <v>0.77075143275613567</v>
      </c>
      <c r="K14">
        <f t="shared" si="2"/>
        <v>0.94881576798801559</v>
      </c>
      <c r="L14">
        <f t="shared" si="3"/>
        <v>0.95364154545376945</v>
      </c>
      <c r="M14">
        <f t="shared" si="4"/>
        <v>0.90740740740740744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0.41851851851851851</v>
      </c>
      <c r="J15" s="17">
        <f t="shared" si="1"/>
        <v>0.6254258924962508</v>
      </c>
      <c r="K15">
        <f t="shared" si="2"/>
        <v>0.50061586156965099</v>
      </c>
      <c r="L15">
        <f t="shared" si="3"/>
        <v>0.49011324507538057</v>
      </c>
      <c r="M15">
        <f t="shared" si="4"/>
        <v>0.41851851851851851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0.52962962962962967</v>
      </c>
      <c r="J16" s="17">
        <f t="shared" si="1"/>
        <v>0.65079844869946513</v>
      </c>
      <c r="K16">
        <f t="shared" si="2"/>
        <v>0.59867016500934755</v>
      </c>
      <c r="L16">
        <f t="shared" si="3"/>
        <v>0.59235539910721369</v>
      </c>
      <c r="M16">
        <f t="shared" si="4"/>
        <v>0.52962962962962967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0.61111111111111116</v>
      </c>
      <c r="J17" s="17">
        <f t="shared" si="1"/>
        <v>0.67445234203893945</v>
      </c>
      <c r="K17">
        <f t="shared" si="2"/>
        <v>0.68883946852026745</v>
      </c>
      <c r="L17">
        <f t="shared" si="3"/>
        <v>0.68669271993380765</v>
      </c>
      <c r="M17">
        <f t="shared" si="4"/>
        <v>0.61111111111111116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0.21111111111111111</v>
      </c>
      <c r="J18" s="17">
        <f t="shared" si="1"/>
        <v>0.5690162144277735</v>
      </c>
      <c r="K18">
        <f t="shared" si="2"/>
        <v>0.30350566985360949</v>
      </c>
      <c r="L18">
        <f t="shared" si="3"/>
        <v>0.28771450192949938</v>
      </c>
      <c r="M18">
        <f t="shared" si="4"/>
        <v>0.21111111111111111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0.61111111111111116</v>
      </c>
      <c r="J19" s="17">
        <f t="shared" si="1"/>
        <v>0.67445234203893945</v>
      </c>
      <c r="K19">
        <f t="shared" si="2"/>
        <v>0.68883946852026745</v>
      </c>
      <c r="L19">
        <f t="shared" si="3"/>
        <v>0.68669271993380765</v>
      </c>
      <c r="M19">
        <f t="shared" si="4"/>
        <v>0.61111111111111116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0.86296296296296293</v>
      </c>
      <c r="J20" s="17">
        <f t="shared" si="1"/>
        <v>0.75409451317706044</v>
      </c>
      <c r="K20">
        <f t="shared" si="2"/>
        <v>0.92130489347594469</v>
      </c>
      <c r="L20">
        <f t="shared" si="3"/>
        <v>0.92655043098327483</v>
      </c>
      <c r="M20">
        <f t="shared" si="4"/>
        <v>0.86296296296296293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1.1111111111111112E-2</v>
      </c>
      <c r="J21" s="17">
        <f t="shared" si="1"/>
        <v>0.42943216182380151</v>
      </c>
      <c r="K21">
        <f t="shared" si="2"/>
        <v>5.0190350926206773E-2</v>
      </c>
      <c r="L21">
        <f t="shared" si="3"/>
        <v>4.2318416083351802E-2</v>
      </c>
      <c r="M21">
        <f t="shared" si="4"/>
        <v>1.1111111111111112E-2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0.61111111111111116</v>
      </c>
      <c r="J22" s="17">
        <f t="shared" si="1"/>
        <v>0.67445234203893945</v>
      </c>
      <c r="K22">
        <f t="shared" si="2"/>
        <v>0.68883946852026745</v>
      </c>
      <c r="L22">
        <f t="shared" si="3"/>
        <v>0.68669271993380765</v>
      </c>
      <c r="M22">
        <f t="shared" si="4"/>
        <v>0.61111111111111116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0.21111111111111111</v>
      </c>
      <c r="J23" s="17">
        <f t="shared" si="1"/>
        <v>0.5690162144277735</v>
      </c>
      <c r="K23">
        <f t="shared" si="2"/>
        <v>0.30350566985360949</v>
      </c>
      <c r="L23">
        <f t="shared" si="3"/>
        <v>0.28771450192949938</v>
      </c>
      <c r="M23">
        <f t="shared" si="4"/>
        <v>0.21111111111111111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0.76666666666666672</v>
      </c>
      <c r="J24" s="17">
        <f t="shared" si="1"/>
        <v>0.7170619231793246</v>
      </c>
      <c r="K24">
        <f t="shared" si="2"/>
        <v>0.83207823975017314</v>
      </c>
      <c r="L24">
        <f t="shared" si="3"/>
        <v>0.83580685465895499</v>
      </c>
      <c r="M24">
        <f t="shared" si="4"/>
        <v>0.76666666666666672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0.34444444444444444</v>
      </c>
      <c r="J25" s="17">
        <f t="shared" si="1"/>
        <v>0.59820979749463277</v>
      </c>
      <c r="K25">
        <f t="shared" si="2"/>
        <v>0.40012796848616772</v>
      </c>
      <c r="L25">
        <f t="shared" si="3"/>
        <v>0.38622947090856591</v>
      </c>
      <c r="M25">
        <f t="shared" si="4"/>
        <v>0.34444444444444444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0.76666666666666672</v>
      </c>
      <c r="J26" s="17">
        <f t="shared" si="1"/>
        <v>0.7170619231793246</v>
      </c>
      <c r="K26">
        <f t="shared" si="2"/>
        <v>0.83207823975017314</v>
      </c>
      <c r="L26">
        <f t="shared" si="3"/>
        <v>0.83580685465895499</v>
      </c>
      <c r="M26">
        <f t="shared" si="4"/>
        <v>0.76666666666666672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0.95925925925925926</v>
      </c>
      <c r="J27" s="17">
        <f t="shared" si="1"/>
        <v>0.80075682578667895</v>
      </c>
      <c r="K27">
        <f t="shared" si="2"/>
        <v>0.98037009659272933</v>
      </c>
      <c r="L27">
        <f t="shared" si="3"/>
        <v>0.98348959434094163</v>
      </c>
      <c r="M27">
        <f t="shared" si="4"/>
        <v>0.95925925925925926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0.90740740740740744</v>
      </c>
      <c r="J28" s="17">
        <f t="shared" si="1"/>
        <v>0.77075143275613567</v>
      </c>
      <c r="K28">
        <f t="shared" si="2"/>
        <v>0.94881576798801559</v>
      </c>
      <c r="L28">
        <f t="shared" si="3"/>
        <v>0.95364154545376945</v>
      </c>
      <c r="M28">
        <f t="shared" si="4"/>
        <v>0.90740740740740744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0.41851851851851851</v>
      </c>
      <c r="J29" s="17">
        <f t="shared" si="1"/>
        <v>0.6254258924962508</v>
      </c>
      <c r="K29">
        <f t="shared" si="2"/>
        <v>0.50061586156965099</v>
      </c>
      <c r="L29">
        <f t="shared" si="3"/>
        <v>0.49011324507538057</v>
      </c>
      <c r="M29">
        <f t="shared" si="4"/>
        <v>0.41851851851851851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2.5925925925925925E-2</v>
      </c>
      <c r="J30" s="17">
        <f t="shared" si="1"/>
        <v>0.46808076099780394</v>
      </c>
      <c r="K30">
        <f t="shared" si="2"/>
        <v>8.909282336914115E-2</v>
      </c>
      <c r="L30">
        <f t="shared" si="3"/>
        <v>7.7908202984768041E-2</v>
      </c>
      <c r="M30">
        <f t="shared" si="4"/>
        <v>2.5925925925925925E-2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0.34444444444444444</v>
      </c>
      <c r="J31" s="17">
        <f t="shared" si="1"/>
        <v>0.59820979749463277</v>
      </c>
      <c r="K31">
        <f t="shared" si="2"/>
        <v>0.40012796848616772</v>
      </c>
      <c r="L31">
        <f t="shared" si="3"/>
        <v>0.38622947090856591</v>
      </c>
      <c r="M31">
        <f t="shared" si="4"/>
        <v>0.34444444444444444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0.21111111111111111</v>
      </c>
      <c r="J32" s="17">
        <f t="shared" si="1"/>
        <v>0.5690162144277735</v>
      </c>
      <c r="K32">
        <f t="shared" si="2"/>
        <v>0.30350566985360949</v>
      </c>
      <c r="L32">
        <f t="shared" si="3"/>
        <v>0.28771450192949938</v>
      </c>
      <c r="M32">
        <f t="shared" si="4"/>
        <v>0.21111111111111111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0.61111111111111116</v>
      </c>
      <c r="J33" s="17">
        <f t="shared" si="1"/>
        <v>0.67445234203893945</v>
      </c>
      <c r="K33">
        <f t="shared" si="2"/>
        <v>0.68883946852026745</v>
      </c>
      <c r="L33">
        <f t="shared" si="3"/>
        <v>0.68669271993380765</v>
      </c>
      <c r="M33">
        <f t="shared" si="4"/>
        <v>0.61111111111111116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0.12962962962962962</v>
      </c>
      <c r="J34" s="17">
        <f t="shared" si="1"/>
        <v>0.53770146143947939</v>
      </c>
      <c r="K34">
        <f t="shared" si="2"/>
        <v>0.21677991211215994</v>
      </c>
      <c r="L34">
        <f t="shared" si="3"/>
        <v>0.20096398985811853</v>
      </c>
      <c r="M34">
        <f t="shared" si="4"/>
        <v>0.12962962962962962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0.34444444444444444</v>
      </c>
      <c r="J35" s="17">
        <f t="shared" si="1"/>
        <v>0.59820979749463277</v>
      </c>
      <c r="K35">
        <f t="shared" si="2"/>
        <v>0.40012796848616772</v>
      </c>
      <c r="L35">
        <f t="shared" si="3"/>
        <v>0.38622947090856591</v>
      </c>
      <c r="M35">
        <f t="shared" si="4"/>
        <v>0.34444444444444444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0.95925925925925926</v>
      </c>
      <c r="J36" s="17">
        <f t="shared" si="1"/>
        <v>0.80075682578667895</v>
      </c>
      <c r="K36">
        <f t="shared" si="2"/>
        <v>0.98037009659272933</v>
      </c>
      <c r="L36">
        <f t="shared" si="3"/>
        <v>0.98348959434094163</v>
      </c>
      <c r="M36">
        <f t="shared" si="4"/>
        <v>0.95925925925925926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0.70740740740740737</v>
      </c>
      <c r="J37" s="17">
        <f t="shared" si="1"/>
        <v>0.69650398971818839</v>
      </c>
      <c r="K37">
        <f t="shared" si="2"/>
        <v>0.76728675267178126</v>
      </c>
      <c r="L37">
        <f t="shared" si="3"/>
        <v>0.76861615366252289</v>
      </c>
      <c r="M37">
        <f t="shared" si="4"/>
        <v>0.70740740740740737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0.81851851851851853</v>
      </c>
      <c r="J38" s="17">
        <f t="shared" si="1"/>
        <v>0.73622732226150789</v>
      </c>
      <c r="K38">
        <f t="shared" si="2"/>
        <v>0.88303593397418911</v>
      </c>
      <c r="L38">
        <f t="shared" si="3"/>
        <v>0.88801389835715727</v>
      </c>
      <c r="M38">
        <f t="shared" si="4"/>
        <v>0.81851851851851853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0.81851851851851853</v>
      </c>
      <c r="J39" s="17">
        <f t="shared" si="1"/>
        <v>0.73622732226150789</v>
      </c>
      <c r="K39">
        <f t="shared" si="2"/>
        <v>0.88303593397418911</v>
      </c>
      <c r="L39">
        <f t="shared" si="3"/>
        <v>0.88801389835715727</v>
      </c>
      <c r="M39">
        <f t="shared" si="4"/>
        <v>0.81851851851851853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0.34444444444444444</v>
      </c>
      <c r="J40" s="17">
        <f t="shared" si="1"/>
        <v>0.59820979749463277</v>
      </c>
      <c r="K40">
        <f t="shared" si="2"/>
        <v>0.40012796848616772</v>
      </c>
      <c r="L40">
        <f t="shared" si="3"/>
        <v>0.38622947090856591</v>
      </c>
      <c r="M40">
        <f t="shared" si="4"/>
        <v>0.34444444444444444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0.1</v>
      </c>
      <c r="J41" s="17">
        <f t="shared" si="1"/>
        <v>0.50411141692620154</v>
      </c>
      <c r="K41">
        <f t="shared" si="2"/>
        <v>0.14454274773828082</v>
      </c>
      <c r="L41">
        <f t="shared" si="3"/>
        <v>0.1304492735733033</v>
      </c>
      <c r="M41">
        <f t="shared" si="4"/>
        <v>0.1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0.70740740740740737</v>
      </c>
      <c r="J42" s="17">
        <f t="shared" si="1"/>
        <v>0.69650398971818839</v>
      </c>
      <c r="K42">
        <f t="shared" si="2"/>
        <v>0.76728675267178126</v>
      </c>
      <c r="L42">
        <f t="shared" si="3"/>
        <v>0.76861615366252289</v>
      </c>
      <c r="M42">
        <f t="shared" si="4"/>
        <v>0.70740740740740737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0.34444444444444444</v>
      </c>
      <c r="J43" s="17">
        <f t="shared" si="1"/>
        <v>0.59820979749463277</v>
      </c>
      <c r="K43">
        <f t="shared" si="2"/>
        <v>0.40012796848616772</v>
      </c>
      <c r="L43">
        <f t="shared" si="3"/>
        <v>0.38622947090856591</v>
      </c>
      <c r="M43">
        <f t="shared" si="4"/>
        <v>0.34444444444444444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0.41851851851851851</v>
      </c>
      <c r="J44" s="17">
        <f t="shared" si="1"/>
        <v>0.6254258924962508</v>
      </c>
      <c r="K44">
        <f t="shared" si="2"/>
        <v>0.50061586156965099</v>
      </c>
      <c r="L44">
        <f t="shared" si="3"/>
        <v>0.49011324507538057</v>
      </c>
      <c r="M44">
        <f t="shared" si="4"/>
        <v>0.41851851851851851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0.937037037037037</v>
      </c>
      <c r="J45" s="17">
        <f t="shared" si="1"/>
        <v>0.78628006124480687</v>
      </c>
      <c r="K45">
        <f t="shared" si="2"/>
        <v>0.96778971640264611</v>
      </c>
      <c r="L45">
        <f t="shared" si="3"/>
        <v>0.97182086906982845</v>
      </c>
      <c r="M45">
        <f t="shared" si="4"/>
        <v>0.937037037037037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0.61111111111111116</v>
      </c>
      <c r="J46" s="17">
        <f t="shared" si="1"/>
        <v>0.67445234203893945</v>
      </c>
      <c r="K46">
        <f t="shared" si="2"/>
        <v>0.68883946852026745</v>
      </c>
      <c r="L46">
        <f t="shared" si="3"/>
        <v>0.68669271993380765</v>
      </c>
      <c r="M46">
        <f t="shared" si="4"/>
        <v>0.61111111111111116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0.76666666666666672</v>
      </c>
      <c r="J47" s="17">
        <f t="shared" si="1"/>
        <v>0.7170619231793246</v>
      </c>
      <c r="K47">
        <f t="shared" si="2"/>
        <v>0.83207823975017314</v>
      </c>
      <c r="L47">
        <f t="shared" si="3"/>
        <v>0.83580685465895499</v>
      </c>
      <c r="M47">
        <f t="shared" si="4"/>
        <v>0.76666666666666672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2.5925925925925925E-2</v>
      </c>
      <c r="J48" s="17">
        <f t="shared" si="1"/>
        <v>0.46808076099780394</v>
      </c>
      <c r="K48">
        <f t="shared" si="2"/>
        <v>8.909282336914115E-2</v>
      </c>
      <c r="L48">
        <f t="shared" si="3"/>
        <v>7.7908202984768041E-2</v>
      </c>
      <c r="M48">
        <f t="shared" si="4"/>
        <v>2.5925925925925925E-2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0.70740740740740737</v>
      </c>
      <c r="J49" s="17">
        <f t="shared" si="1"/>
        <v>0.69650398971818839</v>
      </c>
      <c r="K49">
        <f t="shared" si="2"/>
        <v>0.76728675267178126</v>
      </c>
      <c r="L49">
        <f t="shared" si="3"/>
        <v>0.76861615366252289</v>
      </c>
      <c r="M49">
        <f t="shared" si="4"/>
        <v>0.70740740740740737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0.12962962962962962</v>
      </c>
      <c r="J50" s="17">
        <f t="shared" si="1"/>
        <v>0.53770146143947939</v>
      </c>
      <c r="K50">
        <f t="shared" si="2"/>
        <v>0.21677991211215994</v>
      </c>
      <c r="L50">
        <f t="shared" si="3"/>
        <v>0.20096398985811853</v>
      </c>
      <c r="M50">
        <f t="shared" si="4"/>
        <v>0.12962962962962962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0.12962962962962962</v>
      </c>
      <c r="J51" s="17">
        <f t="shared" si="1"/>
        <v>0.53770146143947939</v>
      </c>
      <c r="K51">
        <f t="shared" si="2"/>
        <v>0.21677991211215994</v>
      </c>
      <c r="L51">
        <f t="shared" si="3"/>
        <v>0.20096398985811853</v>
      </c>
      <c r="M51">
        <f t="shared" si="4"/>
        <v>0.12962962962962962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0.21111111111111111</v>
      </c>
      <c r="J52" s="17">
        <f t="shared" si="1"/>
        <v>0.5690162144277735</v>
      </c>
      <c r="K52">
        <f t="shared" si="2"/>
        <v>0.30350566985360949</v>
      </c>
      <c r="L52">
        <f t="shared" si="3"/>
        <v>0.28771450192949938</v>
      </c>
      <c r="M52">
        <f t="shared" si="4"/>
        <v>0.21111111111111111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0.76666666666666672</v>
      </c>
      <c r="J53" s="17">
        <f t="shared" si="1"/>
        <v>0.7170619231793246</v>
      </c>
      <c r="K53">
        <f t="shared" si="2"/>
        <v>0.83207823975017314</v>
      </c>
      <c r="L53">
        <f t="shared" si="3"/>
        <v>0.83580685465895499</v>
      </c>
      <c r="M53">
        <f t="shared" si="4"/>
        <v>0.76666666666666672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0.12962962962962962</v>
      </c>
      <c r="J54" s="17">
        <f t="shared" si="1"/>
        <v>0.53770146143947939</v>
      </c>
      <c r="K54">
        <f t="shared" si="2"/>
        <v>0.21677991211215994</v>
      </c>
      <c r="L54">
        <f t="shared" si="3"/>
        <v>0.20096398985811853</v>
      </c>
      <c r="M54">
        <f t="shared" si="4"/>
        <v>0.12962962962962962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2.5925925925925925E-2</v>
      </c>
      <c r="J55" s="17">
        <f t="shared" si="1"/>
        <v>0.46808076099780394</v>
      </c>
      <c r="K55">
        <f t="shared" si="2"/>
        <v>8.909282336914115E-2</v>
      </c>
      <c r="L55">
        <f t="shared" si="3"/>
        <v>7.7908202984768041E-2</v>
      </c>
      <c r="M55">
        <f t="shared" si="4"/>
        <v>2.5925925925925925E-2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0.12962962962962962</v>
      </c>
      <c r="J56" s="17">
        <f t="shared" si="1"/>
        <v>0.53770146143947939</v>
      </c>
      <c r="K56">
        <f t="shared" si="2"/>
        <v>0.21677991211215994</v>
      </c>
      <c r="L56">
        <f t="shared" si="3"/>
        <v>0.20096398985811853</v>
      </c>
      <c r="M56">
        <f t="shared" si="4"/>
        <v>0.12962962962962962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0.21111111111111111</v>
      </c>
      <c r="J57" s="17">
        <f t="shared" si="1"/>
        <v>0.5690162144277735</v>
      </c>
      <c r="K57">
        <f t="shared" si="2"/>
        <v>0.30350566985360949</v>
      </c>
      <c r="L57">
        <f t="shared" si="3"/>
        <v>0.28771450192949938</v>
      </c>
      <c r="M57">
        <f t="shared" si="4"/>
        <v>0.21111111111111111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0.937037037037037</v>
      </c>
      <c r="J58" s="17">
        <f t="shared" si="1"/>
        <v>0.78628006124480687</v>
      </c>
      <c r="K58">
        <f t="shared" si="2"/>
        <v>0.96778971640264611</v>
      </c>
      <c r="L58">
        <f t="shared" si="3"/>
        <v>0.97182086906982845</v>
      </c>
      <c r="M58">
        <f t="shared" si="4"/>
        <v>0.937037037037037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0.21111111111111111</v>
      </c>
      <c r="J59" s="17">
        <f t="shared" si="1"/>
        <v>0.5690162144277735</v>
      </c>
      <c r="K59">
        <f t="shared" si="2"/>
        <v>0.30350566985360949</v>
      </c>
      <c r="L59">
        <f t="shared" si="3"/>
        <v>0.28771450192949938</v>
      </c>
      <c r="M59">
        <f t="shared" si="4"/>
        <v>0.21111111111111111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0.21111111111111111</v>
      </c>
      <c r="J60" s="17">
        <f t="shared" si="1"/>
        <v>0.5690162144277735</v>
      </c>
      <c r="K60">
        <f t="shared" si="2"/>
        <v>0.30350566985360949</v>
      </c>
      <c r="L60">
        <f t="shared" si="3"/>
        <v>0.28771450192949938</v>
      </c>
      <c r="M60">
        <f t="shared" si="4"/>
        <v>0.21111111111111111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0.86296296296296293</v>
      </c>
      <c r="J61" s="17">
        <f t="shared" si="1"/>
        <v>0.75409451317706044</v>
      </c>
      <c r="K61">
        <f t="shared" si="2"/>
        <v>0.92130489347594469</v>
      </c>
      <c r="L61">
        <f t="shared" si="3"/>
        <v>0.92655043098327483</v>
      </c>
      <c r="M61">
        <f t="shared" si="4"/>
        <v>0.86296296296296293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0.34444444444444444</v>
      </c>
      <c r="J62" s="17">
        <f t="shared" si="1"/>
        <v>0.59820979749463277</v>
      </c>
      <c r="K62">
        <f t="shared" si="2"/>
        <v>0.40012796848616772</v>
      </c>
      <c r="L62">
        <f t="shared" si="3"/>
        <v>0.38622947090856591</v>
      </c>
      <c r="M62">
        <f t="shared" si="4"/>
        <v>0.34444444444444444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0.70740740740740737</v>
      </c>
      <c r="J63" s="17">
        <f t="shared" si="1"/>
        <v>0.69650398971818839</v>
      </c>
      <c r="K63">
        <f t="shared" si="2"/>
        <v>0.76728675267178126</v>
      </c>
      <c r="L63">
        <f t="shared" si="3"/>
        <v>0.76861615366252289</v>
      </c>
      <c r="M63">
        <f t="shared" si="4"/>
        <v>0.70740740740740737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0.61111111111111116</v>
      </c>
      <c r="J64" s="17">
        <f t="shared" si="1"/>
        <v>0.67445234203893945</v>
      </c>
      <c r="K64">
        <f t="shared" si="2"/>
        <v>0.68883946852026745</v>
      </c>
      <c r="L64">
        <f t="shared" si="3"/>
        <v>0.68669271993380765</v>
      </c>
      <c r="M64">
        <f t="shared" si="4"/>
        <v>0.61111111111111116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0.86296296296296293</v>
      </c>
      <c r="J65" s="17">
        <f t="shared" si="1"/>
        <v>0.75409451317706044</v>
      </c>
      <c r="K65">
        <f t="shared" si="2"/>
        <v>0.92130489347594469</v>
      </c>
      <c r="L65">
        <f t="shared" si="3"/>
        <v>0.92655043098327483</v>
      </c>
      <c r="M65">
        <f t="shared" si="4"/>
        <v>0.86296296296296293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0.86296296296296293</v>
      </c>
      <c r="J66" s="17">
        <f t="shared" si="1"/>
        <v>0.75409451317706044</v>
      </c>
      <c r="K66">
        <f t="shared" si="2"/>
        <v>0.92130489347594469</v>
      </c>
      <c r="L66">
        <f t="shared" si="3"/>
        <v>0.92655043098327483</v>
      </c>
      <c r="M66">
        <f t="shared" si="4"/>
        <v>0.86296296296296293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0.12962962962962962</v>
      </c>
      <c r="J67" s="17">
        <f t="shared" si="1"/>
        <v>0.53770146143947939</v>
      </c>
      <c r="K67">
        <f t="shared" si="2"/>
        <v>0.21677991211215994</v>
      </c>
      <c r="L67">
        <f t="shared" si="3"/>
        <v>0.20096398985811853</v>
      </c>
      <c r="M67">
        <f t="shared" si="4"/>
        <v>0.12962962962962962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(RANK(F68,F$3:F$137,1)-0.5)/135</f>
        <v>1.1111111111111112E-2</v>
      </c>
      <c r="J68" s="17">
        <f t="shared" ref="J68:J131" si="6">1-(1-$F$142)^F68</f>
        <v>0.42943216182380151</v>
      </c>
      <c r="K68">
        <f t="shared" ref="K68:K131" si="7">_xlfn.NEGBINOM.DIST(F68,$F$153,$F$154,1)</f>
        <v>5.0190350926206773E-2</v>
      </c>
      <c r="L68">
        <f t="shared" ref="L68:L131" si="8">_xlfn.POISSON.DIST(F68,$F$145,1)</f>
        <v>4.2318416083351802E-2</v>
      </c>
      <c r="M68">
        <f t="shared" ref="M68:M131" si="9">I68</f>
        <v>1.1111111111111112E-2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0.41851851851851851</v>
      </c>
      <c r="J69" s="17">
        <f t="shared" si="6"/>
        <v>0.6254258924962508</v>
      </c>
      <c r="K69">
        <f t="shared" si="7"/>
        <v>0.50061586156965099</v>
      </c>
      <c r="L69">
        <f t="shared" si="8"/>
        <v>0.49011324507538057</v>
      </c>
      <c r="M69">
        <f t="shared" si="9"/>
        <v>0.41851851851851851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0.52962962962962967</v>
      </c>
      <c r="J70" s="17">
        <f t="shared" si="6"/>
        <v>0.65079844869946513</v>
      </c>
      <c r="K70">
        <f t="shared" si="7"/>
        <v>0.59867016500934755</v>
      </c>
      <c r="L70">
        <f t="shared" si="8"/>
        <v>0.59235539910721369</v>
      </c>
      <c r="M70">
        <f t="shared" si="9"/>
        <v>0.52962962962962967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0.52962962962962967</v>
      </c>
      <c r="J71" s="17">
        <f t="shared" si="6"/>
        <v>0.65079844869946513</v>
      </c>
      <c r="K71">
        <f t="shared" si="7"/>
        <v>0.59867016500934755</v>
      </c>
      <c r="L71">
        <f t="shared" si="8"/>
        <v>0.59235539910721369</v>
      </c>
      <c r="M71">
        <f t="shared" si="9"/>
        <v>0.52962962962962967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0.52962962962962967</v>
      </c>
      <c r="J72" s="17">
        <f t="shared" si="6"/>
        <v>0.65079844869946513</v>
      </c>
      <c r="K72">
        <f t="shared" si="7"/>
        <v>0.59867016500934755</v>
      </c>
      <c r="L72">
        <f t="shared" si="8"/>
        <v>0.59235539910721369</v>
      </c>
      <c r="M72">
        <f t="shared" si="9"/>
        <v>0.52962962962962967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0.41851851851851851</v>
      </c>
      <c r="J73" s="17">
        <f t="shared" si="6"/>
        <v>0.6254258924962508</v>
      </c>
      <c r="K73">
        <f t="shared" si="7"/>
        <v>0.50061586156965099</v>
      </c>
      <c r="L73">
        <f t="shared" si="8"/>
        <v>0.49011324507538057</v>
      </c>
      <c r="M73">
        <f t="shared" si="9"/>
        <v>0.41851851851851851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0.21111111111111111</v>
      </c>
      <c r="J74" s="17">
        <f t="shared" si="6"/>
        <v>0.5690162144277735</v>
      </c>
      <c r="K74">
        <f t="shared" si="7"/>
        <v>0.30350566985360949</v>
      </c>
      <c r="L74">
        <f t="shared" si="8"/>
        <v>0.28771450192949938</v>
      </c>
      <c r="M74">
        <f t="shared" si="9"/>
        <v>0.21111111111111111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0.21111111111111111</v>
      </c>
      <c r="J75" s="17">
        <f t="shared" si="6"/>
        <v>0.5690162144277735</v>
      </c>
      <c r="K75">
        <f t="shared" si="7"/>
        <v>0.30350566985360949</v>
      </c>
      <c r="L75">
        <f t="shared" si="8"/>
        <v>0.28771450192949938</v>
      </c>
      <c r="M75">
        <f t="shared" si="9"/>
        <v>0.21111111111111111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0.61111111111111116</v>
      </c>
      <c r="J76" s="17">
        <f t="shared" si="6"/>
        <v>0.67445234203893945</v>
      </c>
      <c r="K76">
        <f t="shared" si="7"/>
        <v>0.68883946852026745</v>
      </c>
      <c r="L76">
        <f t="shared" si="8"/>
        <v>0.68669271993380765</v>
      </c>
      <c r="M76">
        <f t="shared" si="9"/>
        <v>0.61111111111111116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0.21111111111111111</v>
      </c>
      <c r="J77" s="17">
        <f t="shared" si="6"/>
        <v>0.5690162144277735</v>
      </c>
      <c r="K77">
        <f t="shared" si="7"/>
        <v>0.30350566985360949</v>
      </c>
      <c r="L77">
        <f t="shared" si="8"/>
        <v>0.28771450192949938</v>
      </c>
      <c r="M77">
        <f t="shared" si="9"/>
        <v>0.21111111111111111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0.12962962962962962</v>
      </c>
      <c r="J78" s="17">
        <f t="shared" si="6"/>
        <v>0.53770146143947939</v>
      </c>
      <c r="K78">
        <f t="shared" si="7"/>
        <v>0.21677991211215994</v>
      </c>
      <c r="L78">
        <f t="shared" si="8"/>
        <v>0.20096398985811853</v>
      </c>
      <c r="M78">
        <f t="shared" si="9"/>
        <v>0.12962962962962962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0.70740740740740737</v>
      </c>
      <c r="J79" s="17">
        <f t="shared" si="6"/>
        <v>0.69650398971818839</v>
      </c>
      <c r="K79">
        <f t="shared" si="7"/>
        <v>0.76728675267178126</v>
      </c>
      <c r="L79">
        <f t="shared" si="8"/>
        <v>0.76861615366252289</v>
      </c>
      <c r="M79">
        <f t="shared" si="9"/>
        <v>0.70740740740740737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0.41851851851851851</v>
      </c>
      <c r="J80" s="17">
        <f t="shared" si="6"/>
        <v>0.6254258924962508</v>
      </c>
      <c r="K80">
        <f t="shared" si="7"/>
        <v>0.50061586156965099</v>
      </c>
      <c r="L80">
        <f t="shared" si="8"/>
        <v>0.49011324507538057</v>
      </c>
      <c r="M80">
        <f t="shared" si="9"/>
        <v>0.41851851851851851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0.1</v>
      </c>
      <c r="J81" s="17">
        <f t="shared" si="6"/>
        <v>0.50411141692620154</v>
      </c>
      <c r="K81">
        <f t="shared" si="7"/>
        <v>0.14454274773828082</v>
      </c>
      <c r="L81">
        <f t="shared" si="8"/>
        <v>0.1304492735733033</v>
      </c>
      <c r="M81">
        <f t="shared" si="9"/>
        <v>0.1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0.76666666666666672</v>
      </c>
      <c r="J82" s="17">
        <f t="shared" si="6"/>
        <v>0.7170619231793246</v>
      </c>
      <c r="K82">
        <f t="shared" si="7"/>
        <v>0.83207823975017314</v>
      </c>
      <c r="L82">
        <f t="shared" si="8"/>
        <v>0.83580685465895499</v>
      </c>
      <c r="M82">
        <f t="shared" si="9"/>
        <v>0.76666666666666672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0.41851851851851851</v>
      </c>
      <c r="J83" s="17">
        <f t="shared" si="6"/>
        <v>0.6254258924962508</v>
      </c>
      <c r="K83">
        <f t="shared" si="7"/>
        <v>0.50061586156965099</v>
      </c>
      <c r="L83">
        <f t="shared" si="8"/>
        <v>0.49011324507538057</v>
      </c>
      <c r="M83">
        <f t="shared" si="9"/>
        <v>0.41851851851851851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0.21111111111111111</v>
      </c>
      <c r="J84" s="17">
        <f t="shared" si="6"/>
        <v>0.5690162144277735</v>
      </c>
      <c r="K84">
        <f t="shared" si="7"/>
        <v>0.30350566985360949</v>
      </c>
      <c r="L84">
        <f t="shared" si="8"/>
        <v>0.28771450192949938</v>
      </c>
      <c r="M84">
        <f t="shared" si="9"/>
        <v>0.21111111111111111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0.52962962962962967</v>
      </c>
      <c r="J85" s="17">
        <f t="shared" si="6"/>
        <v>0.65079844869946513</v>
      </c>
      <c r="K85">
        <f t="shared" si="7"/>
        <v>0.59867016500934755</v>
      </c>
      <c r="L85">
        <f t="shared" si="8"/>
        <v>0.59235539910721369</v>
      </c>
      <c r="M85">
        <f t="shared" si="9"/>
        <v>0.52962962962962967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0.86296296296296293</v>
      </c>
      <c r="J86" s="17">
        <f t="shared" si="6"/>
        <v>0.75409451317706044</v>
      </c>
      <c r="K86">
        <f t="shared" si="7"/>
        <v>0.92130489347594469</v>
      </c>
      <c r="L86">
        <f t="shared" si="8"/>
        <v>0.92655043098327483</v>
      </c>
      <c r="M86">
        <f t="shared" si="9"/>
        <v>0.86296296296296293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0.52962962962962967</v>
      </c>
      <c r="J87" s="17">
        <f t="shared" si="6"/>
        <v>0.65079844869946513</v>
      </c>
      <c r="K87">
        <f t="shared" si="7"/>
        <v>0.59867016500934755</v>
      </c>
      <c r="L87">
        <f t="shared" si="8"/>
        <v>0.59235539910721369</v>
      </c>
      <c r="M87">
        <f t="shared" si="9"/>
        <v>0.52962962962962967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2.5925925925925925E-2</v>
      </c>
      <c r="J88" s="17">
        <f t="shared" si="6"/>
        <v>0.46808076099780394</v>
      </c>
      <c r="K88">
        <f t="shared" si="7"/>
        <v>8.909282336914115E-2</v>
      </c>
      <c r="L88">
        <f t="shared" si="8"/>
        <v>7.7908202984768041E-2</v>
      </c>
      <c r="M88">
        <f t="shared" si="9"/>
        <v>2.5925925925925925E-2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0.61111111111111116</v>
      </c>
      <c r="J89" s="17">
        <f t="shared" si="6"/>
        <v>0.67445234203893945</v>
      </c>
      <c r="K89">
        <f t="shared" si="7"/>
        <v>0.68883946852026745</v>
      </c>
      <c r="L89">
        <f t="shared" si="8"/>
        <v>0.68669271993380765</v>
      </c>
      <c r="M89">
        <f t="shared" si="9"/>
        <v>0.61111111111111116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0.12962962962962962</v>
      </c>
      <c r="J90" s="17">
        <f t="shared" si="6"/>
        <v>0.53770146143947939</v>
      </c>
      <c r="K90">
        <f t="shared" si="7"/>
        <v>0.21677991211215994</v>
      </c>
      <c r="L90">
        <f t="shared" si="8"/>
        <v>0.20096398985811853</v>
      </c>
      <c r="M90">
        <f t="shared" si="9"/>
        <v>0.12962962962962962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0.41851851851851851</v>
      </c>
      <c r="J91" s="17">
        <f t="shared" si="6"/>
        <v>0.6254258924962508</v>
      </c>
      <c r="K91">
        <f t="shared" si="7"/>
        <v>0.50061586156965099</v>
      </c>
      <c r="L91">
        <f t="shared" si="8"/>
        <v>0.49011324507538057</v>
      </c>
      <c r="M91">
        <f t="shared" si="9"/>
        <v>0.41851851851851851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0.41851851851851851</v>
      </c>
      <c r="J92" s="17">
        <f t="shared" si="6"/>
        <v>0.6254258924962508</v>
      </c>
      <c r="K92">
        <f t="shared" si="7"/>
        <v>0.50061586156965099</v>
      </c>
      <c r="L92">
        <f t="shared" si="8"/>
        <v>0.49011324507538057</v>
      </c>
      <c r="M92">
        <f t="shared" si="9"/>
        <v>0.41851851851851851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2.5925925925925925E-2</v>
      </c>
      <c r="J93" s="17">
        <f t="shared" si="6"/>
        <v>0.46808076099780394</v>
      </c>
      <c r="K93">
        <f t="shared" si="7"/>
        <v>8.909282336914115E-2</v>
      </c>
      <c r="L93">
        <f t="shared" si="8"/>
        <v>7.7908202984768041E-2</v>
      </c>
      <c r="M93">
        <f t="shared" si="9"/>
        <v>2.5925925925925925E-2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2.5925925925925925E-2</v>
      </c>
      <c r="J94" s="17">
        <f t="shared" si="6"/>
        <v>0.46808076099780394</v>
      </c>
      <c r="K94">
        <f t="shared" si="7"/>
        <v>8.909282336914115E-2</v>
      </c>
      <c r="L94">
        <f t="shared" si="8"/>
        <v>7.7908202984768041E-2</v>
      </c>
      <c r="M94">
        <f t="shared" si="9"/>
        <v>2.5925925925925925E-2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0.41851851851851851</v>
      </c>
      <c r="J95" s="17">
        <f t="shared" si="6"/>
        <v>0.6254258924962508</v>
      </c>
      <c r="K95">
        <f t="shared" si="7"/>
        <v>0.50061586156965099</v>
      </c>
      <c r="L95">
        <f t="shared" si="8"/>
        <v>0.49011324507538057</v>
      </c>
      <c r="M95">
        <f t="shared" si="9"/>
        <v>0.41851851851851851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0.34444444444444444</v>
      </c>
      <c r="J96" s="17">
        <f t="shared" si="6"/>
        <v>0.59820979749463277</v>
      </c>
      <c r="K96">
        <f t="shared" si="7"/>
        <v>0.40012796848616772</v>
      </c>
      <c r="L96">
        <f t="shared" si="8"/>
        <v>0.38622947090856591</v>
      </c>
      <c r="M96">
        <f t="shared" si="9"/>
        <v>0.34444444444444444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0.1</v>
      </c>
      <c r="J97" s="17">
        <f t="shared" si="6"/>
        <v>0.50411141692620154</v>
      </c>
      <c r="K97">
        <f t="shared" si="7"/>
        <v>0.14454274773828082</v>
      </c>
      <c r="L97">
        <f t="shared" si="8"/>
        <v>0.1304492735733033</v>
      </c>
      <c r="M97">
        <f t="shared" si="9"/>
        <v>0.1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0.52962962962962967</v>
      </c>
      <c r="J98" s="17">
        <f t="shared" si="6"/>
        <v>0.65079844869946513</v>
      </c>
      <c r="K98">
        <f t="shared" si="7"/>
        <v>0.59867016500934755</v>
      </c>
      <c r="L98">
        <f t="shared" si="8"/>
        <v>0.59235539910721369</v>
      </c>
      <c r="M98">
        <f t="shared" si="9"/>
        <v>0.52962962962962967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0.81851851851851853</v>
      </c>
      <c r="J99" s="17">
        <f t="shared" si="6"/>
        <v>0.73622732226150789</v>
      </c>
      <c r="K99">
        <f t="shared" si="7"/>
        <v>0.88303593397418911</v>
      </c>
      <c r="L99">
        <f t="shared" si="8"/>
        <v>0.88801389835715727</v>
      </c>
      <c r="M99">
        <f t="shared" si="9"/>
        <v>0.81851851851851853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0.21111111111111111</v>
      </c>
      <c r="J100" s="17">
        <f t="shared" si="6"/>
        <v>0.5690162144277735</v>
      </c>
      <c r="K100">
        <f t="shared" si="7"/>
        <v>0.30350566985360949</v>
      </c>
      <c r="L100">
        <f t="shared" si="8"/>
        <v>0.28771450192949938</v>
      </c>
      <c r="M100">
        <f t="shared" si="9"/>
        <v>0.21111111111111111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0.21111111111111111</v>
      </c>
      <c r="J101" s="17">
        <f t="shared" si="6"/>
        <v>0.5690162144277735</v>
      </c>
      <c r="K101">
        <f t="shared" si="7"/>
        <v>0.30350566985360949</v>
      </c>
      <c r="L101">
        <f t="shared" si="8"/>
        <v>0.28771450192949938</v>
      </c>
      <c r="M101">
        <f t="shared" si="9"/>
        <v>0.21111111111111111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0.52962962962962967</v>
      </c>
      <c r="J102" s="17">
        <f t="shared" si="6"/>
        <v>0.65079844869946513</v>
      </c>
      <c r="K102">
        <f t="shared" si="7"/>
        <v>0.59867016500934755</v>
      </c>
      <c r="L102">
        <f t="shared" si="8"/>
        <v>0.59235539910721369</v>
      </c>
      <c r="M102">
        <f t="shared" si="9"/>
        <v>0.52962962962962967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2.5925925925925925E-2</v>
      </c>
      <c r="J103" s="17">
        <f t="shared" si="6"/>
        <v>0.46808076099780394</v>
      </c>
      <c r="K103">
        <f t="shared" si="7"/>
        <v>8.909282336914115E-2</v>
      </c>
      <c r="L103">
        <f t="shared" si="8"/>
        <v>7.7908202984768041E-2</v>
      </c>
      <c r="M103">
        <f t="shared" si="9"/>
        <v>2.5925925925925925E-2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0.52962962962962967</v>
      </c>
      <c r="J104" s="17">
        <f t="shared" si="6"/>
        <v>0.65079844869946513</v>
      </c>
      <c r="K104">
        <f t="shared" si="7"/>
        <v>0.59867016500934755</v>
      </c>
      <c r="L104">
        <f t="shared" si="8"/>
        <v>0.59235539910721369</v>
      </c>
      <c r="M104">
        <f t="shared" si="9"/>
        <v>0.52962962962962967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0.41851851851851851</v>
      </c>
      <c r="J105" s="17">
        <f t="shared" si="6"/>
        <v>0.6254258924962508</v>
      </c>
      <c r="K105">
        <f t="shared" si="7"/>
        <v>0.50061586156965099</v>
      </c>
      <c r="L105">
        <f t="shared" si="8"/>
        <v>0.49011324507538057</v>
      </c>
      <c r="M105">
        <f t="shared" si="9"/>
        <v>0.41851851851851851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2.5925925925925925E-2</v>
      </c>
      <c r="J106" s="17">
        <f t="shared" si="6"/>
        <v>0.46808076099780394</v>
      </c>
      <c r="K106">
        <f t="shared" si="7"/>
        <v>8.909282336914115E-2</v>
      </c>
      <c r="L106">
        <f t="shared" si="8"/>
        <v>7.7908202984768041E-2</v>
      </c>
      <c r="M106">
        <f t="shared" si="9"/>
        <v>2.5925925925925925E-2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0.21111111111111111</v>
      </c>
      <c r="J107" s="17">
        <f t="shared" si="6"/>
        <v>0.5690162144277735</v>
      </c>
      <c r="K107">
        <f t="shared" si="7"/>
        <v>0.30350566985360949</v>
      </c>
      <c r="L107">
        <f t="shared" si="8"/>
        <v>0.28771450192949938</v>
      </c>
      <c r="M107">
        <f t="shared" si="9"/>
        <v>0.21111111111111111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0.97407407407407409</v>
      </c>
      <c r="J108" s="17">
        <f t="shared" si="6"/>
        <v>0.81425297657383311</v>
      </c>
      <c r="K108">
        <f t="shared" si="7"/>
        <v>0.98840393940460802</v>
      </c>
      <c r="L108">
        <f t="shared" si="8"/>
        <v>0.99066730096604283</v>
      </c>
      <c r="M108">
        <f t="shared" si="9"/>
        <v>0.97407407407407409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0.90740740740740744</v>
      </c>
      <c r="J109" s="17">
        <f t="shared" si="6"/>
        <v>0.77075143275613567</v>
      </c>
      <c r="K109">
        <f t="shared" si="7"/>
        <v>0.94881576798801559</v>
      </c>
      <c r="L109">
        <f t="shared" si="8"/>
        <v>0.95364154545376945</v>
      </c>
      <c r="M109">
        <f t="shared" si="9"/>
        <v>0.90740740740740744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0.81851851851851853</v>
      </c>
      <c r="J110" s="17">
        <f t="shared" si="6"/>
        <v>0.73622732226150789</v>
      </c>
      <c r="K110">
        <f t="shared" si="7"/>
        <v>0.88303593397418911</v>
      </c>
      <c r="L110">
        <f t="shared" si="8"/>
        <v>0.88801389835715727</v>
      </c>
      <c r="M110">
        <f t="shared" si="9"/>
        <v>0.81851851851851853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0.98888888888888893</v>
      </c>
      <c r="J111" s="17">
        <f t="shared" si="6"/>
        <v>0.82683493751840542</v>
      </c>
      <c r="K111">
        <f t="shared" si="7"/>
        <v>0.99335376832850542</v>
      </c>
      <c r="L111">
        <f t="shared" si="8"/>
        <v>0.99490586964865824</v>
      </c>
      <c r="M111">
        <f t="shared" si="9"/>
        <v>0.98888888888888893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0.12962962962962962</v>
      </c>
      <c r="J112" s="17">
        <f t="shared" si="6"/>
        <v>0.53770146143947939</v>
      </c>
      <c r="K112">
        <f t="shared" si="7"/>
        <v>0.21677991211215994</v>
      </c>
      <c r="L112">
        <f t="shared" si="8"/>
        <v>0.20096398985811853</v>
      </c>
      <c r="M112">
        <f t="shared" si="9"/>
        <v>0.12962962962962962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0.70740740740740737</v>
      </c>
      <c r="J113" s="17">
        <f t="shared" si="6"/>
        <v>0.69650398971818839</v>
      </c>
      <c r="K113">
        <f t="shared" si="7"/>
        <v>0.76728675267178126</v>
      </c>
      <c r="L113">
        <f t="shared" si="8"/>
        <v>0.76861615366252289</v>
      </c>
      <c r="M113">
        <f t="shared" si="9"/>
        <v>0.70740740740740737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0.21111111111111111</v>
      </c>
      <c r="J114" s="17">
        <f t="shared" si="6"/>
        <v>0.5690162144277735</v>
      </c>
      <c r="K114">
        <f t="shared" si="7"/>
        <v>0.30350566985360949</v>
      </c>
      <c r="L114">
        <f t="shared" si="8"/>
        <v>0.28771450192949938</v>
      </c>
      <c r="M114">
        <f t="shared" si="9"/>
        <v>0.21111111111111111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0.52962962962962967</v>
      </c>
      <c r="J115" s="17">
        <f t="shared" si="6"/>
        <v>0.65079844869946513</v>
      </c>
      <c r="K115">
        <f t="shared" si="7"/>
        <v>0.59867016500934755</v>
      </c>
      <c r="L115">
        <f t="shared" si="8"/>
        <v>0.59235539910721369</v>
      </c>
      <c r="M115">
        <f t="shared" si="9"/>
        <v>0.52962962962962967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0.34444444444444444</v>
      </c>
      <c r="J116" s="17">
        <f t="shared" si="6"/>
        <v>0.59820979749463277</v>
      </c>
      <c r="K116">
        <f t="shared" si="7"/>
        <v>0.40012796848616772</v>
      </c>
      <c r="L116">
        <f t="shared" si="8"/>
        <v>0.38622947090856591</v>
      </c>
      <c r="M116">
        <f t="shared" si="9"/>
        <v>0.34444444444444444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2.5925925925925925E-2</v>
      </c>
      <c r="J117" s="17">
        <f t="shared" si="6"/>
        <v>0.46808076099780394</v>
      </c>
      <c r="K117">
        <f t="shared" si="7"/>
        <v>8.909282336914115E-2</v>
      </c>
      <c r="L117">
        <f t="shared" si="8"/>
        <v>7.7908202984768041E-2</v>
      </c>
      <c r="M117">
        <f t="shared" si="9"/>
        <v>2.5925925925925925E-2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0.21111111111111111</v>
      </c>
      <c r="J118" s="17">
        <f t="shared" si="6"/>
        <v>0.5690162144277735</v>
      </c>
      <c r="K118">
        <f t="shared" si="7"/>
        <v>0.30350566985360949</v>
      </c>
      <c r="L118">
        <f t="shared" si="8"/>
        <v>0.28771450192949938</v>
      </c>
      <c r="M118">
        <f t="shared" si="9"/>
        <v>0.21111111111111111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0.61111111111111116</v>
      </c>
      <c r="J119" s="17">
        <f t="shared" si="6"/>
        <v>0.67445234203893945</v>
      </c>
      <c r="K119">
        <f t="shared" si="7"/>
        <v>0.68883946852026745</v>
      </c>
      <c r="L119">
        <f t="shared" si="8"/>
        <v>0.68669271993380765</v>
      </c>
      <c r="M119">
        <f t="shared" si="9"/>
        <v>0.61111111111111116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0.61111111111111116</v>
      </c>
      <c r="J120" s="17">
        <f t="shared" si="6"/>
        <v>0.67445234203893945</v>
      </c>
      <c r="K120">
        <f t="shared" si="7"/>
        <v>0.68883946852026745</v>
      </c>
      <c r="L120">
        <f t="shared" si="8"/>
        <v>0.68669271993380765</v>
      </c>
      <c r="M120">
        <f t="shared" si="9"/>
        <v>0.61111111111111116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0.81851851851851853</v>
      </c>
      <c r="J121" s="17">
        <f t="shared" si="6"/>
        <v>0.73622732226150789</v>
      </c>
      <c r="K121">
        <f t="shared" si="7"/>
        <v>0.88303593397418911</v>
      </c>
      <c r="L121">
        <f t="shared" si="8"/>
        <v>0.88801389835715727</v>
      </c>
      <c r="M121">
        <f t="shared" si="9"/>
        <v>0.81851851851851853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0.90740740740740744</v>
      </c>
      <c r="J122" s="17">
        <f t="shared" si="6"/>
        <v>0.77075143275613567</v>
      </c>
      <c r="K122">
        <f t="shared" si="7"/>
        <v>0.94881576798801559</v>
      </c>
      <c r="L122">
        <f t="shared" si="8"/>
        <v>0.95364154545376945</v>
      </c>
      <c r="M122">
        <f t="shared" si="9"/>
        <v>0.90740740740740744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0.81851851851851853</v>
      </c>
      <c r="J123" s="17">
        <f t="shared" si="6"/>
        <v>0.73622732226150789</v>
      </c>
      <c r="K123">
        <f t="shared" si="7"/>
        <v>0.88303593397418911</v>
      </c>
      <c r="L123">
        <f t="shared" si="8"/>
        <v>0.88801389835715727</v>
      </c>
      <c r="M123">
        <f t="shared" si="9"/>
        <v>0.81851851851851853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0.98888888888888893</v>
      </c>
      <c r="J124" s="17">
        <f t="shared" si="6"/>
        <v>0.82683493751840542</v>
      </c>
      <c r="K124">
        <f t="shared" si="7"/>
        <v>0.99335376832850542</v>
      </c>
      <c r="L124">
        <f t="shared" si="8"/>
        <v>0.99490586964865824</v>
      </c>
      <c r="M124">
        <f t="shared" si="9"/>
        <v>0.98888888888888893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0.52962962962962967</v>
      </c>
      <c r="J125" s="17">
        <f t="shared" si="6"/>
        <v>0.65079844869946513</v>
      </c>
      <c r="K125">
        <f t="shared" si="7"/>
        <v>0.59867016500934755</v>
      </c>
      <c r="L125">
        <f t="shared" si="8"/>
        <v>0.59235539910721369</v>
      </c>
      <c r="M125">
        <f t="shared" si="9"/>
        <v>0.52962962962962967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0.41851851851851851</v>
      </c>
      <c r="J126" s="17">
        <f t="shared" si="6"/>
        <v>0.6254258924962508</v>
      </c>
      <c r="K126">
        <f t="shared" si="7"/>
        <v>0.50061586156965099</v>
      </c>
      <c r="L126">
        <f t="shared" si="8"/>
        <v>0.49011324507538057</v>
      </c>
      <c r="M126">
        <f t="shared" si="9"/>
        <v>0.41851851851851851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0.76666666666666672</v>
      </c>
      <c r="J127" s="17">
        <f t="shared" si="6"/>
        <v>0.7170619231793246</v>
      </c>
      <c r="K127">
        <f t="shared" si="7"/>
        <v>0.83207823975017314</v>
      </c>
      <c r="L127">
        <f t="shared" si="8"/>
        <v>0.83580685465895499</v>
      </c>
      <c r="M127">
        <f t="shared" si="9"/>
        <v>0.76666666666666672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0.76666666666666672</v>
      </c>
      <c r="J128" s="17">
        <f t="shared" si="6"/>
        <v>0.7170619231793246</v>
      </c>
      <c r="K128">
        <f t="shared" si="7"/>
        <v>0.83207823975017314</v>
      </c>
      <c r="L128">
        <f t="shared" si="8"/>
        <v>0.83580685465895499</v>
      </c>
      <c r="M128">
        <f t="shared" si="9"/>
        <v>0.76666666666666672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2.5925925925925925E-2</v>
      </c>
      <c r="J129" s="17">
        <f t="shared" si="6"/>
        <v>0.46808076099780394</v>
      </c>
      <c r="K129">
        <f t="shared" si="7"/>
        <v>8.909282336914115E-2</v>
      </c>
      <c r="L129">
        <f t="shared" si="8"/>
        <v>7.7908202984768041E-2</v>
      </c>
      <c r="M129">
        <f t="shared" si="9"/>
        <v>2.5925925925925925E-2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0.21111111111111111</v>
      </c>
      <c r="J130" s="17">
        <f t="shared" si="6"/>
        <v>0.5690162144277735</v>
      </c>
      <c r="K130">
        <f t="shared" si="7"/>
        <v>0.30350566985360949</v>
      </c>
      <c r="L130">
        <f t="shared" si="8"/>
        <v>0.28771450192949938</v>
      </c>
      <c r="M130">
        <f t="shared" si="9"/>
        <v>0.21111111111111111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0.12962962962962962</v>
      </c>
      <c r="J131" s="17">
        <f t="shared" si="6"/>
        <v>0.53770146143947939</v>
      </c>
      <c r="K131">
        <f t="shared" si="7"/>
        <v>0.21677991211215994</v>
      </c>
      <c r="L131">
        <f t="shared" si="8"/>
        <v>0.20096398985811853</v>
      </c>
      <c r="M131">
        <f t="shared" si="9"/>
        <v>0.12962962962962962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(RANK(F132,F$3:F$137,1)-0.5)/135</f>
        <v>0.41851851851851851</v>
      </c>
      <c r="J132" s="17">
        <f t="shared" ref="J132:J137" si="11">1-(1-$F$142)^F132</f>
        <v>0.6254258924962508</v>
      </c>
      <c r="K132">
        <f t="shared" ref="K132:K137" si="12">_xlfn.NEGBINOM.DIST(F132,$F$153,$F$154,1)</f>
        <v>0.50061586156965099</v>
      </c>
      <c r="L132">
        <f t="shared" ref="L132:L137" si="13">_xlfn.POISSON.DIST(F132,$F$145,1)</f>
        <v>0.49011324507538057</v>
      </c>
      <c r="M132">
        <f t="shared" ref="M132:M137" si="14">I132</f>
        <v>0.41851851851851851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3.7037037037037038E-3</v>
      </c>
      <c r="J133" s="17">
        <f t="shared" si="11"/>
        <v>0.3879754028605148</v>
      </c>
      <c r="K133">
        <f t="shared" si="12"/>
        <v>2.5493750533795292E-2</v>
      </c>
      <c r="L133">
        <f t="shared" si="13"/>
        <v>2.0621681971349445E-2</v>
      </c>
      <c r="M133">
        <f t="shared" si="14"/>
        <v>3.7037037037037038E-3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0.21111111111111111</v>
      </c>
      <c r="J134" s="17">
        <f t="shared" si="11"/>
        <v>0.5690162144277735</v>
      </c>
      <c r="K134">
        <f t="shared" si="12"/>
        <v>0.30350566985360949</v>
      </c>
      <c r="L134">
        <f t="shared" si="13"/>
        <v>0.28771450192949938</v>
      </c>
      <c r="M134">
        <f t="shared" si="14"/>
        <v>0.21111111111111111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0.41851851851851851</v>
      </c>
      <c r="J135" s="17">
        <f t="shared" si="11"/>
        <v>0.6254258924962508</v>
      </c>
      <c r="K135">
        <f t="shared" si="12"/>
        <v>0.50061586156965099</v>
      </c>
      <c r="L135">
        <f t="shared" si="13"/>
        <v>0.49011324507538057</v>
      </c>
      <c r="M135">
        <f t="shared" si="14"/>
        <v>0.41851851851851851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0.12962962962962962</v>
      </c>
      <c r="J136" s="17">
        <f t="shared" si="11"/>
        <v>0.53770146143947939</v>
      </c>
      <c r="K136">
        <f t="shared" si="12"/>
        <v>0.21677991211215994</v>
      </c>
      <c r="L136">
        <f t="shared" si="13"/>
        <v>0.20096398985811853</v>
      </c>
      <c r="M136">
        <f t="shared" si="14"/>
        <v>0.12962962962962962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0.41851851851851851</v>
      </c>
      <c r="J137" s="17">
        <f t="shared" si="11"/>
        <v>0.6254258924962508</v>
      </c>
      <c r="K137">
        <f t="shared" si="12"/>
        <v>0.50061586156965099</v>
      </c>
      <c r="L137">
        <f t="shared" si="13"/>
        <v>0.49011324507538057</v>
      </c>
      <c r="M137">
        <f t="shared" si="14"/>
        <v>0.41851851851851851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60A8-5BA3-44F4-BF28-BBD77EF6AE0A}">
  <dimension ref="A1:M155"/>
  <sheetViews>
    <sheetView workbookViewId="0">
      <selection activeCell="L3" sqref="L3:L137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2" t="s">
        <v>41</v>
      </c>
      <c r="J1" s="22"/>
      <c r="K1" s="22"/>
      <c r="L1" s="22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(RANK(G3,G$3:G$137,1)-0.5)/135</f>
        <v>0.78148148148148144</v>
      </c>
      <c r="J3" s="17">
        <f>1-(1-$G$142)^G3</f>
        <v>0.73433412277781818</v>
      </c>
      <c r="K3">
        <f>_xlfn.NEGBINOM.DIST(G3,$G$153,$G$154,1)</f>
        <v>0.85032214190791744</v>
      </c>
      <c r="L3">
        <f>_xlfn.POISSON.DIST(G3,$G$145,1)</f>
        <v>0.89512978963287759</v>
      </c>
      <c r="M3">
        <f>I3</f>
        <v>0.78148148148148144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(RANK(G4,G$3:G$137,1)-0.5)/135</f>
        <v>0.78148148148148144</v>
      </c>
      <c r="J4" s="17">
        <f t="shared" ref="J4:J67" si="1">1-(1-$G$142)^G4</f>
        <v>0.73433412277781818</v>
      </c>
      <c r="K4">
        <f t="shared" ref="K4:K67" si="2">_xlfn.NEGBINOM.DIST(G4,$G$153,$G$154,1)</f>
        <v>0.85032214190791744</v>
      </c>
      <c r="L4">
        <f t="shared" ref="L4:L67" si="3">_xlfn.POISSON.DIST(G4,$G$145,1)</f>
        <v>0.89512978963287759</v>
      </c>
      <c r="M4">
        <f t="shared" ref="M4:M67" si="4">I4</f>
        <v>0.78148148148148144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0.27777777777777779</v>
      </c>
      <c r="J5" s="17">
        <f t="shared" si="1"/>
        <v>0.58673954381707638</v>
      </c>
      <c r="K5">
        <f t="shared" si="2"/>
        <v>0.40339126954317489</v>
      </c>
      <c r="L5">
        <f t="shared" si="3"/>
        <v>0.33587261303462246</v>
      </c>
      <c r="M5">
        <f t="shared" si="4"/>
        <v>0.27777777777777779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0.78148148148148144</v>
      </c>
      <c r="J6" s="17">
        <f t="shared" si="1"/>
        <v>0.73433412277781818</v>
      </c>
      <c r="K6">
        <f t="shared" si="2"/>
        <v>0.85032214190791744</v>
      </c>
      <c r="L6">
        <f t="shared" si="3"/>
        <v>0.89512978963287759</v>
      </c>
      <c r="M6">
        <f t="shared" si="4"/>
        <v>0.78148148148148144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0.96666666666666667</v>
      </c>
      <c r="J7" s="17">
        <f t="shared" si="1"/>
        <v>0.8062361006636225</v>
      </c>
      <c r="K7">
        <f t="shared" si="2"/>
        <v>0.96658115800968347</v>
      </c>
      <c r="L7">
        <f t="shared" si="3"/>
        <v>0.99034458292526373</v>
      </c>
      <c r="M7">
        <f t="shared" si="4"/>
        <v>0.96666666666666667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0.78148148148148144</v>
      </c>
      <c r="J8" s="17">
        <f t="shared" si="1"/>
        <v>0.73433412277781818</v>
      </c>
      <c r="K8">
        <f t="shared" si="2"/>
        <v>0.85032214190791744</v>
      </c>
      <c r="L8">
        <f t="shared" si="3"/>
        <v>0.89512978963287759</v>
      </c>
      <c r="M8">
        <f t="shared" si="4"/>
        <v>0.78148148148148144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0.5</v>
      </c>
      <c r="J9" s="17">
        <f t="shared" si="1"/>
        <v>0.65803149914183856</v>
      </c>
      <c r="K9">
        <f t="shared" si="2"/>
        <v>0.63098860135550683</v>
      </c>
      <c r="L9">
        <f t="shared" si="3"/>
        <v>0.62652065504523868</v>
      </c>
      <c r="M9">
        <f t="shared" si="4"/>
        <v>0.5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0.7</v>
      </c>
      <c r="J10" s="17">
        <f t="shared" si="1"/>
        <v>0.71702481127926876</v>
      </c>
      <c r="K10">
        <f t="shared" si="2"/>
        <v>0.80739131858791346</v>
      </c>
      <c r="L10">
        <f t="shared" si="3"/>
        <v>0.84785980987689458</v>
      </c>
      <c r="M10">
        <f t="shared" si="4"/>
        <v>0.7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0.98888888888888893</v>
      </c>
      <c r="J11" s="17">
        <f t="shared" si="1"/>
        <v>0.81808844611464693</v>
      </c>
      <c r="K11">
        <f t="shared" si="2"/>
        <v>0.97629214117269492</v>
      </c>
      <c r="L11">
        <f t="shared" si="3"/>
        <v>0.99457865186469907</v>
      </c>
      <c r="M11">
        <f t="shared" si="4"/>
        <v>0.98888888888888893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0.3888888888888889</v>
      </c>
      <c r="J12" s="17">
        <f t="shared" si="1"/>
        <v>0.61201827584457735</v>
      </c>
      <c r="K12">
        <f t="shared" si="2"/>
        <v>0.48171210335423625</v>
      </c>
      <c r="L12">
        <f t="shared" si="3"/>
        <v>0.4326153408385609</v>
      </c>
      <c r="M12">
        <f t="shared" si="4"/>
        <v>0.3888888888888889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0.8925925925925926</v>
      </c>
      <c r="J13" s="17">
        <f t="shared" si="1"/>
        <v>0.78016439656005998</v>
      </c>
      <c r="K13">
        <f t="shared" si="2"/>
        <v>0.93630583747719964</v>
      </c>
      <c r="L13">
        <f t="shared" si="3"/>
        <v>0.97223039022456414</v>
      </c>
      <c r="M13">
        <f t="shared" si="4"/>
        <v>0.8925925925925926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0.8925925925925926</v>
      </c>
      <c r="J14" s="17">
        <f t="shared" si="1"/>
        <v>0.78016439656005998</v>
      </c>
      <c r="K14">
        <f t="shared" si="2"/>
        <v>0.93630583747719964</v>
      </c>
      <c r="L14">
        <f t="shared" si="3"/>
        <v>0.97223039022456414</v>
      </c>
      <c r="M14">
        <f t="shared" si="4"/>
        <v>0.8925925925925926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0.6333333333333333</v>
      </c>
      <c r="J15" s="17">
        <f t="shared" si="1"/>
        <v>0.69858772128057245</v>
      </c>
      <c r="K15">
        <f t="shared" si="2"/>
        <v>0.75640821385408874</v>
      </c>
      <c r="L15">
        <f t="shared" si="3"/>
        <v>0.78713919700502666</v>
      </c>
      <c r="M15">
        <f t="shared" si="4"/>
        <v>0.6333333333333333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0.6333333333333333</v>
      </c>
      <c r="J16" s="17">
        <f t="shared" si="1"/>
        <v>0.69858772128057245</v>
      </c>
      <c r="K16">
        <f t="shared" si="2"/>
        <v>0.75640821385408874</v>
      </c>
      <c r="L16">
        <f t="shared" si="3"/>
        <v>0.78713919700502666</v>
      </c>
      <c r="M16">
        <f t="shared" si="4"/>
        <v>0.6333333333333333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0.8925925925925926</v>
      </c>
      <c r="J17" s="17">
        <f t="shared" si="1"/>
        <v>0.78016439656005998</v>
      </c>
      <c r="K17">
        <f t="shared" si="2"/>
        <v>0.93630583747719964</v>
      </c>
      <c r="L17">
        <f t="shared" si="3"/>
        <v>0.97223039022456414</v>
      </c>
      <c r="M17">
        <f t="shared" si="4"/>
        <v>0.8925925925925926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0.8925925925925926</v>
      </c>
      <c r="J18" s="17">
        <f t="shared" si="1"/>
        <v>0.78016439656005998</v>
      </c>
      <c r="K18">
        <f t="shared" si="2"/>
        <v>0.93630583747719964</v>
      </c>
      <c r="L18">
        <f t="shared" si="3"/>
        <v>0.97223039022456414</v>
      </c>
      <c r="M18">
        <f t="shared" si="4"/>
        <v>0.8925925925925926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0.84074074074074079</v>
      </c>
      <c r="J19" s="17">
        <f t="shared" si="1"/>
        <v>0.75058464086798327</v>
      </c>
      <c r="K19">
        <f t="shared" si="2"/>
        <v>0.88561351912419228</v>
      </c>
      <c r="L19">
        <f t="shared" si="3"/>
        <v>0.93025600017882193</v>
      </c>
      <c r="M19">
        <f t="shared" si="4"/>
        <v>0.84074074074074079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0.84074074074074079</v>
      </c>
      <c r="J20" s="17">
        <f t="shared" si="1"/>
        <v>0.75058464086798327</v>
      </c>
      <c r="K20">
        <f t="shared" si="2"/>
        <v>0.88561351912419228</v>
      </c>
      <c r="L20">
        <f t="shared" si="3"/>
        <v>0.93025600017882193</v>
      </c>
      <c r="M20">
        <f t="shared" si="4"/>
        <v>0.84074074074074079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0.6333333333333333</v>
      </c>
      <c r="J21" s="17">
        <f t="shared" si="1"/>
        <v>0.69858772128057245</v>
      </c>
      <c r="K21">
        <f t="shared" si="2"/>
        <v>0.75640821385408874</v>
      </c>
      <c r="L21">
        <f t="shared" si="3"/>
        <v>0.78713919700502666</v>
      </c>
      <c r="M21">
        <f t="shared" si="4"/>
        <v>0.6333333333333333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0.87037037037037035</v>
      </c>
      <c r="J22" s="17">
        <f t="shared" si="1"/>
        <v>0.7658411308919173</v>
      </c>
      <c r="K22">
        <f t="shared" si="2"/>
        <v>0.91398017620859873</v>
      </c>
      <c r="L22">
        <f t="shared" si="3"/>
        <v>0.95522332600004556</v>
      </c>
      <c r="M22">
        <f t="shared" si="4"/>
        <v>0.87037037037037035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0.95185185185185184</v>
      </c>
      <c r="J23" s="17">
        <f t="shared" si="1"/>
        <v>0.79361152228021947</v>
      </c>
      <c r="K23">
        <f t="shared" si="2"/>
        <v>0.9535330541587036</v>
      </c>
      <c r="L23">
        <f t="shared" si="3"/>
        <v>0.98335175044486423</v>
      </c>
      <c r="M23">
        <f t="shared" si="4"/>
        <v>0.95185185185185184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0.6333333333333333</v>
      </c>
      <c r="J24" s="17">
        <f t="shared" si="1"/>
        <v>0.69858772128057245</v>
      </c>
      <c r="K24">
        <f t="shared" si="2"/>
        <v>0.75640821385408874</v>
      </c>
      <c r="L24">
        <f t="shared" si="3"/>
        <v>0.78713919700502666</v>
      </c>
      <c r="M24">
        <f t="shared" si="4"/>
        <v>0.6333333333333333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0.44074074074074077</v>
      </c>
      <c r="J25" s="17">
        <f t="shared" si="1"/>
        <v>0.63575073291797191</v>
      </c>
      <c r="K25">
        <f t="shared" si="2"/>
        <v>0.55843614688356502</v>
      </c>
      <c r="L25">
        <f t="shared" si="3"/>
        <v>0.53146311873823326</v>
      </c>
      <c r="M25">
        <f t="shared" si="4"/>
        <v>0.44074074074074077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0.6333333333333333</v>
      </c>
      <c r="J26" s="17">
        <f t="shared" si="1"/>
        <v>0.69858772128057245</v>
      </c>
      <c r="K26">
        <f t="shared" si="2"/>
        <v>0.75640821385408874</v>
      </c>
      <c r="L26">
        <f t="shared" si="3"/>
        <v>0.78713919700502666</v>
      </c>
      <c r="M26">
        <f t="shared" si="4"/>
        <v>0.6333333333333333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0.7</v>
      </c>
      <c r="J27" s="17">
        <f t="shared" si="1"/>
        <v>0.71702481127926876</v>
      </c>
      <c r="K27">
        <f t="shared" si="2"/>
        <v>0.80739131858791346</v>
      </c>
      <c r="L27">
        <f t="shared" si="3"/>
        <v>0.84785980987689458</v>
      </c>
      <c r="M27">
        <f t="shared" si="4"/>
        <v>0.7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0.87037037037037035</v>
      </c>
      <c r="J28" s="17">
        <f t="shared" si="1"/>
        <v>0.7658411308919173</v>
      </c>
      <c r="K28">
        <f t="shared" si="2"/>
        <v>0.91398017620859873</v>
      </c>
      <c r="L28">
        <f t="shared" si="3"/>
        <v>0.95522332600004556</v>
      </c>
      <c r="M28">
        <f t="shared" si="4"/>
        <v>0.87037037037037035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0.5</v>
      </c>
      <c r="J29" s="17">
        <f t="shared" si="1"/>
        <v>0.65803149914183856</v>
      </c>
      <c r="K29">
        <f t="shared" si="2"/>
        <v>0.63098860135550683</v>
      </c>
      <c r="L29">
        <f t="shared" si="3"/>
        <v>0.62652065504523868</v>
      </c>
      <c r="M29">
        <f t="shared" si="4"/>
        <v>0.5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0.5</v>
      </c>
      <c r="J30" s="17">
        <f t="shared" si="1"/>
        <v>0.65803149914183856</v>
      </c>
      <c r="K30">
        <f t="shared" si="2"/>
        <v>0.63098860135550683</v>
      </c>
      <c r="L30">
        <f t="shared" si="3"/>
        <v>0.62652065504523868</v>
      </c>
      <c r="M30">
        <f t="shared" si="4"/>
        <v>0.5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0.5</v>
      </c>
      <c r="J31" s="17">
        <f t="shared" si="1"/>
        <v>0.65803149914183856</v>
      </c>
      <c r="K31">
        <f t="shared" si="2"/>
        <v>0.63098860135550683</v>
      </c>
      <c r="L31">
        <f t="shared" si="3"/>
        <v>0.62652065504523868</v>
      </c>
      <c r="M31">
        <f t="shared" si="4"/>
        <v>0.5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0.44074074074074077</v>
      </c>
      <c r="J32" s="17">
        <f t="shared" si="1"/>
        <v>0.63575073291797191</v>
      </c>
      <c r="K32">
        <f t="shared" si="2"/>
        <v>0.55843614688356502</v>
      </c>
      <c r="L32">
        <f t="shared" si="3"/>
        <v>0.53146311873823326</v>
      </c>
      <c r="M32">
        <f t="shared" si="4"/>
        <v>0.44074074074074077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0.7</v>
      </c>
      <c r="J33" s="17">
        <f t="shared" si="1"/>
        <v>0.71702481127926876</v>
      </c>
      <c r="K33">
        <f t="shared" si="2"/>
        <v>0.80739131858791346</v>
      </c>
      <c r="L33">
        <f t="shared" si="3"/>
        <v>0.84785980987689458</v>
      </c>
      <c r="M33">
        <f t="shared" si="4"/>
        <v>0.7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0.27777777777777779</v>
      </c>
      <c r="J34" s="17">
        <f t="shared" si="1"/>
        <v>0.58673954381707638</v>
      </c>
      <c r="K34">
        <f t="shared" si="2"/>
        <v>0.40339126954317489</v>
      </c>
      <c r="L34">
        <f t="shared" si="3"/>
        <v>0.33587261303462246</v>
      </c>
      <c r="M34">
        <f t="shared" si="4"/>
        <v>0.27777777777777779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0.8925925925925926</v>
      </c>
      <c r="J35" s="17">
        <f t="shared" si="1"/>
        <v>0.78016439656005998</v>
      </c>
      <c r="K35">
        <f t="shared" si="2"/>
        <v>0.93630583747719964</v>
      </c>
      <c r="L35">
        <f t="shared" si="3"/>
        <v>0.97223039022456414</v>
      </c>
      <c r="M35">
        <f t="shared" si="4"/>
        <v>0.8925925925925926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0.7</v>
      </c>
      <c r="J36" s="17">
        <f t="shared" si="1"/>
        <v>0.71702481127926876</v>
      </c>
      <c r="K36">
        <f t="shared" si="2"/>
        <v>0.80739131858791346</v>
      </c>
      <c r="L36">
        <f t="shared" si="3"/>
        <v>0.84785980987689458</v>
      </c>
      <c r="M36">
        <f t="shared" si="4"/>
        <v>0.7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0.7</v>
      </c>
      <c r="J37" s="17">
        <f t="shared" si="1"/>
        <v>0.71702481127926876</v>
      </c>
      <c r="K37">
        <f t="shared" si="2"/>
        <v>0.80739131858791346</v>
      </c>
      <c r="L37">
        <f t="shared" si="3"/>
        <v>0.84785980987689458</v>
      </c>
      <c r="M37">
        <f t="shared" si="4"/>
        <v>0.7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0.7</v>
      </c>
      <c r="J38" s="17">
        <f t="shared" si="1"/>
        <v>0.71702481127926876</v>
      </c>
      <c r="K38">
        <f t="shared" si="2"/>
        <v>0.80739131858791346</v>
      </c>
      <c r="L38">
        <f t="shared" si="3"/>
        <v>0.84785980987689458</v>
      </c>
      <c r="M38">
        <f t="shared" si="4"/>
        <v>0.7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0.8925925925925926</v>
      </c>
      <c r="J39" s="17">
        <f t="shared" si="1"/>
        <v>0.78016439656005998</v>
      </c>
      <c r="K39">
        <f t="shared" si="2"/>
        <v>0.93630583747719964</v>
      </c>
      <c r="L39">
        <f t="shared" si="3"/>
        <v>0.97223039022456414</v>
      </c>
      <c r="M39">
        <f t="shared" si="4"/>
        <v>0.8925925925925926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4.8148148148148148E-2</v>
      </c>
      <c r="J40" s="17">
        <f t="shared" si="1"/>
        <v>0.3964693321114261</v>
      </c>
      <c r="K40">
        <f t="shared" si="2"/>
        <v>5.505528227357457E-2</v>
      </c>
      <c r="L40">
        <f t="shared" si="3"/>
        <v>1.8159175777831157E-2</v>
      </c>
      <c r="M40">
        <f t="shared" si="4"/>
        <v>4.8148148148148148E-2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0.7</v>
      </c>
      <c r="J41" s="17">
        <f t="shared" si="1"/>
        <v>0.71702481127926876</v>
      </c>
      <c r="K41">
        <f t="shared" si="2"/>
        <v>0.80739131858791346</v>
      </c>
      <c r="L41">
        <f t="shared" si="3"/>
        <v>0.84785980987689458</v>
      </c>
      <c r="M41">
        <f t="shared" si="4"/>
        <v>0.7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0.27777777777777779</v>
      </c>
      <c r="J42" s="17">
        <f t="shared" si="1"/>
        <v>0.58673954381707638</v>
      </c>
      <c r="K42">
        <f t="shared" si="2"/>
        <v>0.40339126954317489</v>
      </c>
      <c r="L42">
        <f t="shared" si="3"/>
        <v>0.33587261303462246</v>
      </c>
      <c r="M42">
        <f t="shared" si="4"/>
        <v>0.27777777777777779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0.58888888888888891</v>
      </c>
      <c r="J43" s="17">
        <f t="shared" si="1"/>
        <v>0.67894937300493408</v>
      </c>
      <c r="K43">
        <f t="shared" si="2"/>
        <v>0.69740464742521346</v>
      </c>
      <c r="L43">
        <f t="shared" si="3"/>
        <v>0.71285480427551018</v>
      </c>
      <c r="M43">
        <f t="shared" si="4"/>
        <v>0.58888888888888891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0.96666666666666667</v>
      </c>
      <c r="J44" s="17">
        <f t="shared" si="1"/>
        <v>0.8062361006636225</v>
      </c>
      <c r="K44">
        <f t="shared" si="2"/>
        <v>0.96658115800968347</v>
      </c>
      <c r="L44">
        <f t="shared" si="3"/>
        <v>0.99034458292526373</v>
      </c>
      <c r="M44">
        <f t="shared" si="4"/>
        <v>0.96666666666666667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0.6333333333333333</v>
      </c>
      <c r="J45" s="17">
        <f t="shared" si="1"/>
        <v>0.69858772128057245</v>
      </c>
      <c r="K45">
        <f t="shared" si="2"/>
        <v>0.75640821385408874</v>
      </c>
      <c r="L45">
        <f t="shared" si="3"/>
        <v>0.78713919700502666</v>
      </c>
      <c r="M45">
        <f t="shared" si="4"/>
        <v>0.6333333333333333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0.27777777777777779</v>
      </c>
      <c r="J46" s="17">
        <f t="shared" si="1"/>
        <v>0.58673954381707638</v>
      </c>
      <c r="K46">
        <f t="shared" si="2"/>
        <v>0.40339126954317489</v>
      </c>
      <c r="L46">
        <f t="shared" si="3"/>
        <v>0.33587261303462246</v>
      </c>
      <c r="M46">
        <f t="shared" si="4"/>
        <v>0.27777777777777779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0.98888888888888893</v>
      </c>
      <c r="J47" s="17">
        <f t="shared" si="1"/>
        <v>0.81808844611464693</v>
      </c>
      <c r="K47">
        <f t="shared" si="2"/>
        <v>0.97629214117269492</v>
      </c>
      <c r="L47">
        <f t="shared" si="3"/>
        <v>0.99457865186469907</v>
      </c>
      <c r="M47">
        <f t="shared" si="4"/>
        <v>0.98888888888888893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0.8925925925925926</v>
      </c>
      <c r="J48" s="17">
        <f t="shared" si="1"/>
        <v>0.78016439656005998</v>
      </c>
      <c r="K48">
        <f t="shared" si="2"/>
        <v>0.93630583747719964</v>
      </c>
      <c r="L48">
        <f t="shared" si="3"/>
        <v>0.97223039022456414</v>
      </c>
      <c r="M48">
        <f t="shared" si="4"/>
        <v>0.8925925925925926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0.12222222222222222</v>
      </c>
      <c r="J49" s="17">
        <f t="shared" si="1"/>
        <v>0.46804587724059199</v>
      </c>
      <c r="K49">
        <f t="shared" si="2"/>
        <v>0.13344572593715628</v>
      </c>
      <c r="L49">
        <f t="shared" si="3"/>
        <v>6.6275629971025915E-2</v>
      </c>
      <c r="M49">
        <f t="shared" si="4"/>
        <v>0.12222222222222222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0.84074074074074079</v>
      </c>
      <c r="J50" s="17">
        <f t="shared" si="1"/>
        <v>0.75058464086798327</v>
      </c>
      <c r="K50">
        <f t="shared" si="2"/>
        <v>0.88561351912419228</v>
      </c>
      <c r="L50">
        <f t="shared" si="3"/>
        <v>0.93025600017882193</v>
      </c>
      <c r="M50">
        <f t="shared" si="4"/>
        <v>0.84074074074074079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0.20370370370370369</v>
      </c>
      <c r="J51" s="17">
        <f t="shared" si="1"/>
        <v>0.53113370409045191</v>
      </c>
      <c r="K51">
        <f t="shared" si="2"/>
        <v>0.25403925926253706</v>
      </c>
      <c r="L51">
        <f t="shared" si="3"/>
        <v>0.17109255405090315</v>
      </c>
      <c r="M51">
        <f t="shared" si="4"/>
        <v>0.20370370370370369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0.24814814814814815</v>
      </c>
      <c r="J52" s="17">
        <f t="shared" si="1"/>
        <v>0.55981379015650945</v>
      </c>
      <c r="K52">
        <f t="shared" si="2"/>
        <v>0.32646486960334553</v>
      </c>
      <c r="L52">
        <f t="shared" si="3"/>
        <v>0.2471077631012398</v>
      </c>
      <c r="M52">
        <f t="shared" si="4"/>
        <v>0.24814814814814815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0.27777777777777779</v>
      </c>
      <c r="J53" s="17">
        <f t="shared" si="1"/>
        <v>0.58673954381707638</v>
      </c>
      <c r="K53">
        <f t="shared" si="2"/>
        <v>0.40339126954317489</v>
      </c>
      <c r="L53">
        <f t="shared" si="3"/>
        <v>0.33587261303462246</v>
      </c>
      <c r="M53">
        <f t="shared" si="4"/>
        <v>0.27777777777777779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0.5</v>
      </c>
      <c r="J54" s="17">
        <f t="shared" si="1"/>
        <v>0.65803149914183856</v>
      </c>
      <c r="K54">
        <f t="shared" si="2"/>
        <v>0.63098860135550683</v>
      </c>
      <c r="L54">
        <f t="shared" si="3"/>
        <v>0.62652065504523868</v>
      </c>
      <c r="M54">
        <f t="shared" si="4"/>
        <v>0.5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0.27777777777777779</v>
      </c>
      <c r="J55" s="17">
        <f t="shared" si="1"/>
        <v>0.58673954381707638</v>
      </c>
      <c r="K55">
        <f t="shared" si="2"/>
        <v>0.40339126954317489</v>
      </c>
      <c r="L55">
        <f t="shared" si="3"/>
        <v>0.33587261303462246</v>
      </c>
      <c r="M55">
        <f t="shared" si="4"/>
        <v>0.27777777777777779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0.27777777777777779</v>
      </c>
      <c r="J56" s="17">
        <f t="shared" si="1"/>
        <v>0.58673954381707638</v>
      </c>
      <c r="K56">
        <f t="shared" si="2"/>
        <v>0.40339126954317489</v>
      </c>
      <c r="L56">
        <f t="shared" si="3"/>
        <v>0.33587261303462246</v>
      </c>
      <c r="M56">
        <f t="shared" si="4"/>
        <v>0.27777777777777779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0.5</v>
      </c>
      <c r="J57" s="17">
        <f t="shared" si="1"/>
        <v>0.65803149914183856</v>
      </c>
      <c r="K57">
        <f t="shared" si="2"/>
        <v>0.63098860135550683</v>
      </c>
      <c r="L57">
        <f t="shared" si="3"/>
        <v>0.62652065504523868</v>
      </c>
      <c r="M57">
        <f t="shared" si="4"/>
        <v>0.5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0.3888888888888889</v>
      </c>
      <c r="J58" s="17">
        <f t="shared" si="1"/>
        <v>0.61201827584457735</v>
      </c>
      <c r="K58">
        <f t="shared" si="2"/>
        <v>0.48171210335423625</v>
      </c>
      <c r="L58">
        <f t="shared" si="3"/>
        <v>0.4326153408385609</v>
      </c>
      <c r="M58">
        <f t="shared" si="4"/>
        <v>0.3888888888888889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0.27777777777777779</v>
      </c>
      <c r="J59" s="17">
        <f t="shared" si="1"/>
        <v>0.58673954381707638</v>
      </c>
      <c r="K59">
        <f t="shared" si="2"/>
        <v>0.40339126954317489</v>
      </c>
      <c r="L59">
        <f t="shared" si="3"/>
        <v>0.33587261303462246</v>
      </c>
      <c r="M59">
        <f t="shared" si="4"/>
        <v>0.27777777777777779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0.6333333333333333</v>
      </c>
      <c r="J60" s="17">
        <f t="shared" si="1"/>
        <v>0.69858772128057245</v>
      </c>
      <c r="K60">
        <f t="shared" si="2"/>
        <v>0.75640821385408874</v>
      </c>
      <c r="L60">
        <f t="shared" si="3"/>
        <v>0.78713919700502666</v>
      </c>
      <c r="M60">
        <f t="shared" si="4"/>
        <v>0.6333333333333333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7.7777777777777779E-2</v>
      </c>
      <c r="J61" s="17">
        <f t="shared" si="1"/>
        <v>0.43338670418435654</v>
      </c>
      <c r="K61">
        <f t="shared" si="2"/>
        <v>8.8753568898196078E-2</v>
      </c>
      <c r="L61">
        <f t="shared" si="3"/>
        <v>3.6420973124137869E-2</v>
      </c>
      <c r="M61">
        <f t="shared" si="4"/>
        <v>7.7777777777777779E-2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0.5</v>
      </c>
      <c r="J62" s="17">
        <f t="shared" si="1"/>
        <v>0.65803149914183856</v>
      </c>
      <c r="K62">
        <f t="shared" si="2"/>
        <v>0.63098860135550683</v>
      </c>
      <c r="L62">
        <f t="shared" si="3"/>
        <v>0.62652065504523868</v>
      </c>
      <c r="M62">
        <f t="shared" si="4"/>
        <v>0.5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0.3888888888888889</v>
      </c>
      <c r="J63" s="17">
        <f t="shared" si="1"/>
        <v>0.61201827584457735</v>
      </c>
      <c r="K63">
        <f t="shared" si="2"/>
        <v>0.48171210335423625</v>
      </c>
      <c r="L63">
        <f t="shared" si="3"/>
        <v>0.4326153408385609</v>
      </c>
      <c r="M63">
        <f t="shared" si="4"/>
        <v>0.3888888888888889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0.3888888888888889</v>
      </c>
      <c r="J64" s="17">
        <f t="shared" si="1"/>
        <v>0.61201827584457735</v>
      </c>
      <c r="K64">
        <f t="shared" si="2"/>
        <v>0.48171210335423625</v>
      </c>
      <c r="L64">
        <f t="shared" si="3"/>
        <v>0.4326153408385609</v>
      </c>
      <c r="M64">
        <f t="shared" si="4"/>
        <v>0.3888888888888889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0.16666666666666666</v>
      </c>
      <c r="J65" s="17">
        <f t="shared" si="1"/>
        <v>0.50058498307317922</v>
      </c>
      <c r="K65">
        <f t="shared" si="2"/>
        <v>0.18896286839893872</v>
      </c>
      <c r="L65">
        <f t="shared" si="3"/>
        <v>0.1106454802478488</v>
      </c>
      <c r="M65">
        <f t="shared" si="4"/>
        <v>0.16666666666666666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0.58888888888888891</v>
      </c>
      <c r="J66" s="17">
        <f t="shared" si="1"/>
        <v>0.67894937300493408</v>
      </c>
      <c r="K66">
        <f t="shared" si="2"/>
        <v>0.69740464742521346</v>
      </c>
      <c r="L66">
        <f t="shared" si="3"/>
        <v>0.71285480427551018</v>
      </c>
      <c r="M66">
        <f t="shared" si="4"/>
        <v>0.58888888888888891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0.44074074074074077</v>
      </c>
      <c r="J67" s="17">
        <f t="shared" si="1"/>
        <v>0.63575073291797191</v>
      </c>
      <c r="K67">
        <f t="shared" si="2"/>
        <v>0.55843614688356502</v>
      </c>
      <c r="L67">
        <f t="shared" si="3"/>
        <v>0.53146311873823326</v>
      </c>
      <c r="M67">
        <f t="shared" si="4"/>
        <v>0.44074074074074077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(RANK(G68,G$3:G$137,1)-0.5)/135</f>
        <v>0.5</v>
      </c>
      <c r="J68" s="17">
        <f t="shared" ref="J68:J131" si="6">1-(1-$G$142)^G68</f>
        <v>0.65803149914183856</v>
      </c>
      <c r="K68">
        <f t="shared" ref="K68:K131" si="7">_xlfn.NEGBINOM.DIST(G68,$G$153,$G$154,1)</f>
        <v>0.63098860135550683</v>
      </c>
      <c r="L68">
        <f t="shared" ref="L68:L131" si="8">_xlfn.POISSON.DIST(G68,$G$145,1)</f>
        <v>0.62652065504523868</v>
      </c>
      <c r="M68">
        <f t="shared" ref="M68:M131" si="9">I68</f>
        <v>0.5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4.8148148148148148E-2</v>
      </c>
      <c r="J69" s="17">
        <f t="shared" si="6"/>
        <v>0.3964693321114261</v>
      </c>
      <c r="K69">
        <f t="shared" si="7"/>
        <v>5.505528227357457E-2</v>
      </c>
      <c r="L69">
        <f t="shared" si="8"/>
        <v>1.8159175777831157E-2</v>
      </c>
      <c r="M69">
        <f t="shared" si="9"/>
        <v>4.8148148148148148E-2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0.27777777777777779</v>
      </c>
      <c r="J70" s="17">
        <f t="shared" si="6"/>
        <v>0.58673954381707638</v>
      </c>
      <c r="K70">
        <f t="shared" si="7"/>
        <v>0.40339126954317489</v>
      </c>
      <c r="L70">
        <f t="shared" si="8"/>
        <v>0.33587261303462246</v>
      </c>
      <c r="M70">
        <f t="shared" si="9"/>
        <v>0.27777777777777779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4.8148148148148148E-2</v>
      </c>
      <c r="J71" s="17">
        <f t="shared" si="6"/>
        <v>0.3964693321114261</v>
      </c>
      <c r="K71">
        <f t="shared" si="7"/>
        <v>5.505528227357457E-2</v>
      </c>
      <c r="L71">
        <f t="shared" si="8"/>
        <v>1.8159175777831157E-2</v>
      </c>
      <c r="M71">
        <f t="shared" si="9"/>
        <v>4.8148148148148148E-2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0.44074074074074077</v>
      </c>
      <c r="J72" s="17">
        <f t="shared" si="6"/>
        <v>0.63575073291797191</v>
      </c>
      <c r="K72">
        <f t="shared" si="7"/>
        <v>0.55843614688356502</v>
      </c>
      <c r="L72">
        <f t="shared" si="8"/>
        <v>0.53146311873823326</v>
      </c>
      <c r="M72">
        <f t="shared" si="9"/>
        <v>0.44074074074074077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0.44074074074074077</v>
      </c>
      <c r="J73" s="17">
        <f t="shared" si="6"/>
        <v>0.63575073291797191</v>
      </c>
      <c r="K73">
        <f t="shared" si="7"/>
        <v>0.55843614688356502</v>
      </c>
      <c r="L73">
        <f t="shared" si="8"/>
        <v>0.53146311873823326</v>
      </c>
      <c r="M73">
        <f t="shared" si="9"/>
        <v>0.44074074074074077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0.12222222222222222</v>
      </c>
      <c r="J74" s="17">
        <f t="shared" si="6"/>
        <v>0.46804587724059199</v>
      </c>
      <c r="K74">
        <f t="shared" si="7"/>
        <v>0.13344572593715628</v>
      </c>
      <c r="L74">
        <f t="shared" si="8"/>
        <v>6.6275629971025915E-2</v>
      </c>
      <c r="M74">
        <f t="shared" si="9"/>
        <v>0.12222222222222222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1.8518518518518517E-2</v>
      </c>
      <c r="J75" s="17">
        <f t="shared" si="6"/>
        <v>0.3571466293291109</v>
      </c>
      <c r="K75">
        <f t="shared" si="7"/>
        <v>3.1472730601516855E-2</v>
      </c>
      <c r="L75">
        <f t="shared" si="8"/>
        <v>8.105671574948228E-3</v>
      </c>
      <c r="M75">
        <f t="shared" si="9"/>
        <v>1.8518518518518517E-2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7.7777777777777779E-2</v>
      </c>
      <c r="J76" s="17">
        <f t="shared" si="6"/>
        <v>0.43338670418435654</v>
      </c>
      <c r="K76">
        <f t="shared" si="7"/>
        <v>8.8753568898196078E-2</v>
      </c>
      <c r="L76">
        <f t="shared" si="8"/>
        <v>3.6420973124137869E-2</v>
      </c>
      <c r="M76">
        <f t="shared" si="9"/>
        <v>7.7777777777777779E-2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0.24814814814814815</v>
      </c>
      <c r="J77" s="17">
        <f t="shared" si="6"/>
        <v>0.55981379015650945</v>
      </c>
      <c r="K77">
        <f t="shared" si="7"/>
        <v>0.32646486960334553</v>
      </c>
      <c r="L77">
        <f t="shared" si="8"/>
        <v>0.2471077631012398</v>
      </c>
      <c r="M77">
        <f t="shared" si="9"/>
        <v>0.24814814814814815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0.27777777777777779</v>
      </c>
      <c r="J78" s="17">
        <f t="shared" si="6"/>
        <v>0.58673954381707638</v>
      </c>
      <c r="K78">
        <f t="shared" si="7"/>
        <v>0.40339126954317489</v>
      </c>
      <c r="L78">
        <f t="shared" si="8"/>
        <v>0.33587261303462246</v>
      </c>
      <c r="M78">
        <f t="shared" si="9"/>
        <v>0.27777777777777779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7.7777777777777779E-2</v>
      </c>
      <c r="J79" s="17">
        <f t="shared" si="6"/>
        <v>0.43338670418435654</v>
      </c>
      <c r="K79">
        <f t="shared" si="7"/>
        <v>8.8753568898196078E-2</v>
      </c>
      <c r="L79">
        <f t="shared" si="8"/>
        <v>3.6420973124137869E-2</v>
      </c>
      <c r="M79">
        <f t="shared" si="9"/>
        <v>7.7777777777777779E-2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0.20370370370370369</v>
      </c>
      <c r="J80" s="17">
        <f t="shared" si="6"/>
        <v>0.53113370409045191</v>
      </c>
      <c r="K80">
        <f t="shared" si="7"/>
        <v>0.25403925926253706</v>
      </c>
      <c r="L80">
        <f t="shared" si="8"/>
        <v>0.17109255405090315</v>
      </c>
      <c r="M80">
        <f t="shared" si="9"/>
        <v>0.20370370370370369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0.27777777777777779</v>
      </c>
      <c r="J81" s="17">
        <f t="shared" si="6"/>
        <v>0.58673954381707638</v>
      </c>
      <c r="K81">
        <f t="shared" si="7"/>
        <v>0.40339126954317489</v>
      </c>
      <c r="L81">
        <f t="shared" si="8"/>
        <v>0.33587261303462246</v>
      </c>
      <c r="M81">
        <f t="shared" si="9"/>
        <v>0.27777777777777779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0.3888888888888889</v>
      </c>
      <c r="J82" s="17">
        <f t="shared" si="6"/>
        <v>0.61201827584457735</v>
      </c>
      <c r="K82">
        <f t="shared" si="7"/>
        <v>0.48171210335423625</v>
      </c>
      <c r="L82">
        <f t="shared" si="8"/>
        <v>0.4326153408385609</v>
      </c>
      <c r="M82">
        <f t="shared" si="9"/>
        <v>0.3888888888888889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7.7777777777777779E-2</v>
      </c>
      <c r="J83" s="17">
        <f t="shared" si="6"/>
        <v>0.43338670418435654</v>
      </c>
      <c r="K83">
        <f t="shared" si="7"/>
        <v>8.8753568898196078E-2</v>
      </c>
      <c r="L83">
        <f t="shared" si="8"/>
        <v>3.6420973124137869E-2</v>
      </c>
      <c r="M83">
        <f t="shared" si="9"/>
        <v>7.7777777777777779E-2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0.3888888888888889</v>
      </c>
      <c r="J84" s="17">
        <f t="shared" si="6"/>
        <v>0.61201827584457735</v>
      </c>
      <c r="K84">
        <f t="shared" si="7"/>
        <v>0.48171210335423625</v>
      </c>
      <c r="L84">
        <f t="shared" si="8"/>
        <v>0.4326153408385609</v>
      </c>
      <c r="M84">
        <f t="shared" si="9"/>
        <v>0.3888888888888889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0.24814814814814815</v>
      </c>
      <c r="J85" s="17">
        <f t="shared" si="6"/>
        <v>0.55981379015650945</v>
      </c>
      <c r="K85">
        <f t="shared" si="7"/>
        <v>0.32646486960334553</v>
      </c>
      <c r="L85">
        <f t="shared" si="8"/>
        <v>0.2471077631012398</v>
      </c>
      <c r="M85">
        <f t="shared" si="9"/>
        <v>0.24814814814814815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1.8518518518518517E-2</v>
      </c>
      <c r="J86" s="17">
        <f t="shared" si="6"/>
        <v>0.3571466293291109</v>
      </c>
      <c r="K86">
        <f t="shared" si="7"/>
        <v>3.1472730601516855E-2</v>
      </c>
      <c r="L86">
        <f t="shared" si="8"/>
        <v>8.105671574948228E-3</v>
      </c>
      <c r="M86">
        <f t="shared" si="9"/>
        <v>1.8518518518518517E-2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0.27777777777777779</v>
      </c>
      <c r="J87" s="17">
        <f t="shared" si="6"/>
        <v>0.58673954381707638</v>
      </c>
      <c r="K87">
        <f t="shared" si="7"/>
        <v>0.40339126954317489</v>
      </c>
      <c r="L87">
        <f t="shared" si="8"/>
        <v>0.33587261303462246</v>
      </c>
      <c r="M87">
        <f t="shared" si="9"/>
        <v>0.27777777777777779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1.1111111111111112E-2</v>
      </c>
      <c r="J88" s="17">
        <f t="shared" si="6"/>
        <v>0.27064814886132771</v>
      </c>
      <c r="K88">
        <f t="shared" si="7"/>
        <v>7.5380350079482092E-3</v>
      </c>
      <c r="L88">
        <f t="shared" si="8"/>
        <v>1.0794351083104848E-3</v>
      </c>
      <c r="M88">
        <f t="shared" si="9"/>
        <v>1.1111111111111112E-2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0.16666666666666666</v>
      </c>
      <c r="J89" s="17">
        <f t="shared" si="6"/>
        <v>0.50058498307317922</v>
      </c>
      <c r="K89">
        <f t="shared" si="7"/>
        <v>0.18896286839893872</v>
      </c>
      <c r="L89">
        <f t="shared" si="8"/>
        <v>0.1106454802478488</v>
      </c>
      <c r="M89">
        <f t="shared" si="9"/>
        <v>0.16666666666666666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7.7777777777777779E-2</v>
      </c>
      <c r="J90" s="17">
        <f t="shared" si="6"/>
        <v>0.43338670418435654</v>
      </c>
      <c r="K90">
        <f t="shared" si="7"/>
        <v>8.8753568898196078E-2</v>
      </c>
      <c r="L90">
        <f t="shared" si="8"/>
        <v>3.6420973124137869E-2</v>
      </c>
      <c r="M90">
        <f t="shared" si="9"/>
        <v>7.7777777777777779E-2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1.8518518518518517E-2</v>
      </c>
      <c r="J91" s="17">
        <f t="shared" si="6"/>
        <v>0.3571466293291109</v>
      </c>
      <c r="K91">
        <f t="shared" si="7"/>
        <v>3.1472730601516855E-2</v>
      </c>
      <c r="L91">
        <f t="shared" si="8"/>
        <v>8.105671574948228E-3</v>
      </c>
      <c r="M91">
        <f t="shared" si="9"/>
        <v>1.8518518518518517E-2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1.8518518518518517E-2</v>
      </c>
      <c r="J92" s="17">
        <f t="shared" si="6"/>
        <v>0.3571466293291109</v>
      </c>
      <c r="K92">
        <f t="shared" si="7"/>
        <v>3.1472730601516855E-2</v>
      </c>
      <c r="L92">
        <f t="shared" si="8"/>
        <v>8.105671574948228E-3</v>
      </c>
      <c r="M92">
        <f t="shared" si="9"/>
        <v>1.8518518518518517E-2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0.20370370370370369</v>
      </c>
      <c r="J93" s="17">
        <f t="shared" si="6"/>
        <v>0.53113370409045191</v>
      </c>
      <c r="K93">
        <f t="shared" si="7"/>
        <v>0.25403925926253706</v>
      </c>
      <c r="L93">
        <f t="shared" si="8"/>
        <v>0.17109255405090315</v>
      </c>
      <c r="M93">
        <f t="shared" si="9"/>
        <v>0.20370370370370369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0.12222222222222222</v>
      </c>
      <c r="J94" s="17">
        <f t="shared" si="6"/>
        <v>0.46804587724059199</v>
      </c>
      <c r="K94">
        <f t="shared" si="7"/>
        <v>0.13344572593715628</v>
      </c>
      <c r="L94">
        <f t="shared" si="8"/>
        <v>6.6275629971025915E-2</v>
      </c>
      <c r="M94">
        <f t="shared" si="9"/>
        <v>0.12222222222222222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0.24814814814814815</v>
      </c>
      <c r="J95" s="17">
        <f t="shared" si="6"/>
        <v>0.55981379015650945</v>
      </c>
      <c r="K95">
        <f t="shared" si="7"/>
        <v>0.32646486960334553</v>
      </c>
      <c r="L95">
        <f t="shared" si="8"/>
        <v>0.2471077631012398</v>
      </c>
      <c r="M95">
        <f t="shared" si="9"/>
        <v>0.24814814814814815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0.20370370370370369</v>
      </c>
      <c r="J96" s="17">
        <f t="shared" si="6"/>
        <v>0.53113370409045191</v>
      </c>
      <c r="K96">
        <f t="shared" si="7"/>
        <v>0.25403925926253706</v>
      </c>
      <c r="L96">
        <f t="shared" si="8"/>
        <v>0.17109255405090315</v>
      </c>
      <c r="M96">
        <f t="shared" si="9"/>
        <v>0.20370370370370369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0.27777777777777779</v>
      </c>
      <c r="J97" s="17">
        <f t="shared" si="6"/>
        <v>0.58673954381707638</v>
      </c>
      <c r="K97">
        <f t="shared" si="7"/>
        <v>0.40339126954317489</v>
      </c>
      <c r="L97">
        <f t="shared" si="8"/>
        <v>0.33587261303462246</v>
      </c>
      <c r="M97">
        <f t="shared" si="9"/>
        <v>0.27777777777777779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0.44074074074074077</v>
      </c>
      <c r="J98" s="17">
        <f t="shared" si="6"/>
        <v>0.63575073291797191</v>
      </c>
      <c r="K98">
        <f t="shared" si="7"/>
        <v>0.55843614688356502</v>
      </c>
      <c r="L98">
        <f t="shared" si="8"/>
        <v>0.53146311873823326</v>
      </c>
      <c r="M98">
        <f t="shared" si="9"/>
        <v>0.44074074074074077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0.78148148148148144</v>
      </c>
      <c r="J99" s="17">
        <f t="shared" si="6"/>
        <v>0.73433412277781818</v>
      </c>
      <c r="K99">
        <f t="shared" si="7"/>
        <v>0.85032214190791744</v>
      </c>
      <c r="L99">
        <f t="shared" si="8"/>
        <v>0.89512978963287759</v>
      </c>
      <c r="M99">
        <f t="shared" si="9"/>
        <v>0.78148148148148144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0.7</v>
      </c>
      <c r="J100" s="17">
        <f t="shared" si="6"/>
        <v>0.71702481127926876</v>
      </c>
      <c r="K100">
        <f t="shared" si="7"/>
        <v>0.80739131858791346</v>
      </c>
      <c r="L100">
        <f t="shared" si="8"/>
        <v>0.84785980987689458</v>
      </c>
      <c r="M100">
        <f t="shared" si="9"/>
        <v>0.7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0.87037037037037035</v>
      </c>
      <c r="J101" s="17">
        <f t="shared" si="6"/>
        <v>0.7658411308919173</v>
      </c>
      <c r="K101">
        <f t="shared" si="7"/>
        <v>0.91398017620859873</v>
      </c>
      <c r="L101">
        <f t="shared" si="8"/>
        <v>0.95522332600004556</v>
      </c>
      <c r="M101">
        <f t="shared" si="9"/>
        <v>0.87037037037037035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0.58888888888888891</v>
      </c>
      <c r="J102" s="17">
        <f t="shared" si="6"/>
        <v>0.67894937300493408</v>
      </c>
      <c r="K102">
        <f t="shared" si="7"/>
        <v>0.69740464742521346</v>
      </c>
      <c r="L102">
        <f t="shared" si="8"/>
        <v>0.71285480427551018</v>
      </c>
      <c r="M102">
        <f t="shared" si="9"/>
        <v>0.58888888888888891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0.27777777777777779</v>
      </c>
      <c r="J103" s="17">
        <f t="shared" si="6"/>
        <v>0.58673954381707638</v>
      </c>
      <c r="K103">
        <f t="shared" si="7"/>
        <v>0.40339126954317489</v>
      </c>
      <c r="L103">
        <f t="shared" si="8"/>
        <v>0.33587261303462246</v>
      </c>
      <c r="M103">
        <f t="shared" si="9"/>
        <v>0.27777777777777779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0.58888888888888891</v>
      </c>
      <c r="J104" s="17">
        <f t="shared" si="6"/>
        <v>0.67894937300493408</v>
      </c>
      <c r="K104">
        <f t="shared" si="7"/>
        <v>0.69740464742521346</v>
      </c>
      <c r="L104">
        <f t="shared" si="8"/>
        <v>0.71285480427551018</v>
      </c>
      <c r="M104">
        <f t="shared" si="9"/>
        <v>0.58888888888888891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0.16666666666666666</v>
      </c>
      <c r="J105" s="17">
        <f t="shared" si="6"/>
        <v>0.50058498307317922</v>
      </c>
      <c r="K105">
        <f t="shared" si="7"/>
        <v>0.18896286839893872</v>
      </c>
      <c r="L105">
        <f t="shared" si="8"/>
        <v>0.1106454802478488</v>
      </c>
      <c r="M105">
        <f t="shared" si="9"/>
        <v>0.16666666666666666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0.12222222222222222</v>
      </c>
      <c r="J106" s="17">
        <f t="shared" si="6"/>
        <v>0.46804587724059199</v>
      </c>
      <c r="K106">
        <f t="shared" si="7"/>
        <v>0.13344572593715628</v>
      </c>
      <c r="L106">
        <f t="shared" si="8"/>
        <v>6.6275629971025915E-2</v>
      </c>
      <c r="M106">
        <f t="shared" si="9"/>
        <v>0.12222222222222222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0.5</v>
      </c>
      <c r="J107" s="17">
        <f t="shared" si="6"/>
        <v>0.65803149914183856</v>
      </c>
      <c r="K107">
        <f t="shared" si="7"/>
        <v>0.63098860135550683</v>
      </c>
      <c r="L107">
        <f t="shared" si="8"/>
        <v>0.62652065504523868</v>
      </c>
      <c r="M107">
        <f t="shared" si="9"/>
        <v>0.5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0.5</v>
      </c>
      <c r="J108" s="17">
        <f t="shared" si="6"/>
        <v>0.65803149914183856</v>
      </c>
      <c r="K108">
        <f t="shared" si="7"/>
        <v>0.63098860135550683</v>
      </c>
      <c r="L108">
        <f t="shared" si="8"/>
        <v>0.62652065504523868</v>
      </c>
      <c r="M108">
        <f t="shared" si="9"/>
        <v>0.5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0.16666666666666666</v>
      </c>
      <c r="J109" s="17">
        <f t="shared" si="6"/>
        <v>0.50058498307317922</v>
      </c>
      <c r="K109">
        <f t="shared" si="7"/>
        <v>0.18896286839893872</v>
      </c>
      <c r="L109">
        <f t="shared" si="8"/>
        <v>0.1106454802478488</v>
      </c>
      <c r="M109">
        <f t="shared" si="9"/>
        <v>0.16666666666666666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0.7</v>
      </c>
      <c r="J110" s="17">
        <f t="shared" si="6"/>
        <v>0.71702481127926876</v>
      </c>
      <c r="K110">
        <f t="shared" si="7"/>
        <v>0.80739131858791346</v>
      </c>
      <c r="L110">
        <f t="shared" si="8"/>
        <v>0.84785980987689458</v>
      </c>
      <c r="M110">
        <f t="shared" si="9"/>
        <v>0.7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0.84074074074074079</v>
      </c>
      <c r="J111" s="17">
        <f t="shared" si="6"/>
        <v>0.75058464086798327</v>
      </c>
      <c r="K111">
        <f t="shared" si="7"/>
        <v>0.88561351912419228</v>
      </c>
      <c r="L111">
        <f t="shared" si="8"/>
        <v>0.93025600017882193</v>
      </c>
      <c r="M111">
        <f t="shared" si="9"/>
        <v>0.84074074074074079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0.96666666666666667</v>
      </c>
      <c r="J112" s="17">
        <f t="shared" si="6"/>
        <v>0.8062361006636225</v>
      </c>
      <c r="K112">
        <f t="shared" si="7"/>
        <v>0.96658115800968347</v>
      </c>
      <c r="L112">
        <f t="shared" si="8"/>
        <v>0.99034458292526373</v>
      </c>
      <c r="M112">
        <f t="shared" si="9"/>
        <v>0.96666666666666667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0.6333333333333333</v>
      </c>
      <c r="J113" s="17">
        <f t="shared" si="6"/>
        <v>0.69858772128057245</v>
      </c>
      <c r="K113">
        <f t="shared" si="7"/>
        <v>0.75640821385408874</v>
      </c>
      <c r="L113">
        <f t="shared" si="8"/>
        <v>0.78713919700502666</v>
      </c>
      <c r="M113">
        <f t="shared" si="9"/>
        <v>0.6333333333333333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0.58888888888888891</v>
      </c>
      <c r="J114" s="17">
        <f t="shared" si="6"/>
        <v>0.67894937300493408</v>
      </c>
      <c r="K114">
        <f t="shared" si="7"/>
        <v>0.69740464742521346</v>
      </c>
      <c r="L114">
        <f t="shared" si="8"/>
        <v>0.71285480427551018</v>
      </c>
      <c r="M114">
        <f t="shared" si="9"/>
        <v>0.58888888888888891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7.7777777777777779E-2</v>
      </c>
      <c r="J115" s="17">
        <f t="shared" si="6"/>
        <v>0.43338670418435654</v>
      </c>
      <c r="K115">
        <f t="shared" si="7"/>
        <v>8.8753568898196078E-2</v>
      </c>
      <c r="L115">
        <f t="shared" si="8"/>
        <v>3.6420973124137869E-2</v>
      </c>
      <c r="M115">
        <f t="shared" si="9"/>
        <v>7.7777777777777779E-2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0.78148148148148144</v>
      </c>
      <c r="J116" s="17">
        <f t="shared" si="6"/>
        <v>0.73433412277781818</v>
      </c>
      <c r="K116">
        <f t="shared" si="7"/>
        <v>0.85032214190791744</v>
      </c>
      <c r="L116">
        <f t="shared" si="8"/>
        <v>0.89512978963287759</v>
      </c>
      <c r="M116">
        <f t="shared" si="9"/>
        <v>0.78148148148148144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0.20370370370370369</v>
      </c>
      <c r="J117" s="17">
        <f t="shared" si="6"/>
        <v>0.53113370409045191</v>
      </c>
      <c r="K117">
        <f t="shared" si="7"/>
        <v>0.25403925926253706</v>
      </c>
      <c r="L117">
        <f t="shared" si="8"/>
        <v>0.17109255405090315</v>
      </c>
      <c r="M117">
        <f t="shared" si="9"/>
        <v>0.20370370370370369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3.7037037037037038E-3</v>
      </c>
      <c r="J118" s="17">
        <f t="shared" si="6"/>
        <v>0.22312763732478302</v>
      </c>
      <c r="K118">
        <f t="shared" si="7"/>
        <v>3.0119734474026933E-3</v>
      </c>
      <c r="L118">
        <f t="shared" si="8"/>
        <v>3.0630774024132534E-4</v>
      </c>
      <c r="M118">
        <f t="shared" si="9"/>
        <v>3.7037037037037038E-3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0.7</v>
      </c>
      <c r="J119" s="17">
        <f t="shared" si="6"/>
        <v>0.71702481127926876</v>
      </c>
      <c r="K119">
        <f t="shared" si="7"/>
        <v>0.80739131858791346</v>
      </c>
      <c r="L119">
        <f t="shared" si="8"/>
        <v>0.84785980987689458</v>
      </c>
      <c r="M119">
        <f t="shared" si="9"/>
        <v>0.7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0.5</v>
      </c>
      <c r="J120" s="17">
        <f t="shared" si="6"/>
        <v>0.65803149914183856</v>
      </c>
      <c r="K120">
        <f t="shared" si="7"/>
        <v>0.63098860135550683</v>
      </c>
      <c r="L120">
        <f t="shared" si="8"/>
        <v>0.62652065504523868</v>
      </c>
      <c r="M120">
        <f t="shared" si="9"/>
        <v>0.5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0.16666666666666666</v>
      </c>
      <c r="J121" s="17">
        <f t="shared" si="6"/>
        <v>0.50058498307317922</v>
      </c>
      <c r="K121">
        <f t="shared" si="7"/>
        <v>0.18896286839893872</v>
      </c>
      <c r="L121">
        <f t="shared" si="8"/>
        <v>0.1106454802478488</v>
      </c>
      <c r="M121">
        <f t="shared" si="9"/>
        <v>0.16666666666666666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0.78148148148148144</v>
      </c>
      <c r="J122" s="17">
        <f t="shared" si="6"/>
        <v>0.73433412277781818</v>
      </c>
      <c r="K122">
        <f t="shared" si="7"/>
        <v>0.85032214190791744</v>
      </c>
      <c r="L122">
        <f t="shared" si="8"/>
        <v>0.89512978963287759</v>
      </c>
      <c r="M122">
        <f t="shared" si="9"/>
        <v>0.78148148148148144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0.27777777777777779</v>
      </c>
      <c r="J123" s="17">
        <f t="shared" si="6"/>
        <v>0.58673954381707638</v>
      </c>
      <c r="K123">
        <f t="shared" si="7"/>
        <v>0.40339126954317489</v>
      </c>
      <c r="L123">
        <f t="shared" si="8"/>
        <v>0.33587261303462246</v>
      </c>
      <c r="M123">
        <f t="shared" si="9"/>
        <v>0.27777777777777779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0.78148148148148144</v>
      </c>
      <c r="J124" s="17">
        <f t="shared" si="6"/>
        <v>0.73433412277781818</v>
      </c>
      <c r="K124">
        <f t="shared" si="7"/>
        <v>0.85032214190791744</v>
      </c>
      <c r="L124">
        <f t="shared" si="8"/>
        <v>0.89512978963287759</v>
      </c>
      <c r="M124">
        <f t="shared" si="9"/>
        <v>0.78148148148148144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0.6333333333333333</v>
      </c>
      <c r="J125" s="17">
        <f t="shared" si="6"/>
        <v>0.69858772128057245</v>
      </c>
      <c r="K125">
        <f t="shared" si="7"/>
        <v>0.75640821385408874</v>
      </c>
      <c r="L125">
        <f t="shared" si="8"/>
        <v>0.78713919700502666</v>
      </c>
      <c r="M125">
        <f t="shared" si="9"/>
        <v>0.6333333333333333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0.44074074074074077</v>
      </c>
      <c r="J126" s="17">
        <f t="shared" si="6"/>
        <v>0.63575073291797191</v>
      </c>
      <c r="K126">
        <f t="shared" si="7"/>
        <v>0.55843614688356502</v>
      </c>
      <c r="L126">
        <f t="shared" si="8"/>
        <v>0.53146311873823326</v>
      </c>
      <c r="M126">
        <f t="shared" si="9"/>
        <v>0.44074074074074077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0.44074074074074077</v>
      </c>
      <c r="J127" s="17">
        <f t="shared" si="6"/>
        <v>0.63575073291797191</v>
      </c>
      <c r="K127">
        <f t="shared" si="7"/>
        <v>0.55843614688356502</v>
      </c>
      <c r="L127">
        <f t="shared" si="8"/>
        <v>0.53146311873823326</v>
      </c>
      <c r="M127">
        <f t="shared" si="9"/>
        <v>0.44074074074074077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0.12222222222222222</v>
      </c>
      <c r="J128" s="17">
        <f t="shared" si="6"/>
        <v>0.46804587724059199</v>
      </c>
      <c r="K128">
        <f t="shared" si="7"/>
        <v>0.13344572593715628</v>
      </c>
      <c r="L128">
        <f t="shared" si="8"/>
        <v>6.6275629971025915E-2</v>
      </c>
      <c r="M128">
        <f t="shared" si="9"/>
        <v>0.12222222222222222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4.8148148148148148E-2</v>
      </c>
      <c r="J129" s="17">
        <f t="shared" si="6"/>
        <v>0.3964693321114261</v>
      </c>
      <c r="K129">
        <f t="shared" si="7"/>
        <v>5.505528227357457E-2</v>
      </c>
      <c r="L129">
        <f t="shared" si="8"/>
        <v>1.8159175777831157E-2</v>
      </c>
      <c r="M129">
        <f t="shared" si="9"/>
        <v>4.8148148148148148E-2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0.12222222222222222</v>
      </c>
      <c r="J130" s="17">
        <f t="shared" si="6"/>
        <v>0.46804587724059199</v>
      </c>
      <c r="K130">
        <f t="shared" si="7"/>
        <v>0.13344572593715628</v>
      </c>
      <c r="L130">
        <f t="shared" si="8"/>
        <v>6.6275629971025915E-2</v>
      </c>
      <c r="M130">
        <f t="shared" si="9"/>
        <v>0.12222222222222222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0.58888888888888891</v>
      </c>
      <c r="J131" s="17">
        <f t="shared" si="6"/>
        <v>0.67894937300493408</v>
      </c>
      <c r="K131">
        <f t="shared" si="7"/>
        <v>0.69740464742521346</v>
      </c>
      <c r="L131">
        <f t="shared" si="8"/>
        <v>0.71285480427551018</v>
      </c>
      <c r="M131">
        <f t="shared" si="9"/>
        <v>0.58888888888888891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(RANK(G132,G$3:G$137,1)-0.5)/135</f>
        <v>0.8925925925925926</v>
      </c>
      <c r="J132" s="17">
        <f t="shared" ref="J132:J137" si="11">1-(1-$G$142)^G132</f>
        <v>0.78016439656005998</v>
      </c>
      <c r="K132">
        <f t="shared" ref="K132:K137" si="12">_xlfn.NEGBINOM.DIST(G132,$G$153,$G$154,1)</f>
        <v>0.93630583747719964</v>
      </c>
      <c r="L132">
        <f t="shared" ref="L132:L137" si="13">_xlfn.POISSON.DIST(G132,$G$145,1)</f>
        <v>0.97223039022456414</v>
      </c>
      <c r="M132">
        <f t="shared" ref="M132:M137" si="14">I132</f>
        <v>0.8925925925925926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0.3888888888888889</v>
      </c>
      <c r="J133" s="17">
        <f t="shared" si="11"/>
        <v>0.61201827584457735</v>
      </c>
      <c r="K133">
        <f t="shared" si="12"/>
        <v>0.48171210335423625</v>
      </c>
      <c r="L133">
        <f t="shared" si="13"/>
        <v>0.4326153408385609</v>
      </c>
      <c r="M133">
        <f t="shared" si="14"/>
        <v>0.3888888888888889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0.5</v>
      </c>
      <c r="J134" s="17">
        <f t="shared" si="11"/>
        <v>0.65803149914183856</v>
      </c>
      <c r="K134">
        <f t="shared" si="12"/>
        <v>0.63098860135550683</v>
      </c>
      <c r="L134">
        <f t="shared" si="13"/>
        <v>0.62652065504523868</v>
      </c>
      <c r="M134">
        <f t="shared" si="14"/>
        <v>0.5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0.20370370370370369</v>
      </c>
      <c r="J135" s="17">
        <f t="shared" si="11"/>
        <v>0.53113370409045191</v>
      </c>
      <c r="K135">
        <f t="shared" si="12"/>
        <v>0.25403925926253706</v>
      </c>
      <c r="L135">
        <f t="shared" si="13"/>
        <v>0.17109255405090315</v>
      </c>
      <c r="M135">
        <f t="shared" si="14"/>
        <v>0.20370370370370369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0.7</v>
      </c>
      <c r="J136" s="17">
        <f t="shared" si="11"/>
        <v>0.71702481127926876</v>
      </c>
      <c r="K136">
        <f t="shared" si="12"/>
        <v>0.80739131858791346</v>
      </c>
      <c r="L136">
        <f t="shared" si="13"/>
        <v>0.84785980987689458</v>
      </c>
      <c r="M136">
        <f t="shared" si="14"/>
        <v>0.7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0.95185185185185184</v>
      </c>
      <c r="J137" s="17">
        <f t="shared" si="11"/>
        <v>0.79361152228021947</v>
      </c>
      <c r="K137">
        <f t="shared" si="12"/>
        <v>0.9535330541587036</v>
      </c>
      <c r="L137">
        <f t="shared" si="13"/>
        <v>0.98335175044486423</v>
      </c>
      <c r="M137">
        <f t="shared" si="14"/>
        <v>0.95185185185185184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526C-C8DD-41FE-A6B3-7BDC37591E6D}">
  <dimension ref="A1:M155"/>
  <sheetViews>
    <sheetView workbookViewId="0">
      <selection activeCell="L3" sqref="L3:L137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2" t="s">
        <v>41</v>
      </c>
      <c r="J1" s="22"/>
      <c r="K1" s="22"/>
      <c r="L1" s="22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(RANK(H3,H$3:H$137,1)-0.5)/135</f>
        <v>0.87037037037037035</v>
      </c>
      <c r="J3" s="17">
        <f>1-(1-$H$142)^H3</f>
        <v>0.86734003870078591</v>
      </c>
      <c r="K3">
        <f>_xlfn.NEGBINOM.DIST(H3,$H$153,$H$154,1)</f>
        <v>0.94159810029434321</v>
      </c>
      <c r="L3">
        <f>_xlfn.POISSON.DIST(H3,$H$145,1)</f>
        <v>0.96059446663055048</v>
      </c>
      <c r="M3">
        <f>I3</f>
        <v>0.87037037037037035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(RANK(H4,H$3:H$137,1)-0.5)/135</f>
        <v>0.57407407407407407</v>
      </c>
      <c r="J4" s="17">
        <f t="shared" ref="J4:J67" si="1">1-(1-$H$142)^H4</f>
        <v>0.71704822907833909</v>
      </c>
      <c r="K4">
        <f t="shared" ref="K4:K67" si="2">_xlfn.NEGBINOM.DIST(H4,$H$153,$H$154,1)</f>
        <v>0.70479655640343353</v>
      </c>
      <c r="L4">
        <f t="shared" ref="L4:L67" si="3">_xlfn.POISSON.DIST(H4,$H$145,1)</f>
        <v>0.70609059817831876</v>
      </c>
      <c r="M4">
        <f t="shared" ref="M4:M67" si="4">I4</f>
        <v>0.57407407407407407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0.36666666666666664</v>
      </c>
      <c r="J5" s="17">
        <f t="shared" si="1"/>
        <v>0.63577484806892581</v>
      </c>
      <c r="K5">
        <f t="shared" si="2"/>
        <v>0.55713930478830831</v>
      </c>
      <c r="L5">
        <f t="shared" si="3"/>
        <v>0.53562211117504899</v>
      </c>
      <c r="M5">
        <f t="shared" si="4"/>
        <v>0.36666666666666664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0.95185185185185184</v>
      </c>
      <c r="J6" s="17">
        <f t="shared" si="1"/>
        <v>0.91993829533229587</v>
      </c>
      <c r="K6">
        <f t="shared" si="2"/>
        <v>0.98484535061137657</v>
      </c>
      <c r="L6">
        <f t="shared" si="3"/>
        <v>0.99352219250893148</v>
      </c>
      <c r="M6">
        <f t="shared" si="4"/>
        <v>0.95185185185185184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0.57407407407407407</v>
      </c>
      <c r="J7" s="17">
        <f t="shared" si="1"/>
        <v>0.71704822907833909</v>
      </c>
      <c r="K7">
        <f t="shared" si="2"/>
        <v>0.70479655640343353</v>
      </c>
      <c r="L7">
        <f t="shared" si="3"/>
        <v>0.70609059817831876</v>
      </c>
      <c r="M7">
        <f t="shared" si="4"/>
        <v>0.57407407407407407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0.98888888888888893</v>
      </c>
      <c r="J8" s="17">
        <f t="shared" si="1"/>
        <v>0.93780330381186627</v>
      </c>
      <c r="K8">
        <f t="shared" si="2"/>
        <v>0.99276144207980188</v>
      </c>
      <c r="L8">
        <f t="shared" si="3"/>
        <v>0.99767363734592351</v>
      </c>
      <c r="M8">
        <f t="shared" si="4"/>
        <v>0.98888888888888893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0.57407407407407407</v>
      </c>
      <c r="J9" s="17">
        <f t="shared" si="1"/>
        <v>0.71704822907833909</v>
      </c>
      <c r="K9">
        <f t="shared" si="2"/>
        <v>0.70479655640343353</v>
      </c>
      <c r="L9">
        <f t="shared" si="3"/>
        <v>0.70609059817831876</v>
      </c>
      <c r="M9">
        <f t="shared" si="4"/>
        <v>0.57407407407407407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0.83333333333333337</v>
      </c>
      <c r="J10" s="17">
        <f t="shared" si="1"/>
        <v>0.82923558173186285</v>
      </c>
      <c r="K10">
        <f t="shared" si="2"/>
        <v>0.89357754330346129</v>
      </c>
      <c r="L10">
        <f t="shared" si="3"/>
        <v>0.91493091914940294</v>
      </c>
      <c r="M10">
        <f t="shared" si="4"/>
        <v>0.83333333333333337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0.57407407407407407</v>
      </c>
      <c r="J11" s="17">
        <f t="shared" si="1"/>
        <v>0.71704822907833909</v>
      </c>
      <c r="K11">
        <f t="shared" si="2"/>
        <v>0.70479655640343353</v>
      </c>
      <c r="L11">
        <f t="shared" si="3"/>
        <v>0.70609059817831876</v>
      </c>
      <c r="M11">
        <f t="shared" si="4"/>
        <v>0.57407407407407407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0.57407407407407407</v>
      </c>
      <c r="J12" s="17">
        <f t="shared" si="1"/>
        <v>0.71704822907833909</v>
      </c>
      <c r="K12">
        <f t="shared" si="2"/>
        <v>0.70479655640343353</v>
      </c>
      <c r="L12">
        <f t="shared" si="3"/>
        <v>0.70609059817831876</v>
      </c>
      <c r="M12">
        <f t="shared" si="4"/>
        <v>0.57407407407407407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0.92222222222222228</v>
      </c>
      <c r="J13" s="17">
        <f t="shared" si="1"/>
        <v>0.8969418482468916</v>
      </c>
      <c r="K13">
        <f t="shared" si="2"/>
        <v>0.96955736586895203</v>
      </c>
      <c r="L13">
        <f t="shared" si="3"/>
        <v>0.98333228245449644</v>
      </c>
      <c r="M13">
        <f t="shared" si="4"/>
        <v>0.92222222222222228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0.21851851851851853</v>
      </c>
      <c r="J14" s="17">
        <f t="shared" si="1"/>
        <v>0.53115698528021316</v>
      </c>
      <c r="K14">
        <f t="shared" si="2"/>
        <v>0.38658686191874259</v>
      </c>
      <c r="L14">
        <f t="shared" si="3"/>
        <v>0.34542999757635956</v>
      </c>
      <c r="M14">
        <f t="shared" si="4"/>
        <v>0.21851851851851853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0.73703703703703705</v>
      </c>
      <c r="J15" s="17">
        <f t="shared" si="1"/>
        <v>0.78018622754846167</v>
      </c>
      <c r="K15">
        <f t="shared" si="2"/>
        <v>0.81693299665595931</v>
      </c>
      <c r="L15">
        <f t="shared" si="3"/>
        <v>0.83341582612520559</v>
      </c>
      <c r="M15">
        <f t="shared" si="4"/>
        <v>0.73703703703703705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0.36666666666666664</v>
      </c>
      <c r="J16" s="17">
        <f t="shared" si="1"/>
        <v>0.63577484806892581</v>
      </c>
      <c r="K16">
        <f t="shared" si="2"/>
        <v>0.55713930478830831</v>
      </c>
      <c r="L16">
        <f t="shared" si="3"/>
        <v>0.53562211117504899</v>
      </c>
      <c r="M16">
        <f t="shared" si="4"/>
        <v>0.36666666666666664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0.57407407407407407</v>
      </c>
      <c r="J17" s="17">
        <f t="shared" si="1"/>
        <v>0.71704822907833909</v>
      </c>
      <c r="K17">
        <f t="shared" si="2"/>
        <v>0.70479655640343353</v>
      </c>
      <c r="L17">
        <f t="shared" si="3"/>
        <v>0.70609059817831876</v>
      </c>
      <c r="M17">
        <f t="shared" si="4"/>
        <v>0.57407407407407407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0.73703703703703705</v>
      </c>
      <c r="J18" s="17">
        <f t="shared" si="1"/>
        <v>0.78018622754846167</v>
      </c>
      <c r="K18">
        <f t="shared" si="2"/>
        <v>0.81693299665595931</v>
      </c>
      <c r="L18">
        <f t="shared" si="3"/>
        <v>0.83341582612520559</v>
      </c>
      <c r="M18">
        <f t="shared" si="4"/>
        <v>0.73703703703703705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0.36666666666666664</v>
      </c>
      <c r="J19" s="17">
        <f t="shared" si="1"/>
        <v>0.63577484806892581</v>
      </c>
      <c r="K19">
        <f t="shared" si="2"/>
        <v>0.55713930478830831</v>
      </c>
      <c r="L19">
        <f t="shared" si="3"/>
        <v>0.53562211117504899</v>
      </c>
      <c r="M19">
        <f t="shared" si="4"/>
        <v>0.36666666666666664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0.73703703703703705</v>
      </c>
      <c r="J20" s="17">
        <f t="shared" si="1"/>
        <v>0.78018622754846167</v>
      </c>
      <c r="K20">
        <f t="shared" si="2"/>
        <v>0.81693299665595931</v>
      </c>
      <c r="L20">
        <f t="shared" si="3"/>
        <v>0.83341582612520559</v>
      </c>
      <c r="M20">
        <f t="shared" si="4"/>
        <v>0.73703703703703705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0.73703703703703705</v>
      </c>
      <c r="J21" s="17">
        <f t="shared" si="1"/>
        <v>0.78018622754846167</v>
      </c>
      <c r="K21">
        <f t="shared" si="2"/>
        <v>0.81693299665595931</v>
      </c>
      <c r="L21">
        <f t="shared" si="3"/>
        <v>0.83341582612520559</v>
      </c>
      <c r="M21">
        <f t="shared" si="4"/>
        <v>0.73703703703703705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0.57407407407407407</v>
      </c>
      <c r="J22" s="17">
        <f t="shared" si="1"/>
        <v>0.71704822907833909</v>
      </c>
      <c r="K22">
        <f t="shared" si="2"/>
        <v>0.70479655640343353</v>
      </c>
      <c r="L22">
        <f t="shared" si="3"/>
        <v>0.70609059817831876</v>
      </c>
      <c r="M22">
        <f t="shared" si="4"/>
        <v>0.57407407407407407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0.73703703703703705</v>
      </c>
      <c r="J23" s="17">
        <f t="shared" si="1"/>
        <v>0.78018622754846167</v>
      </c>
      <c r="K23">
        <f t="shared" si="2"/>
        <v>0.81693299665595931</v>
      </c>
      <c r="L23">
        <f t="shared" si="3"/>
        <v>0.83341582612520559</v>
      </c>
      <c r="M23">
        <f t="shared" si="4"/>
        <v>0.73703703703703705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0.36666666666666664</v>
      </c>
      <c r="J24" s="17">
        <f t="shared" si="1"/>
        <v>0.63577484806892581</v>
      </c>
      <c r="K24">
        <f t="shared" si="2"/>
        <v>0.55713930478830831</v>
      </c>
      <c r="L24">
        <f t="shared" si="3"/>
        <v>0.53562211117504899</v>
      </c>
      <c r="M24">
        <f t="shared" si="4"/>
        <v>0.36666666666666664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0.21851851851851853</v>
      </c>
      <c r="J25" s="17">
        <f t="shared" si="1"/>
        <v>0.53115698528021316</v>
      </c>
      <c r="K25">
        <f t="shared" si="2"/>
        <v>0.38658686191874259</v>
      </c>
      <c r="L25">
        <f t="shared" si="3"/>
        <v>0.34542999757635956</v>
      </c>
      <c r="M25">
        <f t="shared" si="4"/>
        <v>0.21851851851851853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0.83333333333333337</v>
      </c>
      <c r="J26" s="17">
        <f t="shared" si="1"/>
        <v>0.82923558173186285</v>
      </c>
      <c r="K26">
        <f t="shared" si="2"/>
        <v>0.89357754330346129</v>
      </c>
      <c r="L26">
        <f t="shared" si="3"/>
        <v>0.91493091914940294</v>
      </c>
      <c r="M26">
        <f t="shared" si="4"/>
        <v>0.83333333333333337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0.73703703703703705</v>
      </c>
      <c r="J27" s="17">
        <f t="shared" si="1"/>
        <v>0.78018622754846167</v>
      </c>
      <c r="K27">
        <f t="shared" si="2"/>
        <v>0.81693299665595931</v>
      </c>
      <c r="L27">
        <f t="shared" si="3"/>
        <v>0.83341582612520559</v>
      </c>
      <c r="M27">
        <f t="shared" si="4"/>
        <v>0.73703703703703705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0.87037037037037035</v>
      </c>
      <c r="J28" s="17">
        <f t="shared" si="1"/>
        <v>0.86734003870078591</v>
      </c>
      <c r="K28">
        <f t="shared" si="2"/>
        <v>0.94159810029434321</v>
      </c>
      <c r="L28">
        <f t="shared" si="3"/>
        <v>0.96059446663055048</v>
      </c>
      <c r="M28">
        <f t="shared" si="4"/>
        <v>0.87037037037037035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0.98888888888888893</v>
      </c>
      <c r="J29" s="17">
        <f t="shared" si="1"/>
        <v>0.93780330381186627</v>
      </c>
      <c r="K29">
        <f t="shared" si="2"/>
        <v>0.99276144207980188</v>
      </c>
      <c r="L29">
        <f t="shared" si="3"/>
        <v>0.99767363734592351</v>
      </c>
      <c r="M29">
        <f t="shared" si="4"/>
        <v>0.98888888888888893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0.36666666666666664</v>
      </c>
      <c r="J30" s="17">
        <f t="shared" si="1"/>
        <v>0.63577484806892581</v>
      </c>
      <c r="K30">
        <f t="shared" si="2"/>
        <v>0.55713930478830831</v>
      </c>
      <c r="L30">
        <f t="shared" si="3"/>
        <v>0.53562211117504899</v>
      </c>
      <c r="M30">
        <f t="shared" si="4"/>
        <v>0.36666666666666664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0.36666666666666664</v>
      </c>
      <c r="J31" s="17">
        <f t="shared" si="1"/>
        <v>0.63577484806892581</v>
      </c>
      <c r="K31">
        <f t="shared" si="2"/>
        <v>0.55713930478830831</v>
      </c>
      <c r="L31">
        <f t="shared" si="3"/>
        <v>0.53562211117504899</v>
      </c>
      <c r="M31">
        <f t="shared" si="4"/>
        <v>0.36666666666666664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0.73703703703703705</v>
      </c>
      <c r="J32" s="17">
        <f t="shared" si="1"/>
        <v>0.78018622754846167</v>
      </c>
      <c r="K32">
        <f t="shared" si="2"/>
        <v>0.81693299665595931</v>
      </c>
      <c r="L32">
        <f t="shared" si="3"/>
        <v>0.83341582612520559</v>
      </c>
      <c r="M32">
        <f t="shared" si="4"/>
        <v>0.73703703703703705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0.36666666666666664</v>
      </c>
      <c r="J33" s="17">
        <f t="shared" si="1"/>
        <v>0.63577484806892581</v>
      </c>
      <c r="K33">
        <f t="shared" si="2"/>
        <v>0.55713930478830831</v>
      </c>
      <c r="L33">
        <f t="shared" si="3"/>
        <v>0.53562211117504899</v>
      </c>
      <c r="M33">
        <f t="shared" si="4"/>
        <v>0.36666666666666664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1.8518518518518517E-2</v>
      </c>
      <c r="J34" s="17">
        <f t="shared" si="1"/>
        <v>0.22314049586776852</v>
      </c>
      <c r="K34">
        <f t="shared" si="2"/>
        <v>9.1381230986713802E-2</v>
      </c>
      <c r="L34">
        <f t="shared" si="3"/>
        <v>6.2031927070997306E-2</v>
      </c>
      <c r="M34">
        <f t="shared" si="4"/>
        <v>1.8518518518518517E-2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0.21851851851851853</v>
      </c>
      <c r="J35" s="17">
        <f t="shared" si="1"/>
        <v>0.53115698528021316</v>
      </c>
      <c r="K35">
        <f t="shared" si="2"/>
        <v>0.38658686191874259</v>
      </c>
      <c r="L35">
        <f t="shared" si="3"/>
        <v>0.34542999757635956</v>
      </c>
      <c r="M35">
        <f t="shared" si="4"/>
        <v>0.21851851851851853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7.7777777777777779E-2</v>
      </c>
      <c r="J36" s="17">
        <f t="shared" si="1"/>
        <v>0.3964893108394234</v>
      </c>
      <c r="K36">
        <f t="shared" si="2"/>
        <v>0.22023326681584734</v>
      </c>
      <c r="L36">
        <f t="shared" si="3"/>
        <v>0.17567174742215744</v>
      </c>
      <c r="M36">
        <f t="shared" si="4"/>
        <v>7.7777777777777779E-2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0.21851851851851853</v>
      </c>
      <c r="J37" s="17">
        <f t="shared" si="1"/>
        <v>0.53115698528021316</v>
      </c>
      <c r="K37">
        <f t="shared" si="2"/>
        <v>0.38658686191874259</v>
      </c>
      <c r="L37">
        <f t="shared" si="3"/>
        <v>0.34542999757635956</v>
      </c>
      <c r="M37">
        <f t="shared" si="4"/>
        <v>0.21851851851851853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0.36666666666666664</v>
      </c>
      <c r="J38" s="17">
        <f t="shared" si="1"/>
        <v>0.63577484806892581</v>
      </c>
      <c r="K38">
        <f t="shared" si="2"/>
        <v>0.55713930478830831</v>
      </c>
      <c r="L38">
        <f t="shared" si="3"/>
        <v>0.53562211117504899</v>
      </c>
      <c r="M38">
        <f t="shared" si="4"/>
        <v>0.36666666666666664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0.92222222222222228</v>
      </c>
      <c r="J39" s="17">
        <f t="shared" si="1"/>
        <v>0.8969418482468916</v>
      </c>
      <c r="K39">
        <f t="shared" si="2"/>
        <v>0.96955736586895203</v>
      </c>
      <c r="L39">
        <f t="shared" si="3"/>
        <v>0.98333228245449644</v>
      </c>
      <c r="M39">
        <f t="shared" si="4"/>
        <v>0.92222222222222228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7.7777777777777779E-2</v>
      </c>
      <c r="J40" s="17">
        <f t="shared" si="1"/>
        <v>0.3964893108394234</v>
      </c>
      <c r="K40">
        <f t="shared" si="2"/>
        <v>0.22023326681584734</v>
      </c>
      <c r="L40">
        <f t="shared" si="3"/>
        <v>0.17567174742215744</v>
      </c>
      <c r="M40">
        <f t="shared" si="4"/>
        <v>7.7777777777777779E-2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0.57407407407407407</v>
      </c>
      <c r="J41" s="17">
        <f t="shared" si="1"/>
        <v>0.71704822907833909</v>
      </c>
      <c r="K41">
        <f t="shared" si="2"/>
        <v>0.70479655640343353</v>
      </c>
      <c r="L41">
        <f t="shared" si="3"/>
        <v>0.70609059817831876</v>
      </c>
      <c r="M41">
        <f t="shared" si="4"/>
        <v>0.57407407407407407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0.21851851851851853</v>
      </c>
      <c r="J42" s="17">
        <f t="shared" si="1"/>
        <v>0.53115698528021316</v>
      </c>
      <c r="K42">
        <f t="shared" si="2"/>
        <v>0.38658686191874259</v>
      </c>
      <c r="L42">
        <f t="shared" si="3"/>
        <v>0.34542999757635956</v>
      </c>
      <c r="M42">
        <f t="shared" si="4"/>
        <v>0.21851851851851853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0.83333333333333337</v>
      </c>
      <c r="J43" s="17">
        <f t="shared" si="1"/>
        <v>0.82923558173186285</v>
      </c>
      <c r="K43">
        <f t="shared" si="2"/>
        <v>0.89357754330346129</v>
      </c>
      <c r="L43">
        <f t="shared" si="3"/>
        <v>0.91493091914940294</v>
      </c>
      <c r="M43">
        <f t="shared" si="4"/>
        <v>0.83333333333333337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0.21851851851851853</v>
      </c>
      <c r="J44" s="17">
        <f t="shared" si="1"/>
        <v>0.53115698528021316</v>
      </c>
      <c r="K44">
        <f t="shared" si="2"/>
        <v>0.38658686191874259</v>
      </c>
      <c r="L44">
        <f t="shared" si="3"/>
        <v>0.34542999757635956</v>
      </c>
      <c r="M44">
        <f t="shared" si="4"/>
        <v>0.21851851851851853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0.36666666666666664</v>
      </c>
      <c r="J45" s="17">
        <f t="shared" si="1"/>
        <v>0.63577484806892581</v>
      </c>
      <c r="K45">
        <f t="shared" si="2"/>
        <v>0.55713930478830831</v>
      </c>
      <c r="L45">
        <f t="shared" si="3"/>
        <v>0.53562211117504899</v>
      </c>
      <c r="M45">
        <f t="shared" si="4"/>
        <v>0.36666666666666664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0.21851851851851853</v>
      </c>
      <c r="J46" s="17">
        <f t="shared" si="1"/>
        <v>0.53115698528021316</v>
      </c>
      <c r="K46">
        <f t="shared" si="2"/>
        <v>0.38658686191874259</v>
      </c>
      <c r="L46">
        <f t="shared" si="3"/>
        <v>0.34542999757635956</v>
      </c>
      <c r="M46">
        <f t="shared" si="4"/>
        <v>0.21851851851851853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0.21851851851851853</v>
      </c>
      <c r="J47" s="17">
        <f t="shared" si="1"/>
        <v>0.53115698528021316</v>
      </c>
      <c r="K47">
        <f t="shared" si="2"/>
        <v>0.38658686191874259</v>
      </c>
      <c r="L47">
        <f t="shared" si="3"/>
        <v>0.34542999757635956</v>
      </c>
      <c r="M47">
        <f t="shared" si="4"/>
        <v>0.21851851851851853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0.57407407407407407</v>
      </c>
      <c r="J48" s="17">
        <f t="shared" si="1"/>
        <v>0.71704822907833909</v>
      </c>
      <c r="K48">
        <f t="shared" si="2"/>
        <v>0.70479655640343353</v>
      </c>
      <c r="L48">
        <f t="shared" si="3"/>
        <v>0.70609059817831876</v>
      </c>
      <c r="M48">
        <f t="shared" si="4"/>
        <v>0.57407407407407407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0.36666666666666664</v>
      </c>
      <c r="J49" s="17">
        <f t="shared" si="1"/>
        <v>0.63577484806892581</v>
      </c>
      <c r="K49">
        <f t="shared" si="2"/>
        <v>0.55713930478830831</v>
      </c>
      <c r="L49">
        <f t="shared" si="3"/>
        <v>0.53562211117504899</v>
      </c>
      <c r="M49">
        <f t="shared" si="4"/>
        <v>0.36666666666666664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0.57407407407407407</v>
      </c>
      <c r="J50" s="17">
        <f t="shared" si="1"/>
        <v>0.71704822907833909</v>
      </c>
      <c r="K50">
        <f t="shared" si="2"/>
        <v>0.70479655640343353</v>
      </c>
      <c r="L50">
        <f t="shared" si="3"/>
        <v>0.70609059817831876</v>
      </c>
      <c r="M50">
        <f t="shared" si="4"/>
        <v>0.57407407407407407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0.36666666666666664</v>
      </c>
      <c r="J51" s="17">
        <f t="shared" si="1"/>
        <v>0.63577484806892581</v>
      </c>
      <c r="K51">
        <f t="shared" si="2"/>
        <v>0.55713930478830831</v>
      </c>
      <c r="L51">
        <f t="shared" si="3"/>
        <v>0.53562211117504899</v>
      </c>
      <c r="M51">
        <f t="shared" si="4"/>
        <v>0.36666666666666664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0.36666666666666664</v>
      </c>
      <c r="J52" s="17">
        <f t="shared" si="1"/>
        <v>0.63577484806892581</v>
      </c>
      <c r="K52">
        <f t="shared" si="2"/>
        <v>0.55713930478830831</v>
      </c>
      <c r="L52">
        <f t="shared" si="3"/>
        <v>0.53562211117504899</v>
      </c>
      <c r="M52">
        <f t="shared" si="4"/>
        <v>0.36666666666666664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0.36666666666666664</v>
      </c>
      <c r="J53" s="17">
        <f t="shared" si="1"/>
        <v>0.63577484806892581</v>
      </c>
      <c r="K53">
        <f t="shared" si="2"/>
        <v>0.55713930478830831</v>
      </c>
      <c r="L53">
        <f t="shared" si="3"/>
        <v>0.53562211117504899</v>
      </c>
      <c r="M53">
        <f t="shared" si="4"/>
        <v>0.36666666666666664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0.73703703703703705</v>
      </c>
      <c r="J54" s="17">
        <f t="shared" si="1"/>
        <v>0.78018622754846167</v>
      </c>
      <c r="K54">
        <f t="shared" si="2"/>
        <v>0.81693299665595931</v>
      </c>
      <c r="L54">
        <f t="shared" si="3"/>
        <v>0.83341582612520559</v>
      </c>
      <c r="M54">
        <f t="shared" si="4"/>
        <v>0.73703703703703705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0.57407407407407407</v>
      </c>
      <c r="J55" s="17">
        <f t="shared" si="1"/>
        <v>0.71704822907833909</v>
      </c>
      <c r="K55">
        <f t="shared" si="2"/>
        <v>0.70479655640343353</v>
      </c>
      <c r="L55">
        <f t="shared" si="3"/>
        <v>0.70609059817831876</v>
      </c>
      <c r="M55">
        <f t="shared" si="4"/>
        <v>0.57407407407407407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7.7777777777777779E-2</v>
      </c>
      <c r="J56" s="17">
        <f t="shared" si="1"/>
        <v>0.3964893108394234</v>
      </c>
      <c r="K56">
        <f t="shared" si="2"/>
        <v>0.22023326681584734</v>
      </c>
      <c r="L56">
        <f t="shared" si="3"/>
        <v>0.17567174742215744</v>
      </c>
      <c r="M56">
        <f t="shared" si="4"/>
        <v>7.7777777777777779E-2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7.7777777777777779E-2</v>
      </c>
      <c r="J57" s="17">
        <f t="shared" si="1"/>
        <v>0.3964893108394234</v>
      </c>
      <c r="K57">
        <f t="shared" si="2"/>
        <v>0.22023326681584734</v>
      </c>
      <c r="L57">
        <f t="shared" si="3"/>
        <v>0.17567174742215744</v>
      </c>
      <c r="M57">
        <f t="shared" si="4"/>
        <v>7.7777777777777779E-2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0.36666666666666664</v>
      </c>
      <c r="J58" s="17">
        <f t="shared" si="1"/>
        <v>0.63577484806892581</v>
      </c>
      <c r="K58">
        <f t="shared" si="2"/>
        <v>0.55713930478830831</v>
      </c>
      <c r="L58">
        <f t="shared" si="3"/>
        <v>0.53562211117504899</v>
      </c>
      <c r="M58">
        <f t="shared" si="4"/>
        <v>0.36666666666666664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0.73703703703703705</v>
      </c>
      <c r="J59" s="17">
        <f t="shared" si="1"/>
        <v>0.78018622754846167</v>
      </c>
      <c r="K59">
        <f t="shared" si="2"/>
        <v>0.81693299665595931</v>
      </c>
      <c r="L59">
        <f t="shared" si="3"/>
        <v>0.83341582612520559</v>
      </c>
      <c r="M59">
        <f t="shared" si="4"/>
        <v>0.73703703703703705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0.57407407407407407</v>
      </c>
      <c r="J60" s="17">
        <f t="shared" si="1"/>
        <v>0.71704822907833909</v>
      </c>
      <c r="K60">
        <f t="shared" si="2"/>
        <v>0.70479655640343353</v>
      </c>
      <c r="L60">
        <f t="shared" si="3"/>
        <v>0.70609059817831876</v>
      </c>
      <c r="M60">
        <f t="shared" si="4"/>
        <v>0.57407407407407407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0.36666666666666664</v>
      </c>
      <c r="J61" s="17">
        <f t="shared" si="1"/>
        <v>0.63577484806892581</v>
      </c>
      <c r="K61">
        <f t="shared" si="2"/>
        <v>0.55713930478830831</v>
      </c>
      <c r="L61">
        <f t="shared" si="3"/>
        <v>0.53562211117504899</v>
      </c>
      <c r="M61">
        <f t="shared" si="4"/>
        <v>0.36666666666666664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0.36666666666666664</v>
      </c>
      <c r="J62" s="17">
        <f t="shared" si="1"/>
        <v>0.63577484806892581</v>
      </c>
      <c r="K62">
        <f t="shared" si="2"/>
        <v>0.55713930478830831</v>
      </c>
      <c r="L62">
        <f t="shared" si="3"/>
        <v>0.53562211117504899</v>
      </c>
      <c r="M62">
        <f t="shared" si="4"/>
        <v>0.36666666666666664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0.36666666666666664</v>
      </c>
      <c r="J63" s="17">
        <f t="shared" si="1"/>
        <v>0.63577484806892581</v>
      </c>
      <c r="K63">
        <f t="shared" si="2"/>
        <v>0.55713930478830831</v>
      </c>
      <c r="L63">
        <f t="shared" si="3"/>
        <v>0.53562211117504899</v>
      </c>
      <c r="M63">
        <f t="shared" si="4"/>
        <v>0.36666666666666664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7.7777777777777779E-2</v>
      </c>
      <c r="J64" s="17">
        <f t="shared" si="1"/>
        <v>0.3964893108394234</v>
      </c>
      <c r="K64">
        <f t="shared" si="2"/>
        <v>0.22023326681584734</v>
      </c>
      <c r="L64">
        <f t="shared" si="3"/>
        <v>0.17567174742215744</v>
      </c>
      <c r="M64">
        <f t="shared" si="4"/>
        <v>7.7777777777777779E-2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0.87037037037037035</v>
      </c>
      <c r="J65" s="17">
        <f t="shared" si="1"/>
        <v>0.86734003870078591</v>
      </c>
      <c r="K65">
        <f t="shared" si="2"/>
        <v>0.94159810029434321</v>
      </c>
      <c r="L65">
        <f t="shared" si="3"/>
        <v>0.96059446663055048</v>
      </c>
      <c r="M65">
        <f t="shared" si="4"/>
        <v>0.87037037037037035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1.8518518518518517E-2</v>
      </c>
      <c r="J66" s="17">
        <f t="shared" si="1"/>
        <v>0.22314049586776852</v>
      </c>
      <c r="K66">
        <f t="shared" si="2"/>
        <v>9.1381230986713802E-2</v>
      </c>
      <c r="L66">
        <f t="shared" si="3"/>
        <v>6.2031927070997306E-2</v>
      </c>
      <c r="M66">
        <f t="shared" si="4"/>
        <v>1.8518518518518517E-2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0.21851851851851853</v>
      </c>
      <c r="J67" s="17">
        <f t="shared" si="1"/>
        <v>0.53115698528021316</v>
      </c>
      <c r="K67">
        <f t="shared" si="2"/>
        <v>0.38658686191874259</v>
      </c>
      <c r="L67">
        <f t="shared" si="3"/>
        <v>0.34542999757635956</v>
      </c>
      <c r="M67">
        <f t="shared" si="4"/>
        <v>0.21851851851851853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(RANK(H68,H$3:H$137,1)-0.5)/135</f>
        <v>0.36666666666666664</v>
      </c>
      <c r="J68" s="17">
        <f t="shared" ref="J68:J131" si="6">1-(1-$H$142)^H68</f>
        <v>0.63577484806892581</v>
      </c>
      <c r="K68">
        <f t="shared" ref="K68:K131" si="7">_xlfn.NEGBINOM.DIST(H68,$H$153,$H$154,1)</f>
        <v>0.55713930478830831</v>
      </c>
      <c r="L68">
        <f t="shared" ref="L68:L131" si="8">_xlfn.POISSON.DIST(H68,$H$145,1)</f>
        <v>0.53562211117504899</v>
      </c>
      <c r="M68">
        <f t="shared" ref="M68:M131" si="9">I68</f>
        <v>0.36666666666666664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0.57407407407407407</v>
      </c>
      <c r="J69" s="17">
        <f t="shared" si="6"/>
        <v>0.71704822907833909</v>
      </c>
      <c r="K69">
        <f t="shared" si="7"/>
        <v>0.70479655640343353</v>
      </c>
      <c r="L69">
        <f t="shared" si="8"/>
        <v>0.70609059817831876</v>
      </c>
      <c r="M69">
        <f t="shared" si="9"/>
        <v>0.57407407407407407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0.87037037037037035</v>
      </c>
      <c r="J70" s="17">
        <f t="shared" si="6"/>
        <v>0.86734003870078591</v>
      </c>
      <c r="K70">
        <f t="shared" si="7"/>
        <v>0.94159810029434321</v>
      </c>
      <c r="L70">
        <f t="shared" si="8"/>
        <v>0.96059446663055048</v>
      </c>
      <c r="M70">
        <f t="shared" si="9"/>
        <v>0.87037037037037035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7.7777777777777779E-2</v>
      </c>
      <c r="J71" s="17">
        <f t="shared" si="6"/>
        <v>0.3964893108394234</v>
      </c>
      <c r="K71">
        <f t="shared" si="7"/>
        <v>0.22023326681584734</v>
      </c>
      <c r="L71">
        <f t="shared" si="8"/>
        <v>0.17567174742215744</v>
      </c>
      <c r="M71">
        <f t="shared" si="9"/>
        <v>7.7777777777777779E-2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7.7777777777777779E-2</v>
      </c>
      <c r="J72" s="17">
        <f t="shared" si="6"/>
        <v>0.3964893108394234</v>
      </c>
      <c r="K72">
        <f t="shared" si="7"/>
        <v>0.22023326681584734</v>
      </c>
      <c r="L72">
        <f t="shared" si="8"/>
        <v>0.17567174742215744</v>
      </c>
      <c r="M72">
        <f t="shared" si="9"/>
        <v>7.7777777777777779E-2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0.87037037037037035</v>
      </c>
      <c r="J73" s="17">
        <f t="shared" si="6"/>
        <v>0.86734003870078591</v>
      </c>
      <c r="K73">
        <f t="shared" si="7"/>
        <v>0.94159810029434321</v>
      </c>
      <c r="L73">
        <f t="shared" si="8"/>
        <v>0.96059446663055048</v>
      </c>
      <c r="M73">
        <f t="shared" si="9"/>
        <v>0.87037037037037035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1.8518518518518517E-2</v>
      </c>
      <c r="J74" s="17">
        <f t="shared" si="6"/>
        <v>0.22314049586776852</v>
      </c>
      <c r="K74">
        <f t="shared" si="7"/>
        <v>9.1381230986713802E-2</v>
      </c>
      <c r="L74">
        <f t="shared" si="8"/>
        <v>6.2031927070997306E-2</v>
      </c>
      <c r="M74">
        <f t="shared" si="9"/>
        <v>1.8518518518518517E-2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0.21851851851851853</v>
      </c>
      <c r="J75" s="17">
        <f t="shared" si="6"/>
        <v>0.53115698528021316</v>
      </c>
      <c r="K75">
        <f t="shared" si="7"/>
        <v>0.38658686191874259</v>
      </c>
      <c r="L75">
        <f t="shared" si="8"/>
        <v>0.34542999757635956</v>
      </c>
      <c r="M75">
        <f t="shared" si="9"/>
        <v>0.21851851851851853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3.7037037037037038E-3</v>
      </c>
      <c r="J76" s="17">
        <f t="shared" si="6"/>
        <v>0</v>
      </c>
      <c r="K76">
        <f t="shared" si="7"/>
        <v>2.0686335283846308E-2</v>
      </c>
      <c r="L76">
        <f t="shared" si="8"/>
        <v>1.1316635344033292E-2</v>
      </c>
      <c r="M76">
        <f t="shared" si="9"/>
        <v>3.7037037037037038E-3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0.21851851851851853</v>
      </c>
      <c r="J77" s="17">
        <f t="shared" si="6"/>
        <v>0.53115698528021316</v>
      </c>
      <c r="K77">
        <f t="shared" si="7"/>
        <v>0.38658686191874259</v>
      </c>
      <c r="L77">
        <f t="shared" si="8"/>
        <v>0.34542999757635956</v>
      </c>
      <c r="M77">
        <f t="shared" si="9"/>
        <v>0.21851851851851853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0.57407407407407407</v>
      </c>
      <c r="J78" s="17">
        <f t="shared" si="6"/>
        <v>0.71704822907833909</v>
      </c>
      <c r="K78">
        <f t="shared" si="7"/>
        <v>0.70479655640343353</v>
      </c>
      <c r="L78">
        <f t="shared" si="8"/>
        <v>0.70609059817831876</v>
      </c>
      <c r="M78">
        <f t="shared" si="9"/>
        <v>0.57407407407407407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0.21851851851851853</v>
      </c>
      <c r="J79" s="17">
        <f t="shared" si="6"/>
        <v>0.53115698528021316</v>
      </c>
      <c r="K79">
        <f t="shared" si="7"/>
        <v>0.38658686191874259</v>
      </c>
      <c r="L79">
        <f t="shared" si="8"/>
        <v>0.34542999757635956</v>
      </c>
      <c r="M79">
        <f t="shared" si="9"/>
        <v>0.21851851851851853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1.8518518518518517E-2</v>
      </c>
      <c r="J80" s="17">
        <f t="shared" si="6"/>
        <v>0.22314049586776852</v>
      </c>
      <c r="K80">
        <f t="shared" si="7"/>
        <v>9.1381230986713802E-2</v>
      </c>
      <c r="L80">
        <f t="shared" si="8"/>
        <v>6.2031927070997306E-2</v>
      </c>
      <c r="M80">
        <f t="shared" si="9"/>
        <v>1.8518518518518517E-2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7.7777777777777779E-2</v>
      </c>
      <c r="J81" s="17">
        <f t="shared" si="6"/>
        <v>0.3964893108394234</v>
      </c>
      <c r="K81">
        <f t="shared" si="7"/>
        <v>0.22023326681584734</v>
      </c>
      <c r="L81">
        <f t="shared" si="8"/>
        <v>0.17567174742215744</v>
      </c>
      <c r="M81">
        <f t="shared" si="9"/>
        <v>7.7777777777777779E-2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0.73703703703703705</v>
      </c>
      <c r="J82" s="17">
        <f t="shared" si="6"/>
        <v>0.78018622754846167</v>
      </c>
      <c r="K82">
        <f t="shared" si="7"/>
        <v>0.81693299665595931</v>
      </c>
      <c r="L82">
        <f t="shared" si="8"/>
        <v>0.83341582612520559</v>
      </c>
      <c r="M82">
        <f t="shared" si="9"/>
        <v>0.73703703703703705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7.7777777777777779E-2</v>
      </c>
      <c r="J83" s="17">
        <f t="shared" si="6"/>
        <v>0.3964893108394234</v>
      </c>
      <c r="K83">
        <f t="shared" si="7"/>
        <v>0.22023326681584734</v>
      </c>
      <c r="L83">
        <f t="shared" si="8"/>
        <v>0.17567174742215744</v>
      </c>
      <c r="M83">
        <f t="shared" si="9"/>
        <v>7.7777777777777779E-2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1.8518518518518517E-2</v>
      </c>
      <c r="J84" s="17">
        <f t="shared" si="6"/>
        <v>0.22314049586776852</v>
      </c>
      <c r="K84">
        <f t="shared" si="7"/>
        <v>9.1381230986713802E-2</v>
      </c>
      <c r="L84">
        <f t="shared" si="8"/>
        <v>6.2031927070997306E-2</v>
      </c>
      <c r="M84">
        <f t="shared" si="9"/>
        <v>1.8518518518518517E-2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0.57407407407407407</v>
      </c>
      <c r="J85" s="17">
        <f t="shared" si="6"/>
        <v>0.71704822907833909</v>
      </c>
      <c r="K85">
        <f t="shared" si="7"/>
        <v>0.70479655640343353</v>
      </c>
      <c r="L85">
        <f t="shared" si="8"/>
        <v>0.70609059817831876</v>
      </c>
      <c r="M85">
        <f t="shared" si="9"/>
        <v>0.57407407407407407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0.21851851851851853</v>
      </c>
      <c r="J86" s="17">
        <f t="shared" si="6"/>
        <v>0.53115698528021316</v>
      </c>
      <c r="K86">
        <f t="shared" si="7"/>
        <v>0.38658686191874259</v>
      </c>
      <c r="L86">
        <f t="shared" si="8"/>
        <v>0.34542999757635956</v>
      </c>
      <c r="M86">
        <f t="shared" si="9"/>
        <v>0.21851851851851853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0.36666666666666664</v>
      </c>
      <c r="J87" s="17">
        <f t="shared" si="6"/>
        <v>0.63577484806892581</v>
      </c>
      <c r="K87">
        <f t="shared" si="7"/>
        <v>0.55713930478830831</v>
      </c>
      <c r="L87">
        <f t="shared" si="8"/>
        <v>0.53562211117504899</v>
      </c>
      <c r="M87">
        <f t="shared" si="9"/>
        <v>0.36666666666666664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7.7777777777777779E-2</v>
      </c>
      <c r="J88" s="17">
        <f t="shared" si="6"/>
        <v>0.3964893108394234</v>
      </c>
      <c r="K88">
        <f t="shared" si="7"/>
        <v>0.22023326681584734</v>
      </c>
      <c r="L88">
        <f t="shared" si="8"/>
        <v>0.17567174742215744</v>
      </c>
      <c r="M88">
        <f t="shared" si="9"/>
        <v>7.7777777777777779E-2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7.7777777777777779E-2</v>
      </c>
      <c r="J89" s="17">
        <f t="shared" si="6"/>
        <v>0.3964893108394234</v>
      </c>
      <c r="K89">
        <f t="shared" si="7"/>
        <v>0.22023326681584734</v>
      </c>
      <c r="L89">
        <f t="shared" si="8"/>
        <v>0.17567174742215744</v>
      </c>
      <c r="M89">
        <f t="shared" si="9"/>
        <v>7.7777777777777779E-2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0.36666666666666664</v>
      </c>
      <c r="J90" s="17">
        <f t="shared" si="6"/>
        <v>0.63577484806892581</v>
      </c>
      <c r="K90">
        <f t="shared" si="7"/>
        <v>0.55713930478830831</v>
      </c>
      <c r="L90">
        <f t="shared" si="8"/>
        <v>0.53562211117504899</v>
      </c>
      <c r="M90">
        <f t="shared" si="9"/>
        <v>0.36666666666666664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0.21851851851851853</v>
      </c>
      <c r="J91" s="17">
        <f t="shared" si="6"/>
        <v>0.53115698528021316</v>
      </c>
      <c r="K91">
        <f t="shared" si="7"/>
        <v>0.38658686191874259</v>
      </c>
      <c r="L91">
        <f t="shared" si="8"/>
        <v>0.34542999757635956</v>
      </c>
      <c r="M91">
        <f t="shared" si="9"/>
        <v>0.21851851851851853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7.7777777777777779E-2</v>
      </c>
      <c r="J92" s="17">
        <f t="shared" si="6"/>
        <v>0.3964893108394234</v>
      </c>
      <c r="K92">
        <f t="shared" si="7"/>
        <v>0.22023326681584734</v>
      </c>
      <c r="L92">
        <f t="shared" si="8"/>
        <v>0.17567174742215744</v>
      </c>
      <c r="M92">
        <f t="shared" si="9"/>
        <v>7.7777777777777779E-2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0.57407407407407407</v>
      </c>
      <c r="J93" s="17">
        <f t="shared" si="6"/>
        <v>0.71704822907833909</v>
      </c>
      <c r="K93">
        <f t="shared" si="7"/>
        <v>0.70479655640343353</v>
      </c>
      <c r="L93">
        <f t="shared" si="8"/>
        <v>0.70609059817831876</v>
      </c>
      <c r="M93">
        <f t="shared" si="9"/>
        <v>0.57407407407407407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0.95185185185185184</v>
      </c>
      <c r="J94" s="17">
        <f t="shared" si="6"/>
        <v>0.91993829533229587</v>
      </c>
      <c r="K94">
        <f t="shared" si="7"/>
        <v>0.98484535061137657</v>
      </c>
      <c r="L94">
        <f t="shared" si="8"/>
        <v>0.99352219250893148</v>
      </c>
      <c r="M94">
        <f t="shared" si="9"/>
        <v>0.95185185185185184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0.57407407407407407</v>
      </c>
      <c r="J95" s="17">
        <f t="shared" si="6"/>
        <v>0.71704822907833909</v>
      </c>
      <c r="K95">
        <f t="shared" si="7"/>
        <v>0.70479655640343353</v>
      </c>
      <c r="L95">
        <f t="shared" si="8"/>
        <v>0.70609059817831876</v>
      </c>
      <c r="M95">
        <f t="shared" si="9"/>
        <v>0.57407407407407407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7.7777777777777779E-2</v>
      </c>
      <c r="J96" s="17">
        <f t="shared" si="6"/>
        <v>0.3964893108394234</v>
      </c>
      <c r="K96">
        <f t="shared" si="7"/>
        <v>0.22023326681584734</v>
      </c>
      <c r="L96">
        <f t="shared" si="8"/>
        <v>0.17567174742215744</v>
      </c>
      <c r="M96">
        <f t="shared" si="9"/>
        <v>7.7777777777777779E-2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0.57407407407407407</v>
      </c>
      <c r="J97" s="17">
        <f t="shared" si="6"/>
        <v>0.71704822907833909</v>
      </c>
      <c r="K97">
        <f t="shared" si="7"/>
        <v>0.70479655640343353</v>
      </c>
      <c r="L97">
        <f t="shared" si="8"/>
        <v>0.70609059817831876</v>
      </c>
      <c r="M97">
        <f t="shared" si="9"/>
        <v>0.57407407407407407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0.36666666666666664</v>
      </c>
      <c r="J98" s="17">
        <f t="shared" si="6"/>
        <v>0.63577484806892581</v>
      </c>
      <c r="K98">
        <f t="shared" si="7"/>
        <v>0.55713930478830831</v>
      </c>
      <c r="L98">
        <f t="shared" si="8"/>
        <v>0.53562211117504899</v>
      </c>
      <c r="M98">
        <f t="shared" si="9"/>
        <v>0.36666666666666664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0.83333333333333337</v>
      </c>
      <c r="J99" s="17">
        <f t="shared" si="6"/>
        <v>0.82923558173186285</v>
      </c>
      <c r="K99">
        <f t="shared" si="7"/>
        <v>0.89357754330346129</v>
      </c>
      <c r="L99">
        <f t="shared" si="8"/>
        <v>0.91493091914940294</v>
      </c>
      <c r="M99">
        <f t="shared" si="9"/>
        <v>0.83333333333333337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0.57407407407407407</v>
      </c>
      <c r="J100" s="17">
        <f t="shared" si="6"/>
        <v>0.71704822907833909</v>
      </c>
      <c r="K100">
        <f t="shared" si="7"/>
        <v>0.70479655640343353</v>
      </c>
      <c r="L100">
        <f t="shared" si="8"/>
        <v>0.70609059817831876</v>
      </c>
      <c r="M100">
        <f t="shared" si="9"/>
        <v>0.57407407407407407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0.87037037037037035</v>
      </c>
      <c r="J101" s="17">
        <f t="shared" si="6"/>
        <v>0.86734003870078591</v>
      </c>
      <c r="K101">
        <f t="shared" si="7"/>
        <v>0.94159810029434321</v>
      </c>
      <c r="L101">
        <f t="shared" si="8"/>
        <v>0.96059446663055048</v>
      </c>
      <c r="M101">
        <f t="shared" si="9"/>
        <v>0.87037037037037035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0.21851851851851853</v>
      </c>
      <c r="J102" s="17">
        <f t="shared" si="6"/>
        <v>0.53115698528021316</v>
      </c>
      <c r="K102">
        <f t="shared" si="7"/>
        <v>0.38658686191874259</v>
      </c>
      <c r="L102">
        <f t="shared" si="8"/>
        <v>0.34542999757635956</v>
      </c>
      <c r="M102">
        <f t="shared" si="9"/>
        <v>0.21851851851851853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0.21851851851851853</v>
      </c>
      <c r="J103" s="17">
        <f t="shared" si="6"/>
        <v>0.53115698528021316</v>
      </c>
      <c r="K103">
        <f t="shared" si="7"/>
        <v>0.38658686191874259</v>
      </c>
      <c r="L103">
        <f t="shared" si="8"/>
        <v>0.34542999757635956</v>
      </c>
      <c r="M103">
        <f t="shared" si="9"/>
        <v>0.21851851851851853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0.73703703703703705</v>
      </c>
      <c r="J104" s="17">
        <f t="shared" si="6"/>
        <v>0.78018622754846167</v>
      </c>
      <c r="K104">
        <f t="shared" si="7"/>
        <v>0.81693299665595931</v>
      </c>
      <c r="L104">
        <f t="shared" si="8"/>
        <v>0.83341582612520559</v>
      </c>
      <c r="M104">
        <f t="shared" si="9"/>
        <v>0.73703703703703705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0.36666666666666664</v>
      </c>
      <c r="J105" s="17">
        <f t="shared" si="6"/>
        <v>0.63577484806892581</v>
      </c>
      <c r="K105">
        <f t="shared" si="7"/>
        <v>0.55713930478830831</v>
      </c>
      <c r="L105">
        <f t="shared" si="8"/>
        <v>0.53562211117504899</v>
      </c>
      <c r="M105">
        <f t="shared" si="9"/>
        <v>0.36666666666666664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0.57407407407407407</v>
      </c>
      <c r="J106" s="17">
        <f t="shared" si="6"/>
        <v>0.71704822907833909</v>
      </c>
      <c r="K106">
        <f t="shared" si="7"/>
        <v>0.70479655640343353</v>
      </c>
      <c r="L106">
        <f t="shared" si="8"/>
        <v>0.70609059817831876</v>
      </c>
      <c r="M106">
        <f t="shared" si="9"/>
        <v>0.57407407407407407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1.8518518518518517E-2</v>
      </c>
      <c r="J107" s="17">
        <f t="shared" si="6"/>
        <v>0.22314049586776852</v>
      </c>
      <c r="K107">
        <f t="shared" si="7"/>
        <v>9.1381230986713802E-2</v>
      </c>
      <c r="L107">
        <f t="shared" si="8"/>
        <v>6.2031927070997306E-2</v>
      </c>
      <c r="M107">
        <f t="shared" si="9"/>
        <v>1.8518518518518517E-2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0.36666666666666664</v>
      </c>
      <c r="J108" s="17">
        <f t="shared" si="6"/>
        <v>0.63577484806892581</v>
      </c>
      <c r="K108">
        <f t="shared" si="7"/>
        <v>0.55713930478830831</v>
      </c>
      <c r="L108">
        <f t="shared" si="8"/>
        <v>0.53562211117504899</v>
      </c>
      <c r="M108">
        <f t="shared" si="9"/>
        <v>0.36666666666666664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7.7777777777777779E-2</v>
      </c>
      <c r="J109" s="17">
        <f t="shared" si="6"/>
        <v>0.3964893108394234</v>
      </c>
      <c r="K109">
        <f t="shared" si="7"/>
        <v>0.22023326681584734</v>
      </c>
      <c r="L109">
        <f t="shared" si="8"/>
        <v>0.17567174742215744</v>
      </c>
      <c r="M109">
        <f t="shared" si="9"/>
        <v>7.7777777777777779E-2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0.87037037037037035</v>
      </c>
      <c r="J110" s="17">
        <f t="shared" si="6"/>
        <v>0.86734003870078591</v>
      </c>
      <c r="K110">
        <f t="shared" si="7"/>
        <v>0.94159810029434321</v>
      </c>
      <c r="L110">
        <f t="shared" si="8"/>
        <v>0.96059446663055048</v>
      </c>
      <c r="M110">
        <f t="shared" si="9"/>
        <v>0.87037037037037035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0.21851851851851853</v>
      </c>
      <c r="J111" s="17">
        <f t="shared" si="6"/>
        <v>0.53115698528021316</v>
      </c>
      <c r="K111">
        <f t="shared" si="7"/>
        <v>0.38658686191874259</v>
      </c>
      <c r="L111">
        <f t="shared" si="8"/>
        <v>0.34542999757635956</v>
      </c>
      <c r="M111">
        <f t="shared" si="9"/>
        <v>0.21851851851851853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0.57407407407407407</v>
      </c>
      <c r="J112" s="17">
        <f t="shared" si="6"/>
        <v>0.71704822907833909</v>
      </c>
      <c r="K112">
        <f t="shared" si="7"/>
        <v>0.70479655640343353</v>
      </c>
      <c r="L112">
        <f t="shared" si="8"/>
        <v>0.70609059817831876</v>
      </c>
      <c r="M112">
        <f t="shared" si="9"/>
        <v>0.57407407407407407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0.83333333333333337</v>
      </c>
      <c r="J113" s="17">
        <f t="shared" si="6"/>
        <v>0.82923558173186285</v>
      </c>
      <c r="K113">
        <f t="shared" si="7"/>
        <v>0.89357754330346129</v>
      </c>
      <c r="L113">
        <f t="shared" si="8"/>
        <v>0.91493091914940294</v>
      </c>
      <c r="M113">
        <f t="shared" si="9"/>
        <v>0.83333333333333337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0.57407407407407407</v>
      </c>
      <c r="J114" s="17">
        <f t="shared" si="6"/>
        <v>0.71704822907833909</v>
      </c>
      <c r="K114">
        <f t="shared" si="7"/>
        <v>0.70479655640343353</v>
      </c>
      <c r="L114">
        <f t="shared" si="8"/>
        <v>0.70609059817831876</v>
      </c>
      <c r="M114">
        <f t="shared" si="9"/>
        <v>0.57407407407407407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7.7777777777777779E-2</v>
      </c>
      <c r="J115" s="17">
        <f t="shared" si="6"/>
        <v>0.3964893108394234</v>
      </c>
      <c r="K115">
        <f t="shared" si="7"/>
        <v>0.22023326681584734</v>
      </c>
      <c r="L115">
        <f t="shared" si="8"/>
        <v>0.17567174742215744</v>
      </c>
      <c r="M115">
        <f t="shared" si="9"/>
        <v>7.7777777777777779E-2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7.7777777777777779E-2</v>
      </c>
      <c r="J116" s="17">
        <f t="shared" si="6"/>
        <v>0.3964893108394234</v>
      </c>
      <c r="K116">
        <f t="shared" si="7"/>
        <v>0.22023326681584734</v>
      </c>
      <c r="L116">
        <f t="shared" si="8"/>
        <v>0.17567174742215744</v>
      </c>
      <c r="M116">
        <f t="shared" si="9"/>
        <v>7.7777777777777779E-2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0.95185185185185184</v>
      </c>
      <c r="J117" s="17">
        <f t="shared" si="6"/>
        <v>0.91993829533229587</v>
      </c>
      <c r="K117">
        <f t="shared" si="7"/>
        <v>0.98484535061137657</v>
      </c>
      <c r="L117">
        <f t="shared" si="8"/>
        <v>0.99352219250893148</v>
      </c>
      <c r="M117">
        <f t="shared" si="9"/>
        <v>0.95185185185185184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1.8518518518518517E-2</v>
      </c>
      <c r="J118" s="17">
        <f t="shared" si="6"/>
        <v>0.22314049586776852</v>
      </c>
      <c r="K118">
        <f t="shared" si="7"/>
        <v>9.1381230986713802E-2</v>
      </c>
      <c r="L118">
        <f t="shared" si="8"/>
        <v>6.2031927070997306E-2</v>
      </c>
      <c r="M118">
        <f t="shared" si="9"/>
        <v>1.8518518518518517E-2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0.21851851851851853</v>
      </c>
      <c r="J119" s="17">
        <f t="shared" si="6"/>
        <v>0.53115698528021316</v>
      </c>
      <c r="K119">
        <f t="shared" si="7"/>
        <v>0.38658686191874259</v>
      </c>
      <c r="L119">
        <f t="shared" si="8"/>
        <v>0.34542999757635956</v>
      </c>
      <c r="M119">
        <f t="shared" si="9"/>
        <v>0.21851851851851853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1.8518518518518517E-2</v>
      </c>
      <c r="J120" s="17">
        <f t="shared" si="6"/>
        <v>0.22314049586776852</v>
      </c>
      <c r="K120">
        <f t="shared" si="7"/>
        <v>9.1381230986713802E-2</v>
      </c>
      <c r="L120">
        <f t="shared" si="8"/>
        <v>6.2031927070997306E-2</v>
      </c>
      <c r="M120">
        <f t="shared" si="9"/>
        <v>1.8518518518518517E-2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3.7037037037037038E-3</v>
      </c>
      <c r="J121" s="17">
        <f t="shared" si="6"/>
        <v>0</v>
      </c>
      <c r="K121">
        <f t="shared" si="7"/>
        <v>2.0686335283846308E-2</v>
      </c>
      <c r="L121">
        <f t="shared" si="8"/>
        <v>1.1316635344033292E-2</v>
      </c>
      <c r="M121">
        <f t="shared" si="9"/>
        <v>3.7037037037037038E-3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0.36666666666666664</v>
      </c>
      <c r="J122" s="17">
        <f t="shared" si="6"/>
        <v>0.63577484806892581</v>
      </c>
      <c r="K122">
        <f t="shared" si="7"/>
        <v>0.55713930478830831</v>
      </c>
      <c r="L122">
        <f t="shared" si="8"/>
        <v>0.53562211117504899</v>
      </c>
      <c r="M122">
        <f t="shared" si="9"/>
        <v>0.36666666666666664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0.95185185185185184</v>
      </c>
      <c r="J123" s="17">
        <f t="shared" si="6"/>
        <v>0.91993829533229587</v>
      </c>
      <c r="K123">
        <f t="shared" si="7"/>
        <v>0.98484535061137657</v>
      </c>
      <c r="L123">
        <f t="shared" si="8"/>
        <v>0.99352219250893148</v>
      </c>
      <c r="M123">
        <f t="shared" si="9"/>
        <v>0.95185185185185184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0.36666666666666664</v>
      </c>
      <c r="J124" s="17">
        <f t="shared" si="6"/>
        <v>0.63577484806892581</v>
      </c>
      <c r="K124">
        <f t="shared" si="7"/>
        <v>0.55713930478830831</v>
      </c>
      <c r="L124">
        <f t="shared" si="8"/>
        <v>0.53562211117504899</v>
      </c>
      <c r="M124">
        <f t="shared" si="9"/>
        <v>0.36666666666666664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0.95185185185185184</v>
      </c>
      <c r="J125" s="17">
        <f t="shared" si="6"/>
        <v>0.91993829533229587</v>
      </c>
      <c r="K125">
        <f t="shared" si="7"/>
        <v>0.98484535061137657</v>
      </c>
      <c r="L125">
        <f t="shared" si="8"/>
        <v>0.99352219250893148</v>
      </c>
      <c r="M125">
        <f t="shared" si="9"/>
        <v>0.95185185185185184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0.92222222222222228</v>
      </c>
      <c r="J126" s="17">
        <f t="shared" si="6"/>
        <v>0.8969418482468916</v>
      </c>
      <c r="K126">
        <f t="shared" si="7"/>
        <v>0.96955736586895203</v>
      </c>
      <c r="L126">
        <f t="shared" si="8"/>
        <v>0.98333228245449644</v>
      </c>
      <c r="M126">
        <f t="shared" si="9"/>
        <v>0.92222222222222228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0.21851851851851853</v>
      </c>
      <c r="J127" s="17">
        <f t="shared" si="6"/>
        <v>0.53115698528021316</v>
      </c>
      <c r="K127">
        <f t="shared" si="7"/>
        <v>0.38658686191874259</v>
      </c>
      <c r="L127">
        <f t="shared" si="8"/>
        <v>0.34542999757635956</v>
      </c>
      <c r="M127">
        <f t="shared" si="9"/>
        <v>0.21851851851851853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0.36666666666666664</v>
      </c>
      <c r="J128" s="17">
        <f t="shared" si="6"/>
        <v>0.63577484806892581</v>
      </c>
      <c r="K128">
        <f t="shared" si="7"/>
        <v>0.55713930478830831</v>
      </c>
      <c r="L128">
        <f t="shared" si="8"/>
        <v>0.53562211117504899</v>
      </c>
      <c r="M128">
        <f t="shared" si="9"/>
        <v>0.36666666666666664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0.36666666666666664</v>
      </c>
      <c r="J129" s="17">
        <f t="shared" si="6"/>
        <v>0.63577484806892581</v>
      </c>
      <c r="K129">
        <f t="shared" si="7"/>
        <v>0.55713930478830831</v>
      </c>
      <c r="L129">
        <f t="shared" si="8"/>
        <v>0.53562211117504899</v>
      </c>
      <c r="M129">
        <f t="shared" si="9"/>
        <v>0.36666666666666664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7.7777777777777779E-2</v>
      </c>
      <c r="J130" s="17">
        <f t="shared" si="6"/>
        <v>0.3964893108394234</v>
      </c>
      <c r="K130">
        <f t="shared" si="7"/>
        <v>0.22023326681584734</v>
      </c>
      <c r="L130">
        <f t="shared" si="8"/>
        <v>0.17567174742215744</v>
      </c>
      <c r="M130">
        <f t="shared" si="9"/>
        <v>7.7777777777777779E-2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0.36666666666666664</v>
      </c>
      <c r="J131" s="17">
        <f t="shared" si="6"/>
        <v>0.63577484806892581</v>
      </c>
      <c r="K131">
        <f t="shared" si="7"/>
        <v>0.55713930478830831</v>
      </c>
      <c r="L131">
        <f t="shared" si="8"/>
        <v>0.53562211117504899</v>
      </c>
      <c r="M131">
        <f t="shared" si="9"/>
        <v>0.36666666666666664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(RANK(H132,H$3:H$137,1)-0.5)/135</f>
        <v>0.73703703703703705</v>
      </c>
      <c r="J132" s="17">
        <f t="shared" ref="J132:J137" si="11">1-(1-$H$142)^H132</f>
        <v>0.78018622754846167</v>
      </c>
      <c r="K132">
        <f t="shared" ref="K132:K137" si="12">_xlfn.NEGBINOM.DIST(H132,$H$153,$H$154,1)</f>
        <v>0.81693299665595931</v>
      </c>
      <c r="L132">
        <f t="shared" ref="L132:L137" si="13">_xlfn.POISSON.DIST(H132,$H$145,1)</f>
        <v>0.83341582612520559</v>
      </c>
      <c r="M132">
        <f t="shared" ref="M132:M137" si="14">I132</f>
        <v>0.73703703703703705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0.92222222222222228</v>
      </c>
      <c r="J133" s="17">
        <f t="shared" si="11"/>
        <v>0.8969418482468916</v>
      </c>
      <c r="K133">
        <f t="shared" si="12"/>
        <v>0.96955736586895203</v>
      </c>
      <c r="L133">
        <f t="shared" si="13"/>
        <v>0.98333228245449644</v>
      </c>
      <c r="M133">
        <f t="shared" si="14"/>
        <v>0.92222222222222228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7.7777777777777779E-2</v>
      </c>
      <c r="J134" s="17">
        <f t="shared" si="11"/>
        <v>0.3964893108394234</v>
      </c>
      <c r="K134">
        <f t="shared" si="12"/>
        <v>0.22023326681584734</v>
      </c>
      <c r="L134">
        <f t="shared" si="13"/>
        <v>0.17567174742215744</v>
      </c>
      <c r="M134">
        <f t="shared" si="14"/>
        <v>7.7777777777777779E-2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0.73703703703703705</v>
      </c>
      <c r="J135" s="17">
        <f t="shared" si="11"/>
        <v>0.78018622754846167</v>
      </c>
      <c r="K135">
        <f t="shared" si="12"/>
        <v>0.81693299665595931</v>
      </c>
      <c r="L135">
        <f t="shared" si="13"/>
        <v>0.83341582612520559</v>
      </c>
      <c r="M135">
        <f t="shared" si="14"/>
        <v>0.73703703703703705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7.7777777777777779E-2</v>
      </c>
      <c r="J136" s="17">
        <f t="shared" si="11"/>
        <v>0.3964893108394234</v>
      </c>
      <c r="K136">
        <f t="shared" si="12"/>
        <v>0.22023326681584734</v>
      </c>
      <c r="L136">
        <f t="shared" si="13"/>
        <v>0.17567174742215744</v>
      </c>
      <c r="M136">
        <f t="shared" si="14"/>
        <v>7.7777777777777779E-2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0.21851851851851853</v>
      </c>
      <c r="J137" s="17">
        <f t="shared" si="11"/>
        <v>0.53115698528021316</v>
      </c>
      <c r="K137">
        <f t="shared" si="12"/>
        <v>0.38658686191874259</v>
      </c>
      <c r="L137">
        <f t="shared" si="13"/>
        <v>0.34542999757635956</v>
      </c>
      <c r="M137">
        <f t="shared" si="14"/>
        <v>0.21851851851851853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FA88-F367-4D2E-B497-E0EC7B9DECF2}">
  <dimension ref="A1:N93"/>
  <sheetViews>
    <sheetView workbookViewId="0">
      <selection activeCell="S18" sqref="S18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22" t="s">
        <v>9</v>
      </c>
      <c r="J1" s="22"/>
      <c r="K1" s="22" t="s">
        <v>10</v>
      </c>
      <c r="L1" s="22"/>
      <c r="M1" s="22" t="s">
        <v>11</v>
      </c>
      <c r="N1" s="22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23" t="s">
        <v>8</v>
      </c>
      <c r="J2" s="23"/>
      <c r="K2" s="23"/>
      <c r="L2" s="23"/>
      <c r="M2" s="23"/>
      <c r="N2" s="23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100*(RANK(E3,$E$3:$E$87,1)-0.5)/85</f>
        <v>84.117647058823536</v>
      </c>
      <c r="I3">
        <f>_xlfn.NORM.INV(H3/100,E$88,E$89)</f>
        <v>350.5995845102936</v>
      </c>
      <c r="J3">
        <f>I3</f>
        <v>350.5995845102936</v>
      </c>
      <c r="K3">
        <f>LN(1-H3/100)/(-$E$91)</f>
        <v>638.59654479324809</v>
      </c>
      <c r="L3">
        <f>K3</f>
        <v>638.59654479324809</v>
      </c>
      <c r="M3">
        <f>_xlfn.GAMMA.INV(H3/100,$E$92,$E$93)</f>
        <v>350.59950698251606</v>
      </c>
      <c r="N3">
        <f>M3</f>
        <v>350.59950698251606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100*(RANK(E4,$E$3:$E$87,1)-0.5)/85</f>
        <v>91.17647058823529</v>
      </c>
      <c r="I4">
        <f t="shared" ref="I4:I67" si="1">_xlfn.NORM.INV(H4/100,E$88,E$89)</f>
        <v>351.84405890122321</v>
      </c>
      <c r="J4">
        <f t="shared" ref="J4:J67" si="2">I4</f>
        <v>351.84405890122321</v>
      </c>
      <c r="K4">
        <f t="shared" ref="K4:K67" si="3">LN(1-H4/100)/(-$E$91)</f>
        <v>842.60000833768788</v>
      </c>
      <c r="L4">
        <f t="shared" ref="L4:L67" si="4">K4</f>
        <v>842.60000833768788</v>
      </c>
      <c r="M4">
        <f t="shared" ref="M4:M67" si="5">_xlfn.GAMMA.INV(H4/100,$E$92,$E$93)</f>
        <v>351.853894462298</v>
      </c>
      <c r="N4">
        <f t="shared" ref="N4:N67" si="6">M4</f>
        <v>351.853894462298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70</v>
      </c>
      <c r="I5">
        <f t="shared" si="1"/>
        <v>348.92248312061918</v>
      </c>
      <c r="J5">
        <f t="shared" si="2"/>
        <v>348.92248312061918</v>
      </c>
      <c r="K5">
        <f t="shared" si="3"/>
        <v>417.86354941669924</v>
      </c>
      <c r="L5">
        <f t="shared" si="4"/>
        <v>417.86354941669924</v>
      </c>
      <c r="M5">
        <f t="shared" si="5"/>
        <v>348.91376360733665</v>
      </c>
      <c r="N5">
        <f t="shared" si="6"/>
        <v>348.91376360733665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98.235294117647058</v>
      </c>
      <c r="I6">
        <f t="shared" si="1"/>
        <v>354.50417929482785</v>
      </c>
      <c r="J6">
        <f t="shared" si="2"/>
        <v>354.50417929482785</v>
      </c>
      <c r="K6">
        <f t="shared" si="3"/>
        <v>1401.188571334374</v>
      </c>
      <c r="L6">
        <f t="shared" si="4"/>
        <v>1401.188571334374</v>
      </c>
      <c r="M6">
        <f t="shared" si="5"/>
        <v>354.54521762299044</v>
      </c>
      <c r="N6">
        <f t="shared" si="6"/>
        <v>354.54521762299044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74.705882352941174</v>
      </c>
      <c r="I7">
        <f t="shared" si="1"/>
        <v>349.41993179904796</v>
      </c>
      <c r="J7">
        <f t="shared" si="2"/>
        <v>349.41993179904796</v>
      </c>
      <c r="K7">
        <f t="shared" si="3"/>
        <v>477.08264798051755</v>
      </c>
      <c r="L7">
        <f t="shared" si="4"/>
        <v>477.08264798051755</v>
      </c>
      <c r="M7">
        <f t="shared" si="5"/>
        <v>349.41321097121426</v>
      </c>
      <c r="N7">
        <f t="shared" si="6"/>
        <v>349.41321097121426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57.058823529411768</v>
      </c>
      <c r="I8">
        <f t="shared" si="1"/>
        <v>347.69873441724883</v>
      </c>
      <c r="J8">
        <f t="shared" si="2"/>
        <v>347.69873441724883</v>
      </c>
      <c r="K8">
        <f t="shared" si="3"/>
        <v>293.39230256589519</v>
      </c>
      <c r="L8">
        <f t="shared" si="4"/>
        <v>293.39230256589519</v>
      </c>
      <c r="M8">
        <f t="shared" si="5"/>
        <v>347.68712331877515</v>
      </c>
      <c r="N8">
        <f t="shared" si="6"/>
        <v>347.68712331877515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84.117647058823536</v>
      </c>
      <c r="I9">
        <f t="shared" si="1"/>
        <v>350.5995845102936</v>
      </c>
      <c r="J9">
        <f t="shared" si="2"/>
        <v>350.5995845102936</v>
      </c>
      <c r="K9">
        <f t="shared" si="3"/>
        <v>638.59654479324809</v>
      </c>
      <c r="L9">
        <f t="shared" si="4"/>
        <v>638.59654479324809</v>
      </c>
      <c r="M9">
        <f t="shared" si="5"/>
        <v>350.59950698251606</v>
      </c>
      <c r="N9">
        <f t="shared" si="6"/>
        <v>350.59950698251606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74.705882352941174</v>
      </c>
      <c r="I10">
        <f t="shared" si="1"/>
        <v>349.41993179904796</v>
      </c>
      <c r="J10">
        <f t="shared" si="2"/>
        <v>349.41993179904796</v>
      </c>
      <c r="K10">
        <f t="shared" si="3"/>
        <v>477.08264798051755</v>
      </c>
      <c r="L10">
        <f t="shared" si="4"/>
        <v>477.08264798051755</v>
      </c>
      <c r="M10">
        <f t="shared" si="5"/>
        <v>349.41321097121426</v>
      </c>
      <c r="N10">
        <f t="shared" si="6"/>
        <v>349.41321097121426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91.17647058823529</v>
      </c>
      <c r="I11">
        <f t="shared" si="1"/>
        <v>351.84405890122321</v>
      </c>
      <c r="J11">
        <f t="shared" si="2"/>
        <v>351.84405890122321</v>
      </c>
      <c r="K11">
        <f t="shared" si="3"/>
        <v>842.60000833768788</v>
      </c>
      <c r="L11">
        <f t="shared" si="4"/>
        <v>842.60000833768788</v>
      </c>
      <c r="M11">
        <f t="shared" si="5"/>
        <v>351.853894462298</v>
      </c>
      <c r="N11">
        <f t="shared" si="6"/>
        <v>351.853894462298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84.117647058823536</v>
      </c>
      <c r="I12">
        <f t="shared" si="1"/>
        <v>350.5995845102936</v>
      </c>
      <c r="J12">
        <f t="shared" si="2"/>
        <v>350.5995845102936</v>
      </c>
      <c r="K12">
        <f t="shared" si="3"/>
        <v>638.59654479324809</v>
      </c>
      <c r="L12">
        <f t="shared" si="4"/>
        <v>638.59654479324809</v>
      </c>
      <c r="M12">
        <f t="shared" si="5"/>
        <v>350.59950698251606</v>
      </c>
      <c r="N12">
        <f t="shared" si="6"/>
        <v>350.59950698251606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84.117647058823536</v>
      </c>
      <c r="I13">
        <f t="shared" si="1"/>
        <v>350.5995845102936</v>
      </c>
      <c r="J13">
        <f t="shared" si="2"/>
        <v>350.5995845102936</v>
      </c>
      <c r="K13">
        <f t="shared" si="3"/>
        <v>638.59654479324809</v>
      </c>
      <c r="L13">
        <f t="shared" si="4"/>
        <v>638.59654479324809</v>
      </c>
      <c r="M13">
        <f t="shared" si="5"/>
        <v>350.59950698251606</v>
      </c>
      <c r="N13">
        <f t="shared" si="6"/>
        <v>350.59950698251606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84.117647058823536</v>
      </c>
      <c r="I14">
        <f t="shared" si="1"/>
        <v>350.5995845102936</v>
      </c>
      <c r="J14">
        <f t="shared" si="2"/>
        <v>350.5995845102936</v>
      </c>
      <c r="K14">
        <f t="shared" si="3"/>
        <v>638.59654479324809</v>
      </c>
      <c r="L14">
        <f t="shared" si="4"/>
        <v>638.59654479324809</v>
      </c>
      <c r="M14">
        <f t="shared" si="5"/>
        <v>350.59950698251606</v>
      </c>
      <c r="N14">
        <f t="shared" si="6"/>
        <v>350.59950698251606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57.058823529411768</v>
      </c>
      <c r="I15">
        <f t="shared" si="1"/>
        <v>347.69873441724883</v>
      </c>
      <c r="J15">
        <f t="shared" si="2"/>
        <v>347.69873441724883</v>
      </c>
      <c r="K15">
        <f t="shared" si="3"/>
        <v>293.39230256589519</v>
      </c>
      <c r="L15">
        <f t="shared" si="4"/>
        <v>293.39230256589519</v>
      </c>
      <c r="M15">
        <f t="shared" si="5"/>
        <v>347.68712331877515</v>
      </c>
      <c r="N15">
        <f t="shared" si="6"/>
        <v>347.68712331877515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95.882352941176464</v>
      </c>
      <c r="I16">
        <f t="shared" si="1"/>
        <v>353.20540413706703</v>
      </c>
      <c r="J16">
        <f t="shared" si="2"/>
        <v>353.20540413706703</v>
      </c>
      <c r="K16">
        <f t="shared" si="3"/>
        <v>1107.1164045192816</v>
      </c>
      <c r="L16">
        <f t="shared" si="4"/>
        <v>1107.1164045192816</v>
      </c>
      <c r="M16">
        <f t="shared" si="5"/>
        <v>353.22950251160017</v>
      </c>
      <c r="N16">
        <f t="shared" si="6"/>
        <v>353.22950251160017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84.117647058823536</v>
      </c>
      <c r="I17">
        <f t="shared" si="1"/>
        <v>350.5995845102936</v>
      </c>
      <c r="J17">
        <f t="shared" si="2"/>
        <v>350.5995845102936</v>
      </c>
      <c r="K17">
        <f t="shared" si="3"/>
        <v>638.59654479324809</v>
      </c>
      <c r="L17">
        <f t="shared" si="4"/>
        <v>638.59654479324809</v>
      </c>
      <c r="M17">
        <f t="shared" si="5"/>
        <v>350.59950698251606</v>
      </c>
      <c r="N17">
        <f t="shared" si="6"/>
        <v>350.59950698251606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91.17647058823529</v>
      </c>
      <c r="I18">
        <f t="shared" si="1"/>
        <v>351.84405890122321</v>
      </c>
      <c r="J18">
        <f t="shared" si="2"/>
        <v>351.84405890122321</v>
      </c>
      <c r="K18">
        <f t="shared" si="3"/>
        <v>842.60000833768788</v>
      </c>
      <c r="L18">
        <f t="shared" si="4"/>
        <v>842.60000833768788</v>
      </c>
      <c r="M18">
        <f t="shared" si="5"/>
        <v>351.853894462298</v>
      </c>
      <c r="N18">
        <f t="shared" si="6"/>
        <v>351.853894462298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98.235294117647058</v>
      </c>
      <c r="I19">
        <f t="shared" si="1"/>
        <v>354.50417929482785</v>
      </c>
      <c r="J19">
        <f t="shared" si="2"/>
        <v>354.50417929482785</v>
      </c>
      <c r="K19">
        <f t="shared" si="3"/>
        <v>1401.188571334374</v>
      </c>
      <c r="L19">
        <f t="shared" si="4"/>
        <v>1401.188571334374</v>
      </c>
      <c r="M19">
        <f t="shared" si="5"/>
        <v>354.54521762299044</v>
      </c>
      <c r="N19">
        <f t="shared" si="6"/>
        <v>354.54521762299044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5.2941176470588234</v>
      </c>
      <c r="I20">
        <f t="shared" si="1"/>
        <v>341.36029806088777</v>
      </c>
      <c r="J20">
        <f t="shared" si="2"/>
        <v>341.36029806088777</v>
      </c>
      <c r="K20">
        <f t="shared" si="3"/>
        <v>18.878582588389772</v>
      </c>
      <c r="L20">
        <f t="shared" si="4"/>
        <v>18.878582588389772</v>
      </c>
      <c r="M20">
        <f t="shared" si="5"/>
        <v>341.37970923267079</v>
      </c>
      <c r="N20">
        <f t="shared" si="6"/>
        <v>341.37970923267079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42.941176470588232</v>
      </c>
      <c r="I21">
        <f t="shared" si="1"/>
        <v>346.44244205333939</v>
      </c>
      <c r="J21">
        <f t="shared" si="2"/>
        <v>346.44244205333939</v>
      </c>
      <c r="K21">
        <f t="shared" si="3"/>
        <v>194.73695428931151</v>
      </c>
      <c r="L21">
        <f t="shared" si="4"/>
        <v>194.73695428931151</v>
      </c>
      <c r="M21">
        <f t="shared" si="5"/>
        <v>346.43085613118626</v>
      </c>
      <c r="N21">
        <f t="shared" si="6"/>
        <v>346.43085613118626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10</v>
      </c>
      <c r="I22">
        <f t="shared" si="1"/>
        <v>342.5448512613608</v>
      </c>
      <c r="J22">
        <f t="shared" si="2"/>
        <v>342.5448512613608</v>
      </c>
      <c r="K22">
        <f t="shared" si="3"/>
        <v>36.567536146135687</v>
      </c>
      <c r="L22">
        <f t="shared" si="4"/>
        <v>36.567536146135687</v>
      </c>
      <c r="M22">
        <f t="shared" si="5"/>
        <v>342.55261503739251</v>
      </c>
      <c r="N22">
        <f t="shared" si="6"/>
        <v>342.55261503739251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25.294117647058822</v>
      </c>
      <c r="I23">
        <f t="shared" si="1"/>
        <v>344.72124467154026</v>
      </c>
      <c r="J23">
        <f t="shared" si="2"/>
        <v>344.72124467154026</v>
      </c>
      <c r="K23">
        <f t="shared" si="3"/>
        <v>101.20972298593966</v>
      </c>
      <c r="L23">
        <f t="shared" si="4"/>
        <v>101.20972298593966</v>
      </c>
      <c r="M23">
        <f t="shared" si="5"/>
        <v>344.71461245319324</v>
      </c>
      <c r="N23">
        <f t="shared" si="6"/>
        <v>344.71461245319324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25.294117647058822</v>
      </c>
      <c r="I24">
        <f t="shared" si="1"/>
        <v>344.72124467154026</v>
      </c>
      <c r="J24">
        <f t="shared" si="2"/>
        <v>344.72124467154026</v>
      </c>
      <c r="K24">
        <f t="shared" si="3"/>
        <v>101.20972298593966</v>
      </c>
      <c r="L24">
        <f t="shared" si="4"/>
        <v>101.20972298593966</v>
      </c>
      <c r="M24">
        <f t="shared" si="5"/>
        <v>344.71461245319324</v>
      </c>
      <c r="N24">
        <f t="shared" si="6"/>
        <v>344.71461245319324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25.294117647058822</v>
      </c>
      <c r="I25">
        <f t="shared" si="1"/>
        <v>344.72124467154026</v>
      </c>
      <c r="J25">
        <f t="shared" si="2"/>
        <v>344.72124467154026</v>
      </c>
      <c r="K25">
        <f t="shared" si="3"/>
        <v>101.20972298593966</v>
      </c>
      <c r="L25">
        <f t="shared" si="4"/>
        <v>101.20972298593966</v>
      </c>
      <c r="M25">
        <f t="shared" si="5"/>
        <v>344.71461245319324</v>
      </c>
      <c r="N25">
        <f t="shared" si="6"/>
        <v>344.71461245319324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42.941176470588232</v>
      </c>
      <c r="I26">
        <f t="shared" si="1"/>
        <v>346.44244205333939</v>
      </c>
      <c r="J26">
        <f t="shared" si="2"/>
        <v>346.44244205333939</v>
      </c>
      <c r="K26">
        <f t="shared" si="3"/>
        <v>194.73695428931151</v>
      </c>
      <c r="L26">
        <f t="shared" si="4"/>
        <v>194.73695428931151</v>
      </c>
      <c r="M26">
        <f t="shared" si="5"/>
        <v>346.43085613118626</v>
      </c>
      <c r="N26">
        <f t="shared" si="6"/>
        <v>346.43085613118626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25.294117647058822</v>
      </c>
      <c r="I27">
        <f t="shared" si="1"/>
        <v>344.72124467154026</v>
      </c>
      <c r="J27">
        <f t="shared" si="2"/>
        <v>344.72124467154026</v>
      </c>
      <c r="K27">
        <f t="shared" si="3"/>
        <v>101.20972298593966</v>
      </c>
      <c r="L27">
        <f t="shared" si="4"/>
        <v>101.20972298593966</v>
      </c>
      <c r="M27">
        <f t="shared" si="5"/>
        <v>344.71461245319324</v>
      </c>
      <c r="N27">
        <f t="shared" si="6"/>
        <v>344.71461245319324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10</v>
      </c>
      <c r="I28">
        <f t="shared" si="1"/>
        <v>342.5448512613608</v>
      </c>
      <c r="J28">
        <f t="shared" si="2"/>
        <v>342.5448512613608</v>
      </c>
      <c r="K28">
        <f t="shared" si="3"/>
        <v>36.567536146135687</v>
      </c>
      <c r="L28">
        <f t="shared" si="4"/>
        <v>36.567536146135687</v>
      </c>
      <c r="M28">
        <f t="shared" si="5"/>
        <v>342.55261503739251</v>
      </c>
      <c r="N28">
        <f t="shared" si="6"/>
        <v>342.55261503739251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338.17442277603914</v>
      </c>
      <c r="J29">
        <f t="shared" si="2"/>
        <v>338.17442277603914</v>
      </c>
      <c r="K29">
        <f t="shared" si="3"/>
        <v>2.047620029108014</v>
      </c>
      <c r="L29">
        <f t="shared" si="4"/>
        <v>2.047620029108014</v>
      </c>
      <c r="M29">
        <f t="shared" si="5"/>
        <v>338.2384705691473</v>
      </c>
      <c r="N29">
        <f t="shared" si="6"/>
        <v>338.2384705691473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12.352941176470589</v>
      </c>
      <c r="I30">
        <f t="shared" si="1"/>
        <v>342.98285275691342</v>
      </c>
      <c r="J30">
        <f t="shared" si="2"/>
        <v>342.98285275691342</v>
      </c>
      <c r="K30">
        <f t="shared" si="3"/>
        <v>45.761996702620969</v>
      </c>
      <c r="L30">
        <f t="shared" si="4"/>
        <v>45.761996702620969</v>
      </c>
      <c r="M30">
        <f t="shared" si="5"/>
        <v>342.98698997524269</v>
      </c>
      <c r="N30">
        <f t="shared" si="6"/>
        <v>342.98698997524269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17.058823529411764</v>
      </c>
      <c r="I31">
        <f t="shared" si="1"/>
        <v>343.70920003584297</v>
      </c>
      <c r="J31">
        <f t="shared" si="2"/>
        <v>343.70920003584297</v>
      </c>
      <c r="K31">
        <f t="shared" si="3"/>
        <v>64.915578416158027</v>
      </c>
      <c r="L31">
        <f t="shared" si="4"/>
        <v>64.915578416158027</v>
      </c>
      <c r="M31">
        <f t="shared" si="5"/>
        <v>343.70813315830196</v>
      </c>
      <c r="N31">
        <f t="shared" si="6"/>
        <v>343.70813315830196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17.058823529411764</v>
      </c>
      <c r="I32">
        <f t="shared" si="1"/>
        <v>343.70920003584297</v>
      </c>
      <c r="J32">
        <f t="shared" si="2"/>
        <v>343.70920003584297</v>
      </c>
      <c r="K32">
        <f t="shared" si="3"/>
        <v>64.915578416158027</v>
      </c>
      <c r="L32">
        <f t="shared" si="4"/>
        <v>64.915578416158027</v>
      </c>
      <c r="M32">
        <f t="shared" si="5"/>
        <v>343.70813315830196</v>
      </c>
      <c r="N32">
        <f t="shared" si="6"/>
        <v>343.70813315830196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12.352941176470589</v>
      </c>
      <c r="I33">
        <f t="shared" si="1"/>
        <v>342.98285275691342</v>
      </c>
      <c r="J33">
        <f t="shared" si="2"/>
        <v>342.98285275691342</v>
      </c>
      <c r="K33">
        <f t="shared" si="3"/>
        <v>45.761996702620969</v>
      </c>
      <c r="L33">
        <f t="shared" si="4"/>
        <v>45.761996702620969</v>
      </c>
      <c r="M33">
        <f t="shared" si="5"/>
        <v>342.98698997524269</v>
      </c>
      <c r="N33">
        <f t="shared" si="6"/>
        <v>342.98698997524269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57.058823529411768</v>
      </c>
      <c r="I34">
        <f t="shared" si="1"/>
        <v>347.69873441724883</v>
      </c>
      <c r="J34">
        <f t="shared" si="2"/>
        <v>347.69873441724883</v>
      </c>
      <c r="K34">
        <f t="shared" si="3"/>
        <v>293.39230256589519</v>
      </c>
      <c r="L34">
        <f t="shared" si="4"/>
        <v>293.39230256589519</v>
      </c>
      <c r="M34">
        <f t="shared" si="5"/>
        <v>347.68712331877515</v>
      </c>
      <c r="N34">
        <f t="shared" si="6"/>
        <v>347.68712331877515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74.705882352941174</v>
      </c>
      <c r="I35">
        <f t="shared" si="1"/>
        <v>349.41993179904796</v>
      </c>
      <c r="J35">
        <f t="shared" si="2"/>
        <v>349.41993179904796</v>
      </c>
      <c r="K35">
        <f t="shared" si="3"/>
        <v>477.08264798051755</v>
      </c>
      <c r="L35">
        <f t="shared" si="4"/>
        <v>477.08264798051755</v>
      </c>
      <c r="M35">
        <f t="shared" si="5"/>
        <v>349.41321097121426</v>
      </c>
      <c r="N35">
        <f t="shared" si="6"/>
        <v>349.41321097121426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17.058823529411764</v>
      </c>
      <c r="I36">
        <f t="shared" si="1"/>
        <v>343.70920003584297</v>
      </c>
      <c r="J36">
        <f t="shared" si="2"/>
        <v>343.70920003584297</v>
      </c>
      <c r="K36">
        <f t="shared" si="3"/>
        <v>64.915578416158027</v>
      </c>
      <c r="L36">
        <f t="shared" si="4"/>
        <v>64.915578416158027</v>
      </c>
      <c r="M36">
        <f t="shared" si="5"/>
        <v>343.70813315830196</v>
      </c>
      <c r="N36">
        <f t="shared" si="6"/>
        <v>343.70813315830196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17.058823529411764</v>
      </c>
      <c r="I37">
        <f t="shared" si="1"/>
        <v>343.70920003584297</v>
      </c>
      <c r="J37">
        <f t="shared" si="2"/>
        <v>343.70920003584297</v>
      </c>
      <c r="K37">
        <f t="shared" si="3"/>
        <v>64.915578416158027</v>
      </c>
      <c r="L37">
        <f t="shared" si="4"/>
        <v>64.915578416158027</v>
      </c>
      <c r="M37">
        <f t="shared" si="5"/>
        <v>343.70813315830196</v>
      </c>
      <c r="N37">
        <f t="shared" si="6"/>
        <v>343.70813315830196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74.705882352941174</v>
      </c>
      <c r="I38">
        <f t="shared" si="1"/>
        <v>349.41993179904796</v>
      </c>
      <c r="J38">
        <f t="shared" si="2"/>
        <v>349.41993179904796</v>
      </c>
      <c r="K38">
        <f t="shared" si="3"/>
        <v>477.08264798051755</v>
      </c>
      <c r="L38">
        <f t="shared" si="4"/>
        <v>477.08264798051755</v>
      </c>
      <c r="M38">
        <f t="shared" si="5"/>
        <v>349.41321097121426</v>
      </c>
      <c r="N38">
        <f t="shared" si="6"/>
        <v>349.41321097121426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5.2941176470588234</v>
      </c>
      <c r="I39">
        <f t="shared" si="1"/>
        <v>341.36029806088777</v>
      </c>
      <c r="J39">
        <f t="shared" si="2"/>
        <v>341.36029806088777</v>
      </c>
      <c r="K39">
        <f t="shared" si="3"/>
        <v>18.878582588389772</v>
      </c>
      <c r="L39">
        <f t="shared" si="4"/>
        <v>18.878582588389772</v>
      </c>
      <c r="M39">
        <f t="shared" si="5"/>
        <v>341.37970923267079</v>
      </c>
      <c r="N39">
        <f t="shared" si="6"/>
        <v>341.37970923267079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91.17647058823529</v>
      </c>
      <c r="I40">
        <f t="shared" si="1"/>
        <v>351.84405890122321</v>
      </c>
      <c r="J40">
        <f t="shared" si="2"/>
        <v>351.84405890122321</v>
      </c>
      <c r="K40">
        <f t="shared" si="3"/>
        <v>842.60000833768788</v>
      </c>
      <c r="L40">
        <f t="shared" si="4"/>
        <v>842.60000833768788</v>
      </c>
      <c r="M40">
        <f t="shared" si="5"/>
        <v>351.853894462298</v>
      </c>
      <c r="N40">
        <f t="shared" si="6"/>
        <v>351.853894462298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4.117647058823529</v>
      </c>
      <c r="I41">
        <f t="shared" si="1"/>
        <v>340.93577233352119</v>
      </c>
      <c r="J41">
        <f t="shared" si="2"/>
        <v>340.93577233352119</v>
      </c>
      <c r="K41">
        <f t="shared" si="3"/>
        <v>14.593706087287948</v>
      </c>
      <c r="L41">
        <f t="shared" si="4"/>
        <v>14.593706087287948</v>
      </c>
      <c r="M41">
        <f t="shared" si="5"/>
        <v>340.96001122019265</v>
      </c>
      <c r="N41">
        <f t="shared" si="6"/>
        <v>340.96001122019265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42.941176470588232</v>
      </c>
      <c r="I42">
        <f t="shared" si="1"/>
        <v>346.44244205333939</v>
      </c>
      <c r="J42">
        <f t="shared" si="2"/>
        <v>346.44244205333939</v>
      </c>
      <c r="K42">
        <f t="shared" si="3"/>
        <v>194.73695428931151</v>
      </c>
      <c r="L42">
        <f t="shared" si="4"/>
        <v>194.73695428931151</v>
      </c>
      <c r="M42">
        <f t="shared" si="5"/>
        <v>346.43085613118626</v>
      </c>
      <c r="N42">
        <f t="shared" si="6"/>
        <v>346.43085613118626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42.941176470588232</v>
      </c>
      <c r="I43">
        <f t="shared" si="1"/>
        <v>346.44244205333939</v>
      </c>
      <c r="J43">
        <f t="shared" si="2"/>
        <v>346.44244205333939</v>
      </c>
      <c r="K43">
        <f t="shared" si="3"/>
        <v>194.73695428931151</v>
      </c>
      <c r="L43">
        <f t="shared" si="4"/>
        <v>194.73695428931151</v>
      </c>
      <c r="M43">
        <f t="shared" si="5"/>
        <v>346.43085613118626</v>
      </c>
      <c r="N43">
        <f t="shared" si="6"/>
        <v>346.43085613118626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74.705882352941174</v>
      </c>
      <c r="I44">
        <f t="shared" si="1"/>
        <v>349.41993179904796</v>
      </c>
      <c r="J44">
        <f t="shared" si="2"/>
        <v>349.41993179904796</v>
      </c>
      <c r="K44">
        <f t="shared" si="3"/>
        <v>477.08264798051755</v>
      </c>
      <c r="L44">
        <f t="shared" si="4"/>
        <v>477.08264798051755</v>
      </c>
      <c r="M44">
        <f t="shared" si="5"/>
        <v>349.41321097121426</v>
      </c>
      <c r="N44">
        <f t="shared" si="6"/>
        <v>349.41321097121426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42.941176470588232</v>
      </c>
      <c r="I45">
        <f t="shared" si="1"/>
        <v>346.44244205333939</v>
      </c>
      <c r="J45">
        <f t="shared" si="2"/>
        <v>346.44244205333939</v>
      </c>
      <c r="K45">
        <f t="shared" si="3"/>
        <v>194.73695428931151</v>
      </c>
      <c r="L45">
        <f t="shared" si="4"/>
        <v>194.73695428931151</v>
      </c>
      <c r="M45">
        <f t="shared" si="5"/>
        <v>346.43085613118626</v>
      </c>
      <c r="N45">
        <f t="shared" si="6"/>
        <v>346.43085613118626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25.294117647058822</v>
      </c>
      <c r="I46">
        <f t="shared" si="1"/>
        <v>344.72124467154026</v>
      </c>
      <c r="J46">
        <f t="shared" si="2"/>
        <v>344.72124467154026</v>
      </c>
      <c r="K46">
        <f t="shared" si="3"/>
        <v>101.20972298593966</v>
      </c>
      <c r="L46">
        <f t="shared" si="4"/>
        <v>101.20972298593966</v>
      </c>
      <c r="M46">
        <f t="shared" si="5"/>
        <v>344.71461245319324</v>
      </c>
      <c r="N46">
        <f t="shared" si="6"/>
        <v>344.71461245319324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2.9411764705882355</v>
      </c>
      <c r="I47">
        <f t="shared" si="1"/>
        <v>340.39787578266464</v>
      </c>
      <c r="J47">
        <f t="shared" si="2"/>
        <v>340.39787578266464</v>
      </c>
      <c r="K47">
        <f t="shared" si="3"/>
        <v>10.361085480926398</v>
      </c>
      <c r="L47">
        <f t="shared" si="4"/>
        <v>10.361085480926398</v>
      </c>
      <c r="M47">
        <f t="shared" si="5"/>
        <v>340.42872661032271</v>
      </c>
      <c r="N47">
        <f t="shared" si="6"/>
        <v>340.42872661032271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42.941176470588232</v>
      </c>
      <c r="I48">
        <f t="shared" si="1"/>
        <v>346.44244205333939</v>
      </c>
      <c r="J48">
        <f t="shared" si="2"/>
        <v>346.44244205333939</v>
      </c>
      <c r="K48">
        <f t="shared" si="3"/>
        <v>194.73695428931151</v>
      </c>
      <c r="L48">
        <f t="shared" si="4"/>
        <v>194.73695428931151</v>
      </c>
      <c r="M48">
        <f t="shared" si="5"/>
        <v>346.43085613118626</v>
      </c>
      <c r="N48">
        <f t="shared" si="6"/>
        <v>346.43085613118626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70</v>
      </c>
      <c r="I49">
        <f t="shared" si="1"/>
        <v>348.92248312061918</v>
      </c>
      <c r="J49">
        <f t="shared" si="2"/>
        <v>348.92248312061918</v>
      </c>
      <c r="K49">
        <f t="shared" si="3"/>
        <v>417.86354941669924</v>
      </c>
      <c r="L49">
        <f t="shared" si="4"/>
        <v>417.86354941669924</v>
      </c>
      <c r="M49">
        <f t="shared" si="5"/>
        <v>348.91376360733665</v>
      </c>
      <c r="N49">
        <f t="shared" si="6"/>
        <v>348.91376360733665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5.2941176470588234</v>
      </c>
      <c r="I50">
        <f t="shared" si="1"/>
        <v>341.36029806088777</v>
      </c>
      <c r="J50">
        <f t="shared" si="2"/>
        <v>341.36029806088777</v>
      </c>
      <c r="K50">
        <f t="shared" si="3"/>
        <v>18.878582588389772</v>
      </c>
      <c r="L50">
        <f t="shared" si="4"/>
        <v>18.878582588389772</v>
      </c>
      <c r="M50">
        <f t="shared" si="5"/>
        <v>341.37970923267079</v>
      </c>
      <c r="N50">
        <f t="shared" si="6"/>
        <v>341.37970923267079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5.2941176470588234</v>
      </c>
      <c r="I51">
        <f t="shared" si="1"/>
        <v>341.36029806088777</v>
      </c>
      <c r="J51">
        <f t="shared" si="2"/>
        <v>341.36029806088777</v>
      </c>
      <c r="K51">
        <f t="shared" si="3"/>
        <v>18.878582588389772</v>
      </c>
      <c r="L51">
        <f t="shared" si="4"/>
        <v>18.878582588389772</v>
      </c>
      <c r="M51">
        <f t="shared" si="5"/>
        <v>341.37970923267079</v>
      </c>
      <c r="N51">
        <f t="shared" si="6"/>
        <v>341.37970923267079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42.941176470588232</v>
      </c>
      <c r="I52">
        <f t="shared" si="1"/>
        <v>346.44244205333939</v>
      </c>
      <c r="J52">
        <f t="shared" si="2"/>
        <v>346.44244205333939</v>
      </c>
      <c r="K52">
        <f t="shared" si="3"/>
        <v>194.73695428931151</v>
      </c>
      <c r="L52">
        <f t="shared" si="4"/>
        <v>194.73695428931151</v>
      </c>
      <c r="M52">
        <f t="shared" si="5"/>
        <v>346.43085613118626</v>
      </c>
      <c r="N52">
        <f t="shared" si="6"/>
        <v>346.43085613118626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57.058823529411768</v>
      </c>
      <c r="I53">
        <f t="shared" si="1"/>
        <v>347.69873441724883</v>
      </c>
      <c r="J53">
        <f t="shared" si="2"/>
        <v>347.69873441724883</v>
      </c>
      <c r="K53">
        <f t="shared" si="3"/>
        <v>293.39230256589519</v>
      </c>
      <c r="L53">
        <f t="shared" si="4"/>
        <v>293.39230256589519</v>
      </c>
      <c r="M53">
        <f t="shared" si="5"/>
        <v>347.68712331877515</v>
      </c>
      <c r="N53">
        <f t="shared" si="6"/>
        <v>347.68712331877515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353.20540413706703</v>
      </c>
      <c r="J54">
        <f t="shared" si="2"/>
        <v>353.20540413706703</v>
      </c>
      <c r="K54">
        <f t="shared" si="3"/>
        <v>1107.1164045192816</v>
      </c>
      <c r="L54">
        <f t="shared" si="4"/>
        <v>1107.1164045192816</v>
      </c>
      <c r="M54">
        <f t="shared" si="5"/>
        <v>353.22950251160017</v>
      </c>
      <c r="N54">
        <f t="shared" si="6"/>
        <v>353.22950251160017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42.941176470588232</v>
      </c>
      <c r="I55">
        <f t="shared" si="1"/>
        <v>346.44244205333939</v>
      </c>
      <c r="J55">
        <f t="shared" si="2"/>
        <v>346.44244205333939</v>
      </c>
      <c r="K55">
        <f t="shared" si="3"/>
        <v>194.73695428931151</v>
      </c>
      <c r="L55">
        <f t="shared" si="4"/>
        <v>194.73695428931151</v>
      </c>
      <c r="M55">
        <f t="shared" si="5"/>
        <v>346.43085613118626</v>
      </c>
      <c r="N55">
        <f t="shared" si="6"/>
        <v>346.43085613118626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57.058823529411768</v>
      </c>
      <c r="I56">
        <f t="shared" si="1"/>
        <v>347.69873441724883</v>
      </c>
      <c r="J56">
        <f t="shared" si="2"/>
        <v>347.69873441724883</v>
      </c>
      <c r="K56">
        <f t="shared" si="3"/>
        <v>293.39230256589519</v>
      </c>
      <c r="L56">
        <f t="shared" si="4"/>
        <v>293.39230256589519</v>
      </c>
      <c r="M56">
        <f t="shared" si="5"/>
        <v>347.68712331877515</v>
      </c>
      <c r="N56">
        <f t="shared" si="6"/>
        <v>347.68712331877515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57.058823529411768</v>
      </c>
      <c r="I57">
        <f t="shared" si="1"/>
        <v>347.69873441724883</v>
      </c>
      <c r="J57">
        <f t="shared" si="2"/>
        <v>347.69873441724883</v>
      </c>
      <c r="K57">
        <f t="shared" si="3"/>
        <v>293.39230256589519</v>
      </c>
      <c r="L57">
        <f t="shared" si="4"/>
        <v>293.39230256589519</v>
      </c>
      <c r="M57">
        <f t="shared" si="5"/>
        <v>347.68712331877515</v>
      </c>
      <c r="N57">
        <f t="shared" si="6"/>
        <v>347.68712331877515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17.058823529411764</v>
      </c>
      <c r="I58">
        <f t="shared" si="1"/>
        <v>343.70920003584297</v>
      </c>
      <c r="J58">
        <f t="shared" si="2"/>
        <v>343.70920003584297</v>
      </c>
      <c r="K58">
        <f t="shared" si="3"/>
        <v>64.915578416158027</v>
      </c>
      <c r="L58">
        <f t="shared" si="4"/>
        <v>64.915578416158027</v>
      </c>
      <c r="M58">
        <f t="shared" si="5"/>
        <v>343.70813315830196</v>
      </c>
      <c r="N58">
        <f t="shared" si="6"/>
        <v>343.70813315830196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25.294117647058822</v>
      </c>
      <c r="I59">
        <f t="shared" si="1"/>
        <v>344.72124467154026</v>
      </c>
      <c r="J59">
        <f t="shared" si="2"/>
        <v>344.72124467154026</v>
      </c>
      <c r="K59">
        <f t="shared" si="3"/>
        <v>101.20972298593966</v>
      </c>
      <c r="L59">
        <f t="shared" si="4"/>
        <v>101.20972298593966</v>
      </c>
      <c r="M59">
        <f t="shared" si="5"/>
        <v>344.71461245319324</v>
      </c>
      <c r="N59">
        <f t="shared" si="6"/>
        <v>344.71461245319324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25.294117647058822</v>
      </c>
      <c r="I60">
        <f t="shared" si="1"/>
        <v>344.72124467154026</v>
      </c>
      <c r="J60">
        <f t="shared" si="2"/>
        <v>344.72124467154026</v>
      </c>
      <c r="K60">
        <f t="shared" si="3"/>
        <v>101.20972298593966</v>
      </c>
      <c r="L60">
        <f t="shared" si="4"/>
        <v>101.20972298593966</v>
      </c>
      <c r="M60">
        <f t="shared" si="5"/>
        <v>344.71461245319324</v>
      </c>
      <c r="N60">
        <f t="shared" si="6"/>
        <v>344.71461245319324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25.294117647058822</v>
      </c>
      <c r="I61">
        <f t="shared" si="1"/>
        <v>344.72124467154026</v>
      </c>
      <c r="J61">
        <f t="shared" si="2"/>
        <v>344.72124467154026</v>
      </c>
      <c r="K61">
        <f t="shared" si="3"/>
        <v>101.20972298593966</v>
      </c>
      <c r="L61">
        <f t="shared" si="4"/>
        <v>101.20972298593966</v>
      </c>
      <c r="M61">
        <f t="shared" si="5"/>
        <v>344.71461245319324</v>
      </c>
      <c r="N61">
        <f t="shared" si="6"/>
        <v>344.71461245319324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74.705882352941174</v>
      </c>
      <c r="I62">
        <f t="shared" si="1"/>
        <v>349.41993179904796</v>
      </c>
      <c r="J62">
        <f t="shared" si="2"/>
        <v>349.41993179904796</v>
      </c>
      <c r="K62">
        <f t="shared" si="3"/>
        <v>477.08264798051755</v>
      </c>
      <c r="L62">
        <f t="shared" si="4"/>
        <v>477.08264798051755</v>
      </c>
      <c r="M62">
        <f t="shared" si="5"/>
        <v>349.41321097121426</v>
      </c>
      <c r="N62">
        <f t="shared" si="6"/>
        <v>349.41321097121426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74.705882352941174</v>
      </c>
      <c r="I63">
        <f t="shared" si="1"/>
        <v>349.41993179904796</v>
      </c>
      <c r="J63">
        <f t="shared" si="2"/>
        <v>349.41993179904796</v>
      </c>
      <c r="K63">
        <f t="shared" si="3"/>
        <v>477.08264798051755</v>
      </c>
      <c r="L63">
        <f t="shared" si="4"/>
        <v>477.08264798051755</v>
      </c>
      <c r="M63">
        <f t="shared" si="5"/>
        <v>349.41321097121426</v>
      </c>
      <c r="N63">
        <f t="shared" si="6"/>
        <v>349.41321097121426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74.705882352941174</v>
      </c>
      <c r="I64">
        <f t="shared" si="1"/>
        <v>349.41993179904796</v>
      </c>
      <c r="J64">
        <f t="shared" si="2"/>
        <v>349.41993179904796</v>
      </c>
      <c r="K64">
        <f t="shared" si="3"/>
        <v>477.08264798051755</v>
      </c>
      <c r="L64">
        <f t="shared" si="4"/>
        <v>477.08264798051755</v>
      </c>
      <c r="M64">
        <f t="shared" si="5"/>
        <v>349.41321097121426</v>
      </c>
      <c r="N64">
        <f t="shared" si="6"/>
        <v>349.41321097121426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12.352941176470589</v>
      </c>
      <c r="I65">
        <f t="shared" si="1"/>
        <v>342.98285275691342</v>
      </c>
      <c r="J65">
        <f t="shared" si="2"/>
        <v>342.98285275691342</v>
      </c>
      <c r="K65">
        <f t="shared" si="3"/>
        <v>45.761996702620969</v>
      </c>
      <c r="L65">
        <f t="shared" si="4"/>
        <v>45.761996702620969</v>
      </c>
      <c r="M65">
        <f t="shared" si="5"/>
        <v>342.98698997524269</v>
      </c>
      <c r="N65">
        <f t="shared" si="6"/>
        <v>342.98698997524269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57.058823529411768</v>
      </c>
      <c r="I66">
        <f t="shared" si="1"/>
        <v>347.69873441724883</v>
      </c>
      <c r="J66">
        <f t="shared" si="2"/>
        <v>347.69873441724883</v>
      </c>
      <c r="K66">
        <f t="shared" si="3"/>
        <v>293.39230256589519</v>
      </c>
      <c r="L66">
        <f t="shared" si="4"/>
        <v>293.39230256589519</v>
      </c>
      <c r="M66">
        <f t="shared" si="5"/>
        <v>347.68712331877515</v>
      </c>
      <c r="N66">
        <f t="shared" si="6"/>
        <v>347.68712331877515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70</v>
      </c>
      <c r="I67">
        <f t="shared" si="1"/>
        <v>348.92248312061918</v>
      </c>
      <c r="J67">
        <f t="shared" si="2"/>
        <v>348.92248312061918</v>
      </c>
      <c r="K67">
        <f t="shared" si="3"/>
        <v>417.86354941669924</v>
      </c>
      <c r="L67">
        <f t="shared" si="4"/>
        <v>417.86354941669924</v>
      </c>
      <c r="M67">
        <f t="shared" si="5"/>
        <v>348.91376360733665</v>
      </c>
      <c r="N67">
        <f t="shared" si="6"/>
        <v>348.91376360733665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100*(RANK(E68,$E$3:$E$87,1)-0.5)/85</f>
        <v>25.294117647058822</v>
      </c>
      <c r="I68">
        <f t="shared" ref="I68:I87" si="8">_xlfn.NORM.INV(H68/100,E$88,E$89)</f>
        <v>344.72124467154026</v>
      </c>
      <c r="J68">
        <f t="shared" ref="J68:J87" si="9">I68</f>
        <v>344.72124467154026</v>
      </c>
      <c r="K68">
        <f t="shared" ref="K68:K87" si="10">LN(1-H68/100)/(-$E$91)</f>
        <v>101.20972298593966</v>
      </c>
      <c r="L68">
        <f t="shared" ref="L68:L87" si="11">K68</f>
        <v>101.20972298593966</v>
      </c>
      <c r="M68">
        <f t="shared" ref="M68:M87" si="12">_xlfn.GAMMA.INV(H68/100,$E$92,$E$93)</f>
        <v>344.71461245319324</v>
      </c>
      <c r="N68">
        <f t="shared" ref="N68:N87" si="13">M68</f>
        <v>344.71461245319324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42.941176470588232</v>
      </c>
      <c r="I69">
        <f t="shared" si="8"/>
        <v>346.44244205333939</v>
      </c>
      <c r="J69">
        <f t="shared" si="9"/>
        <v>346.44244205333939</v>
      </c>
      <c r="K69">
        <f t="shared" si="10"/>
        <v>194.73695428931151</v>
      </c>
      <c r="L69">
        <f t="shared" si="11"/>
        <v>194.73695428931151</v>
      </c>
      <c r="M69">
        <f t="shared" si="12"/>
        <v>346.43085613118626</v>
      </c>
      <c r="N69">
        <f t="shared" si="13"/>
        <v>346.43085613118626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25.294117647058822</v>
      </c>
      <c r="I70">
        <f t="shared" si="8"/>
        <v>344.72124467154026</v>
      </c>
      <c r="J70">
        <f t="shared" si="9"/>
        <v>344.72124467154026</v>
      </c>
      <c r="K70">
        <f t="shared" si="10"/>
        <v>101.20972298593966</v>
      </c>
      <c r="L70">
        <f t="shared" si="11"/>
        <v>101.20972298593966</v>
      </c>
      <c r="M70">
        <f t="shared" si="12"/>
        <v>344.71461245319324</v>
      </c>
      <c r="N70">
        <f t="shared" si="13"/>
        <v>344.71461245319324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17.058823529411764</v>
      </c>
      <c r="I71">
        <f t="shared" si="8"/>
        <v>343.70920003584297</v>
      </c>
      <c r="J71">
        <f t="shared" si="9"/>
        <v>343.70920003584297</v>
      </c>
      <c r="K71">
        <f t="shared" si="10"/>
        <v>64.915578416158027</v>
      </c>
      <c r="L71">
        <f t="shared" si="11"/>
        <v>64.915578416158027</v>
      </c>
      <c r="M71">
        <f t="shared" si="12"/>
        <v>343.70813315830196</v>
      </c>
      <c r="N71">
        <f t="shared" si="13"/>
        <v>343.70813315830196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70</v>
      </c>
      <c r="I72">
        <f t="shared" si="8"/>
        <v>348.92248312061918</v>
      </c>
      <c r="J72">
        <f t="shared" si="9"/>
        <v>348.92248312061918</v>
      </c>
      <c r="K72">
        <f t="shared" si="10"/>
        <v>417.86354941669924</v>
      </c>
      <c r="L72">
        <f t="shared" si="11"/>
        <v>417.86354941669924</v>
      </c>
      <c r="M72">
        <f t="shared" si="12"/>
        <v>348.91376360733665</v>
      </c>
      <c r="N72">
        <f t="shared" si="13"/>
        <v>348.91376360733665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42.941176470588232</v>
      </c>
      <c r="I73">
        <f t="shared" si="8"/>
        <v>346.44244205333939</v>
      </c>
      <c r="J73">
        <f t="shared" si="9"/>
        <v>346.44244205333939</v>
      </c>
      <c r="K73">
        <f t="shared" si="10"/>
        <v>194.73695428931151</v>
      </c>
      <c r="L73">
        <f t="shared" si="11"/>
        <v>194.73695428931151</v>
      </c>
      <c r="M73">
        <f t="shared" si="12"/>
        <v>346.43085613118626</v>
      </c>
      <c r="N73">
        <f t="shared" si="13"/>
        <v>346.43085613118626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0.58823529411764708</v>
      </c>
      <c r="I74">
        <f t="shared" si="8"/>
        <v>338.17442277603914</v>
      </c>
      <c r="J74">
        <f t="shared" si="9"/>
        <v>338.17442277603914</v>
      </c>
      <c r="K74">
        <f t="shared" si="10"/>
        <v>2.047620029108014</v>
      </c>
      <c r="L74">
        <f t="shared" si="11"/>
        <v>2.047620029108014</v>
      </c>
      <c r="M74">
        <f t="shared" si="12"/>
        <v>338.2384705691473</v>
      </c>
      <c r="N74">
        <f t="shared" si="13"/>
        <v>338.2384705691473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25.294117647058822</v>
      </c>
      <c r="I75">
        <f t="shared" si="8"/>
        <v>344.72124467154026</v>
      </c>
      <c r="J75">
        <f t="shared" si="9"/>
        <v>344.72124467154026</v>
      </c>
      <c r="K75">
        <f t="shared" si="10"/>
        <v>101.20972298593966</v>
      </c>
      <c r="L75">
        <f t="shared" si="11"/>
        <v>101.20972298593966</v>
      </c>
      <c r="M75">
        <f t="shared" si="12"/>
        <v>344.71461245319324</v>
      </c>
      <c r="N75">
        <f t="shared" si="13"/>
        <v>344.71461245319324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25.294117647058822</v>
      </c>
      <c r="I76">
        <f t="shared" si="8"/>
        <v>344.72124467154026</v>
      </c>
      <c r="J76">
        <f t="shared" si="9"/>
        <v>344.72124467154026</v>
      </c>
      <c r="K76">
        <f t="shared" si="10"/>
        <v>101.20972298593966</v>
      </c>
      <c r="L76">
        <f t="shared" si="11"/>
        <v>101.20972298593966</v>
      </c>
      <c r="M76">
        <f t="shared" si="12"/>
        <v>344.71461245319324</v>
      </c>
      <c r="N76">
        <f t="shared" si="13"/>
        <v>344.71461245319324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12.352941176470589</v>
      </c>
      <c r="I77">
        <f t="shared" si="8"/>
        <v>342.98285275691342</v>
      </c>
      <c r="J77">
        <f t="shared" si="9"/>
        <v>342.98285275691342</v>
      </c>
      <c r="K77">
        <f t="shared" si="10"/>
        <v>45.761996702620969</v>
      </c>
      <c r="L77">
        <f t="shared" si="11"/>
        <v>45.761996702620969</v>
      </c>
      <c r="M77">
        <f t="shared" si="12"/>
        <v>342.98698997524269</v>
      </c>
      <c r="N77">
        <f t="shared" si="13"/>
        <v>342.98698997524269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25.294117647058822</v>
      </c>
      <c r="I78">
        <f t="shared" si="8"/>
        <v>344.72124467154026</v>
      </c>
      <c r="J78">
        <f t="shared" si="9"/>
        <v>344.72124467154026</v>
      </c>
      <c r="K78">
        <f t="shared" si="10"/>
        <v>101.20972298593966</v>
      </c>
      <c r="L78">
        <f t="shared" si="11"/>
        <v>101.20972298593966</v>
      </c>
      <c r="M78">
        <f t="shared" si="12"/>
        <v>344.71461245319324</v>
      </c>
      <c r="N78">
        <f t="shared" si="13"/>
        <v>344.71461245319324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17.058823529411764</v>
      </c>
      <c r="I79">
        <f t="shared" si="8"/>
        <v>343.70920003584297</v>
      </c>
      <c r="J79">
        <f t="shared" si="9"/>
        <v>343.70920003584297</v>
      </c>
      <c r="K79">
        <f t="shared" si="10"/>
        <v>64.915578416158027</v>
      </c>
      <c r="L79">
        <f t="shared" si="11"/>
        <v>64.915578416158027</v>
      </c>
      <c r="M79">
        <f t="shared" si="12"/>
        <v>343.70813315830196</v>
      </c>
      <c r="N79">
        <f t="shared" si="13"/>
        <v>343.70813315830196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42.941176470588232</v>
      </c>
      <c r="I80">
        <f t="shared" si="8"/>
        <v>346.44244205333939</v>
      </c>
      <c r="J80">
        <f t="shared" si="9"/>
        <v>346.44244205333939</v>
      </c>
      <c r="K80">
        <f t="shared" si="10"/>
        <v>194.73695428931151</v>
      </c>
      <c r="L80">
        <f t="shared" si="11"/>
        <v>194.73695428931151</v>
      </c>
      <c r="M80">
        <f t="shared" si="12"/>
        <v>346.43085613118626</v>
      </c>
      <c r="N80">
        <f t="shared" si="13"/>
        <v>346.43085613118626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57.058823529411768</v>
      </c>
      <c r="I81">
        <f t="shared" si="8"/>
        <v>347.69873441724883</v>
      </c>
      <c r="J81">
        <f t="shared" si="9"/>
        <v>347.69873441724883</v>
      </c>
      <c r="K81">
        <f t="shared" si="10"/>
        <v>293.39230256589519</v>
      </c>
      <c r="L81">
        <f t="shared" si="11"/>
        <v>293.39230256589519</v>
      </c>
      <c r="M81">
        <f t="shared" si="12"/>
        <v>347.68712331877515</v>
      </c>
      <c r="N81">
        <f t="shared" si="13"/>
        <v>347.68712331877515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57.058823529411768</v>
      </c>
      <c r="I82">
        <f t="shared" si="8"/>
        <v>347.69873441724883</v>
      </c>
      <c r="J82">
        <f t="shared" si="9"/>
        <v>347.69873441724883</v>
      </c>
      <c r="K82">
        <f t="shared" si="10"/>
        <v>293.39230256589519</v>
      </c>
      <c r="L82">
        <f t="shared" si="11"/>
        <v>293.39230256589519</v>
      </c>
      <c r="M82">
        <f t="shared" si="12"/>
        <v>347.68712331877515</v>
      </c>
      <c r="N82">
        <f t="shared" si="13"/>
        <v>347.68712331877515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25.294117647058822</v>
      </c>
      <c r="I83">
        <f t="shared" si="8"/>
        <v>344.72124467154026</v>
      </c>
      <c r="J83">
        <f t="shared" si="9"/>
        <v>344.72124467154026</v>
      </c>
      <c r="K83">
        <f t="shared" si="10"/>
        <v>101.20972298593966</v>
      </c>
      <c r="L83">
        <f t="shared" si="11"/>
        <v>101.20972298593966</v>
      </c>
      <c r="M83">
        <f t="shared" si="12"/>
        <v>344.71461245319324</v>
      </c>
      <c r="N83">
        <f t="shared" si="13"/>
        <v>344.71461245319324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42.941176470588232</v>
      </c>
      <c r="I84">
        <f t="shared" si="8"/>
        <v>346.44244205333939</v>
      </c>
      <c r="J84">
        <f t="shared" si="9"/>
        <v>346.44244205333939</v>
      </c>
      <c r="K84">
        <f t="shared" si="10"/>
        <v>194.73695428931151</v>
      </c>
      <c r="L84">
        <f t="shared" si="11"/>
        <v>194.73695428931151</v>
      </c>
      <c r="M84">
        <f t="shared" si="12"/>
        <v>346.43085613118626</v>
      </c>
      <c r="N84">
        <f t="shared" si="13"/>
        <v>346.43085613118626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57.058823529411768</v>
      </c>
      <c r="I85">
        <f t="shared" si="8"/>
        <v>347.69873441724883</v>
      </c>
      <c r="J85">
        <f t="shared" si="9"/>
        <v>347.69873441724883</v>
      </c>
      <c r="K85">
        <f t="shared" si="10"/>
        <v>293.39230256589519</v>
      </c>
      <c r="L85">
        <f t="shared" si="11"/>
        <v>293.39230256589519</v>
      </c>
      <c r="M85">
        <f t="shared" si="12"/>
        <v>347.68712331877515</v>
      </c>
      <c r="N85">
        <f t="shared" si="13"/>
        <v>347.68712331877515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57.058823529411768</v>
      </c>
      <c r="I86">
        <f t="shared" si="8"/>
        <v>347.69873441724883</v>
      </c>
      <c r="J86">
        <f t="shared" si="9"/>
        <v>347.69873441724883</v>
      </c>
      <c r="K86">
        <f t="shared" si="10"/>
        <v>293.39230256589519</v>
      </c>
      <c r="L86">
        <f t="shared" si="11"/>
        <v>293.39230256589519</v>
      </c>
      <c r="M86">
        <f t="shared" si="12"/>
        <v>347.68712331877515</v>
      </c>
      <c r="N86">
        <f t="shared" si="13"/>
        <v>347.68712331877515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25.294117647058822</v>
      </c>
      <c r="I87">
        <f t="shared" si="8"/>
        <v>344.72124467154026</v>
      </c>
      <c r="J87">
        <f t="shared" si="9"/>
        <v>344.72124467154026</v>
      </c>
      <c r="K87">
        <f t="shared" si="10"/>
        <v>101.20972298593966</v>
      </c>
      <c r="L87">
        <f t="shared" si="11"/>
        <v>101.20972298593966</v>
      </c>
      <c r="M87">
        <f t="shared" si="12"/>
        <v>344.71461245319324</v>
      </c>
      <c r="N87">
        <f t="shared" si="13"/>
        <v>344.71461245319324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2FE0-ADA9-4A77-AC9E-98CF4AFB3A25}">
  <dimension ref="A1:N93"/>
  <sheetViews>
    <sheetView workbookViewId="0">
      <selection activeCell="M3" sqref="M3:M87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22" t="s">
        <v>9</v>
      </c>
      <c r="J1" s="22"/>
      <c r="K1" s="22" t="s">
        <v>10</v>
      </c>
      <c r="L1" s="22"/>
      <c r="M1" s="22" t="s">
        <v>11</v>
      </c>
      <c r="N1" s="22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23" t="s">
        <v>8</v>
      </c>
      <c r="J2" s="23"/>
      <c r="K2" s="23"/>
      <c r="L2" s="23"/>
      <c r="M2" s="23"/>
      <c r="N2" s="23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100*(RANK(D3,$D$3:$D$87,1)-0.5)/85</f>
        <v>86.470588235294116</v>
      </c>
      <c r="I3">
        <f>_xlfn.NORM.INV(H3/100,D$88,D$89)</f>
        <v>352.48287984968482</v>
      </c>
      <c r="J3">
        <f>I3</f>
        <v>352.48287984968482</v>
      </c>
      <c r="K3">
        <f>LN(1-H3/100)/(-$D$91)</f>
        <v>696.83539166608534</v>
      </c>
      <c r="L3">
        <f>K3</f>
        <v>696.83539166608534</v>
      </c>
      <c r="M3">
        <f>_xlfn.GAMMA.INV(H3/100,$D$92,$D$93)</f>
        <v>352.48566159008698</v>
      </c>
      <c r="N3">
        <f>M3</f>
        <v>352.48566159008698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100*(RANK(D4,$D$3:$D$87,1)-0.5)/85</f>
        <v>92.352941176470594</v>
      </c>
      <c r="I4">
        <f t="shared" ref="I4:I67" si="1">_xlfn.NORM.INV(H4/100,D$88,D$89)</f>
        <v>353.70710993243279</v>
      </c>
      <c r="J4">
        <f t="shared" ref="J4:J67" si="2">I4</f>
        <v>353.70710993243279</v>
      </c>
      <c r="K4">
        <f t="shared" ref="K4:K67" si="3">LN(1-H4/100)/(-$D$91)</f>
        <v>895.59308347884416</v>
      </c>
      <c r="L4">
        <f t="shared" ref="L4:L67" si="4">K4</f>
        <v>895.59308347884416</v>
      </c>
      <c r="M4">
        <f t="shared" ref="M4:M67" si="5">_xlfn.GAMMA.INV(H4/100,$D$92,$D$93)</f>
        <v>353.7209652846326</v>
      </c>
      <c r="N4">
        <f t="shared" ref="N4:N67" si="6">M4</f>
        <v>353.7209652846326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81.764705882352942</v>
      </c>
      <c r="I5">
        <f t="shared" si="1"/>
        <v>351.75294678648396</v>
      </c>
      <c r="J5">
        <f t="shared" si="2"/>
        <v>351.75294678648396</v>
      </c>
      <c r="K5">
        <f t="shared" si="3"/>
        <v>592.85096949983097</v>
      </c>
      <c r="L5">
        <f t="shared" si="4"/>
        <v>592.85096949983097</v>
      </c>
      <c r="M5">
        <f t="shared" si="5"/>
        <v>351.75049505191413</v>
      </c>
      <c r="N5">
        <f t="shared" si="6"/>
        <v>351.75049505191413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95.882352941176464</v>
      </c>
      <c r="I6">
        <f t="shared" si="1"/>
        <v>354.8583148239959</v>
      </c>
      <c r="J6">
        <f t="shared" si="2"/>
        <v>354.8583148239959</v>
      </c>
      <c r="K6">
        <f t="shared" si="3"/>
        <v>1111.2444952449221</v>
      </c>
      <c r="L6">
        <f t="shared" si="4"/>
        <v>1111.2444952449221</v>
      </c>
      <c r="M6">
        <f t="shared" si="5"/>
        <v>354.88520980424687</v>
      </c>
      <c r="N6">
        <f t="shared" si="6"/>
        <v>354.88520980424687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78.235294117647058</v>
      </c>
      <c r="I7">
        <f t="shared" si="1"/>
        <v>351.2809504738637</v>
      </c>
      <c r="J7">
        <f t="shared" si="2"/>
        <v>351.2809504738637</v>
      </c>
      <c r="K7">
        <f t="shared" si="3"/>
        <v>531.21455539043723</v>
      </c>
      <c r="L7">
        <f t="shared" si="4"/>
        <v>531.21455539043723</v>
      </c>
      <c r="M7">
        <f t="shared" si="5"/>
        <v>351.27565879564133</v>
      </c>
      <c r="N7">
        <f t="shared" si="6"/>
        <v>351.27565879564133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67.647058823529406</v>
      </c>
      <c r="I8">
        <f t="shared" si="1"/>
        <v>350.07615058359301</v>
      </c>
      <c r="J8">
        <f t="shared" si="2"/>
        <v>350.07615058359301</v>
      </c>
      <c r="K8">
        <f t="shared" si="3"/>
        <v>393.11746554795997</v>
      </c>
      <c r="L8">
        <f t="shared" si="4"/>
        <v>393.11746554795997</v>
      </c>
      <c r="M8">
        <f t="shared" si="5"/>
        <v>350.06554650149201</v>
      </c>
      <c r="N8">
        <f t="shared" si="6"/>
        <v>350.06554650149201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92.352941176470594</v>
      </c>
      <c r="I9">
        <f t="shared" si="1"/>
        <v>353.70710993243279</v>
      </c>
      <c r="J9">
        <f t="shared" si="2"/>
        <v>353.70710993243279</v>
      </c>
      <c r="K9">
        <f t="shared" si="3"/>
        <v>895.59308347884416</v>
      </c>
      <c r="L9">
        <f t="shared" si="4"/>
        <v>895.59308347884416</v>
      </c>
      <c r="M9">
        <f t="shared" si="5"/>
        <v>353.7209652846326</v>
      </c>
      <c r="N9">
        <f t="shared" si="6"/>
        <v>353.7209652846326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81.764705882352942</v>
      </c>
      <c r="I10">
        <f t="shared" si="1"/>
        <v>351.75294678648396</v>
      </c>
      <c r="J10">
        <f t="shared" si="2"/>
        <v>351.75294678648396</v>
      </c>
      <c r="K10">
        <f t="shared" si="3"/>
        <v>592.85096949983097</v>
      </c>
      <c r="L10">
        <f t="shared" si="4"/>
        <v>592.85096949983097</v>
      </c>
      <c r="M10">
        <f t="shared" si="5"/>
        <v>351.75049505191413</v>
      </c>
      <c r="N10">
        <f t="shared" si="6"/>
        <v>351.75049505191413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86.470588235294116</v>
      </c>
      <c r="I11">
        <f t="shared" si="1"/>
        <v>352.48287984968482</v>
      </c>
      <c r="J11">
        <f t="shared" si="2"/>
        <v>352.48287984968482</v>
      </c>
      <c r="K11">
        <f t="shared" si="3"/>
        <v>696.83539166608534</v>
      </c>
      <c r="L11">
        <f t="shared" si="4"/>
        <v>696.83539166608534</v>
      </c>
      <c r="M11">
        <f t="shared" si="5"/>
        <v>352.48566159008698</v>
      </c>
      <c r="N11">
        <f t="shared" si="6"/>
        <v>352.48566159008698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86.470588235294116</v>
      </c>
      <c r="I12">
        <f t="shared" si="1"/>
        <v>352.48287984968482</v>
      </c>
      <c r="J12">
        <f t="shared" si="2"/>
        <v>352.48287984968482</v>
      </c>
      <c r="K12">
        <f t="shared" si="3"/>
        <v>696.83539166608534</v>
      </c>
      <c r="L12">
        <f t="shared" si="4"/>
        <v>696.83539166608534</v>
      </c>
      <c r="M12">
        <f t="shared" si="5"/>
        <v>352.48566159008698</v>
      </c>
      <c r="N12">
        <f t="shared" si="6"/>
        <v>352.48566159008698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86.470588235294116</v>
      </c>
      <c r="I13">
        <f t="shared" si="1"/>
        <v>352.48287984968482</v>
      </c>
      <c r="J13">
        <f t="shared" si="2"/>
        <v>352.48287984968482</v>
      </c>
      <c r="K13">
        <f t="shared" si="3"/>
        <v>696.83539166608534</v>
      </c>
      <c r="L13">
        <f t="shared" si="4"/>
        <v>696.83539166608534</v>
      </c>
      <c r="M13">
        <f t="shared" si="5"/>
        <v>352.48566159008698</v>
      </c>
      <c r="N13">
        <f t="shared" si="6"/>
        <v>352.48566159008698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81.764705882352942</v>
      </c>
      <c r="I14">
        <f t="shared" si="1"/>
        <v>351.75294678648396</v>
      </c>
      <c r="J14">
        <f t="shared" si="2"/>
        <v>351.75294678648396</v>
      </c>
      <c r="K14">
        <f t="shared" si="3"/>
        <v>592.85096949983097</v>
      </c>
      <c r="L14">
        <f t="shared" si="4"/>
        <v>592.85096949983097</v>
      </c>
      <c r="M14">
        <f t="shared" si="5"/>
        <v>351.75049505191413</v>
      </c>
      <c r="N14">
        <f t="shared" si="6"/>
        <v>351.75049505191413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78.235294117647058</v>
      </c>
      <c r="I15">
        <f t="shared" si="1"/>
        <v>351.2809504738637</v>
      </c>
      <c r="J15">
        <f t="shared" si="2"/>
        <v>351.2809504738637</v>
      </c>
      <c r="K15">
        <f t="shared" si="3"/>
        <v>531.21455539043723</v>
      </c>
      <c r="L15">
        <f t="shared" si="4"/>
        <v>531.21455539043723</v>
      </c>
      <c r="M15">
        <f t="shared" si="5"/>
        <v>351.27565879564133</v>
      </c>
      <c r="N15">
        <f t="shared" si="6"/>
        <v>351.27565879564133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67.647058823529406</v>
      </c>
      <c r="I16">
        <f t="shared" si="1"/>
        <v>350.07615058359301</v>
      </c>
      <c r="J16">
        <f t="shared" si="2"/>
        <v>350.07615058359301</v>
      </c>
      <c r="K16">
        <f t="shared" si="3"/>
        <v>393.11746554795997</v>
      </c>
      <c r="L16">
        <f t="shared" si="4"/>
        <v>393.11746554795997</v>
      </c>
      <c r="M16">
        <f t="shared" si="5"/>
        <v>350.06554650149201</v>
      </c>
      <c r="N16">
        <f t="shared" si="6"/>
        <v>350.06554650149201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86.470588235294116</v>
      </c>
      <c r="I17">
        <f t="shared" si="1"/>
        <v>352.48287984968482</v>
      </c>
      <c r="J17">
        <f t="shared" si="2"/>
        <v>352.48287984968482</v>
      </c>
      <c r="K17">
        <f t="shared" si="3"/>
        <v>696.83539166608534</v>
      </c>
      <c r="L17">
        <f t="shared" si="4"/>
        <v>696.83539166608534</v>
      </c>
      <c r="M17">
        <f t="shared" si="5"/>
        <v>352.48566159008698</v>
      </c>
      <c r="N17">
        <f t="shared" si="6"/>
        <v>352.48566159008698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67.647058823529406</v>
      </c>
      <c r="I18">
        <f t="shared" si="1"/>
        <v>350.07615058359301</v>
      </c>
      <c r="J18">
        <f t="shared" si="2"/>
        <v>350.07615058359301</v>
      </c>
      <c r="K18">
        <f t="shared" si="3"/>
        <v>393.11746554795997</v>
      </c>
      <c r="L18">
        <f t="shared" si="4"/>
        <v>393.11746554795997</v>
      </c>
      <c r="M18">
        <f t="shared" si="5"/>
        <v>350.06554650149201</v>
      </c>
      <c r="N18">
        <f t="shared" si="6"/>
        <v>350.06554650149201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81.764705882352942</v>
      </c>
      <c r="I19">
        <f t="shared" si="1"/>
        <v>351.75294678648396</v>
      </c>
      <c r="J19">
        <f t="shared" si="2"/>
        <v>351.75294678648396</v>
      </c>
      <c r="K19">
        <f t="shared" si="3"/>
        <v>592.85096949983097</v>
      </c>
      <c r="L19">
        <f t="shared" si="4"/>
        <v>592.85096949983097</v>
      </c>
      <c r="M19">
        <f t="shared" si="5"/>
        <v>351.75049505191413</v>
      </c>
      <c r="N19">
        <f t="shared" si="6"/>
        <v>351.75049505191413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0.58823529411764708</v>
      </c>
      <c r="I20">
        <f t="shared" si="1"/>
        <v>338.94825060520947</v>
      </c>
      <c r="J20">
        <f t="shared" si="2"/>
        <v>338.94825060520947</v>
      </c>
      <c r="K20">
        <f t="shared" si="3"/>
        <v>2.0552549636255515</v>
      </c>
      <c r="L20">
        <f t="shared" si="4"/>
        <v>2.0552549636255515</v>
      </c>
      <c r="M20">
        <f t="shared" si="5"/>
        <v>339.01974346833015</v>
      </c>
      <c r="N20">
        <f t="shared" si="6"/>
        <v>339.01974346833015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11.176470588235293</v>
      </c>
      <c r="I21">
        <f t="shared" si="1"/>
        <v>343.81484034037999</v>
      </c>
      <c r="J21">
        <f t="shared" si="2"/>
        <v>343.81484034037999</v>
      </c>
      <c r="K21">
        <f t="shared" si="3"/>
        <v>41.28769731257151</v>
      </c>
      <c r="L21">
        <f t="shared" si="4"/>
        <v>41.28769731257151</v>
      </c>
      <c r="M21">
        <f t="shared" si="5"/>
        <v>343.82135902938904</v>
      </c>
      <c r="N21">
        <f t="shared" si="6"/>
        <v>343.82135902938904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5.2941176470588234</v>
      </c>
      <c r="I22">
        <f t="shared" si="1"/>
        <v>342.32045093980696</v>
      </c>
      <c r="J22">
        <f t="shared" si="2"/>
        <v>342.32045093980696</v>
      </c>
      <c r="K22">
        <f t="shared" si="3"/>
        <v>18.94897491694551</v>
      </c>
      <c r="L22">
        <f t="shared" si="4"/>
        <v>18.94897491694551</v>
      </c>
      <c r="M22">
        <f t="shared" si="5"/>
        <v>342.34212260257488</v>
      </c>
      <c r="N22">
        <f t="shared" si="6"/>
        <v>342.34212260257488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8.8235294117647065</v>
      </c>
      <c r="I23">
        <f t="shared" si="1"/>
        <v>343.31206008250268</v>
      </c>
      <c r="J23">
        <f t="shared" si="2"/>
        <v>343.31206008250268</v>
      </c>
      <c r="K23">
        <f t="shared" si="3"/>
        <v>32.179604498817532</v>
      </c>
      <c r="L23">
        <f t="shared" si="4"/>
        <v>32.179604498817532</v>
      </c>
      <c r="M23">
        <f t="shared" si="5"/>
        <v>343.32320166279692</v>
      </c>
      <c r="N23">
        <f t="shared" si="6"/>
        <v>343.32320166279692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11.176470588235293</v>
      </c>
      <c r="I24">
        <f t="shared" si="1"/>
        <v>343.81484034037999</v>
      </c>
      <c r="J24">
        <f t="shared" si="2"/>
        <v>343.81484034037999</v>
      </c>
      <c r="K24">
        <f t="shared" si="3"/>
        <v>41.28769731257151</v>
      </c>
      <c r="L24">
        <f t="shared" si="4"/>
        <v>41.28769731257151</v>
      </c>
      <c r="M24">
        <f t="shared" si="5"/>
        <v>343.82135902938904</v>
      </c>
      <c r="N24">
        <f t="shared" si="6"/>
        <v>343.82135902938904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20.588235294117649</v>
      </c>
      <c r="I25">
        <f t="shared" si="1"/>
        <v>345.29659548410751</v>
      </c>
      <c r="J25">
        <f t="shared" si="2"/>
        <v>345.29659548410751</v>
      </c>
      <c r="K25">
        <f t="shared" si="3"/>
        <v>80.306306531234924</v>
      </c>
      <c r="L25">
        <f t="shared" si="4"/>
        <v>80.306306531234924</v>
      </c>
      <c r="M25">
        <f t="shared" si="5"/>
        <v>345.2922950937625</v>
      </c>
      <c r="N25">
        <f t="shared" si="6"/>
        <v>345.2922950937625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20.588235294117649</v>
      </c>
      <c r="I26">
        <f t="shared" si="1"/>
        <v>345.29659548410751</v>
      </c>
      <c r="J26">
        <f t="shared" si="2"/>
        <v>345.29659548410751</v>
      </c>
      <c r="K26">
        <f t="shared" si="3"/>
        <v>80.306306531234924</v>
      </c>
      <c r="L26">
        <f t="shared" si="4"/>
        <v>80.306306531234924</v>
      </c>
      <c r="M26">
        <f t="shared" si="5"/>
        <v>345.2922950937625</v>
      </c>
      <c r="N26">
        <f t="shared" si="6"/>
        <v>345.2922950937625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20.588235294117649</v>
      </c>
      <c r="I27">
        <f t="shared" si="1"/>
        <v>345.29659548410751</v>
      </c>
      <c r="J27">
        <f t="shared" si="2"/>
        <v>345.29659548410751</v>
      </c>
      <c r="K27">
        <f t="shared" si="3"/>
        <v>80.306306531234924</v>
      </c>
      <c r="L27">
        <f t="shared" si="4"/>
        <v>80.306306531234924</v>
      </c>
      <c r="M27">
        <f t="shared" si="5"/>
        <v>345.2922950937625</v>
      </c>
      <c r="N27">
        <f t="shared" si="6"/>
        <v>345.2922950937625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11.176470588235293</v>
      </c>
      <c r="I28">
        <f t="shared" si="1"/>
        <v>343.81484034037999</v>
      </c>
      <c r="J28">
        <f t="shared" si="2"/>
        <v>343.81484034037999</v>
      </c>
      <c r="K28">
        <f t="shared" si="3"/>
        <v>41.28769731257151</v>
      </c>
      <c r="L28">
        <f t="shared" si="4"/>
        <v>41.28769731257151</v>
      </c>
      <c r="M28">
        <f t="shared" si="5"/>
        <v>343.82135902938904</v>
      </c>
      <c r="N28">
        <f t="shared" si="6"/>
        <v>343.82135902938904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338.94825060520947</v>
      </c>
      <c r="J29">
        <f t="shared" si="2"/>
        <v>338.94825060520947</v>
      </c>
      <c r="K29">
        <f t="shared" si="3"/>
        <v>2.0552549636255515</v>
      </c>
      <c r="L29">
        <f t="shared" si="4"/>
        <v>2.0552549636255515</v>
      </c>
      <c r="M29">
        <f t="shared" si="5"/>
        <v>339.01974346833015</v>
      </c>
      <c r="N29">
        <f t="shared" si="6"/>
        <v>339.01974346833015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11.176470588235293</v>
      </c>
      <c r="I30">
        <f t="shared" si="1"/>
        <v>343.81484034037999</v>
      </c>
      <c r="J30">
        <f t="shared" si="2"/>
        <v>343.81484034037999</v>
      </c>
      <c r="K30">
        <f t="shared" si="3"/>
        <v>41.28769731257151</v>
      </c>
      <c r="L30">
        <f t="shared" si="4"/>
        <v>41.28769731257151</v>
      </c>
      <c r="M30">
        <f t="shared" si="5"/>
        <v>343.82135902938904</v>
      </c>
      <c r="N30">
        <f t="shared" si="6"/>
        <v>343.82135902938904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20.588235294117649</v>
      </c>
      <c r="I31">
        <f t="shared" si="1"/>
        <v>345.29659548410751</v>
      </c>
      <c r="J31">
        <f t="shared" si="2"/>
        <v>345.29659548410751</v>
      </c>
      <c r="K31">
        <f t="shared" si="3"/>
        <v>80.306306531234924</v>
      </c>
      <c r="L31">
        <f t="shared" si="4"/>
        <v>80.306306531234924</v>
      </c>
      <c r="M31">
        <f t="shared" si="5"/>
        <v>345.2922950937625</v>
      </c>
      <c r="N31">
        <f t="shared" si="6"/>
        <v>345.2922950937625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11.176470588235293</v>
      </c>
      <c r="I32">
        <f t="shared" si="1"/>
        <v>343.81484034037999</v>
      </c>
      <c r="J32">
        <f t="shared" si="2"/>
        <v>343.81484034037999</v>
      </c>
      <c r="K32">
        <f t="shared" si="3"/>
        <v>41.28769731257151</v>
      </c>
      <c r="L32">
        <f t="shared" si="4"/>
        <v>41.28769731257151</v>
      </c>
      <c r="M32">
        <f t="shared" si="5"/>
        <v>343.82135902938904</v>
      </c>
      <c r="N32">
        <f t="shared" si="6"/>
        <v>343.82135902938904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11.176470588235293</v>
      </c>
      <c r="I33">
        <f t="shared" si="1"/>
        <v>343.81484034037999</v>
      </c>
      <c r="J33">
        <f t="shared" si="2"/>
        <v>343.81484034037999</v>
      </c>
      <c r="K33">
        <f t="shared" si="3"/>
        <v>41.28769731257151</v>
      </c>
      <c r="L33">
        <f t="shared" si="4"/>
        <v>41.28769731257151</v>
      </c>
      <c r="M33">
        <f t="shared" si="5"/>
        <v>343.82135902938904</v>
      </c>
      <c r="N33">
        <f t="shared" si="6"/>
        <v>343.82135902938904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34.705882352941174</v>
      </c>
      <c r="I34">
        <f t="shared" si="1"/>
        <v>346.89465533786205</v>
      </c>
      <c r="J34">
        <f t="shared" si="2"/>
        <v>346.89465533786205</v>
      </c>
      <c r="K34">
        <f t="shared" si="3"/>
        <v>148.49680856983264</v>
      </c>
      <c r="L34">
        <f t="shared" si="4"/>
        <v>148.49680856983264</v>
      </c>
      <c r="M34">
        <f t="shared" si="5"/>
        <v>346.88338575278397</v>
      </c>
      <c r="N34">
        <f t="shared" si="6"/>
        <v>346.88338575278397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34.705882352941174</v>
      </c>
      <c r="I35">
        <f t="shared" si="1"/>
        <v>346.89465533786205</v>
      </c>
      <c r="J35">
        <f t="shared" si="2"/>
        <v>346.89465533786205</v>
      </c>
      <c r="K35">
        <f t="shared" si="3"/>
        <v>148.49680856983264</v>
      </c>
      <c r="L35">
        <f t="shared" si="4"/>
        <v>148.49680856983264</v>
      </c>
      <c r="M35">
        <f t="shared" si="5"/>
        <v>346.88338575278397</v>
      </c>
      <c r="N35">
        <f t="shared" si="6"/>
        <v>346.88338575278397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34.705882352941174</v>
      </c>
      <c r="I36">
        <f t="shared" si="1"/>
        <v>346.89465533786205</v>
      </c>
      <c r="J36">
        <f t="shared" si="2"/>
        <v>346.89465533786205</v>
      </c>
      <c r="K36">
        <f t="shared" si="3"/>
        <v>148.49680856983264</v>
      </c>
      <c r="L36">
        <f t="shared" si="4"/>
        <v>148.49680856983264</v>
      </c>
      <c r="M36">
        <f t="shared" si="5"/>
        <v>346.88338575278397</v>
      </c>
      <c r="N36">
        <f t="shared" si="6"/>
        <v>346.88338575278397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34.705882352941174</v>
      </c>
      <c r="I37">
        <f t="shared" si="1"/>
        <v>346.89465533786205</v>
      </c>
      <c r="J37">
        <f t="shared" si="2"/>
        <v>346.89465533786205</v>
      </c>
      <c r="K37">
        <f t="shared" si="3"/>
        <v>148.49680856983264</v>
      </c>
      <c r="L37">
        <f t="shared" si="4"/>
        <v>148.49680856983264</v>
      </c>
      <c r="M37">
        <f t="shared" si="5"/>
        <v>346.88338575278397</v>
      </c>
      <c r="N37">
        <f t="shared" si="6"/>
        <v>346.88338575278397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99.411764705882348</v>
      </c>
      <c r="I38">
        <f t="shared" si="1"/>
        <v>357.78116115949638</v>
      </c>
      <c r="J38">
        <f t="shared" si="2"/>
        <v>357.78116115949638</v>
      </c>
      <c r="K38">
        <f t="shared" si="3"/>
        <v>1789.130911994057</v>
      </c>
      <c r="L38">
        <f t="shared" si="4"/>
        <v>1789.130911994057</v>
      </c>
      <c r="M38">
        <f t="shared" si="5"/>
        <v>357.85261464060488</v>
      </c>
      <c r="N38">
        <f t="shared" si="6"/>
        <v>357.85261464060488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8.8235294117647065</v>
      </c>
      <c r="I39">
        <f t="shared" si="1"/>
        <v>343.31206008250268</v>
      </c>
      <c r="J39">
        <f t="shared" si="2"/>
        <v>343.31206008250268</v>
      </c>
      <c r="K39">
        <f t="shared" si="3"/>
        <v>32.179604498817532</v>
      </c>
      <c r="L39">
        <f t="shared" si="4"/>
        <v>32.179604498817532</v>
      </c>
      <c r="M39">
        <f t="shared" si="5"/>
        <v>343.32320166279692</v>
      </c>
      <c r="N39">
        <f t="shared" si="6"/>
        <v>343.32320166279692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78.235294117647058</v>
      </c>
      <c r="I40">
        <f t="shared" si="1"/>
        <v>351.2809504738637</v>
      </c>
      <c r="J40">
        <f t="shared" si="2"/>
        <v>351.2809504738637</v>
      </c>
      <c r="K40">
        <f t="shared" si="3"/>
        <v>531.21455539043723</v>
      </c>
      <c r="L40">
        <f t="shared" si="4"/>
        <v>531.21455539043723</v>
      </c>
      <c r="M40">
        <f t="shared" si="5"/>
        <v>351.27565879564133</v>
      </c>
      <c r="N40">
        <f t="shared" si="6"/>
        <v>351.27565879564133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342.32045093980696</v>
      </c>
      <c r="J41">
        <f t="shared" si="2"/>
        <v>342.32045093980696</v>
      </c>
      <c r="K41">
        <f t="shared" si="3"/>
        <v>18.94897491694551</v>
      </c>
      <c r="L41">
        <f t="shared" si="4"/>
        <v>18.94897491694551</v>
      </c>
      <c r="M41">
        <f t="shared" si="5"/>
        <v>342.34212260257488</v>
      </c>
      <c r="N41">
        <f t="shared" si="6"/>
        <v>342.34212260257488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53.529411764705884</v>
      </c>
      <c r="I42">
        <f t="shared" si="1"/>
        <v>348.69583532122573</v>
      </c>
      <c r="J42">
        <f t="shared" si="2"/>
        <v>348.69583532122573</v>
      </c>
      <c r="K42">
        <f t="shared" si="3"/>
        <v>266.96949600110975</v>
      </c>
      <c r="L42">
        <f t="shared" si="4"/>
        <v>266.96949600110975</v>
      </c>
      <c r="M42">
        <f t="shared" si="5"/>
        <v>348.68256326673804</v>
      </c>
      <c r="N42">
        <f t="shared" si="6"/>
        <v>348.68256326673804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34.705882352941174</v>
      </c>
      <c r="I43">
        <f t="shared" si="1"/>
        <v>346.89465533786205</v>
      </c>
      <c r="J43">
        <f t="shared" si="2"/>
        <v>346.89465533786205</v>
      </c>
      <c r="K43">
        <f t="shared" si="3"/>
        <v>148.49680856983264</v>
      </c>
      <c r="L43">
        <f t="shared" si="4"/>
        <v>148.49680856983264</v>
      </c>
      <c r="M43">
        <f t="shared" si="5"/>
        <v>346.88338575278397</v>
      </c>
      <c r="N43">
        <f t="shared" si="6"/>
        <v>346.88338575278397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27.647058823529413</v>
      </c>
      <c r="I44">
        <f t="shared" si="1"/>
        <v>346.14673890341999</v>
      </c>
      <c r="J44">
        <f t="shared" si="2"/>
        <v>346.14673890341999</v>
      </c>
      <c r="K44">
        <f t="shared" si="3"/>
        <v>112.73572438308996</v>
      </c>
      <c r="L44">
        <f t="shared" si="4"/>
        <v>112.73572438308996</v>
      </c>
      <c r="M44">
        <f t="shared" si="5"/>
        <v>346.13812359389823</v>
      </c>
      <c r="N44">
        <f t="shared" si="6"/>
        <v>346.13812359389823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27.647058823529413</v>
      </c>
      <c r="I45">
        <f t="shared" si="1"/>
        <v>346.14673890341999</v>
      </c>
      <c r="J45">
        <f t="shared" si="2"/>
        <v>346.14673890341999</v>
      </c>
      <c r="K45">
        <f t="shared" si="3"/>
        <v>112.73572438308996</v>
      </c>
      <c r="L45">
        <f t="shared" si="4"/>
        <v>112.73572438308996</v>
      </c>
      <c r="M45">
        <f t="shared" si="5"/>
        <v>346.13812359389823</v>
      </c>
      <c r="N45">
        <f t="shared" si="6"/>
        <v>346.13812359389823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53.529411764705884</v>
      </c>
      <c r="I46">
        <f t="shared" si="1"/>
        <v>348.69583532122573</v>
      </c>
      <c r="J46">
        <f t="shared" si="2"/>
        <v>348.69583532122573</v>
      </c>
      <c r="K46">
        <f t="shared" si="3"/>
        <v>266.96949600110975</v>
      </c>
      <c r="L46">
        <f t="shared" si="4"/>
        <v>266.96949600110975</v>
      </c>
      <c r="M46">
        <f t="shared" si="5"/>
        <v>348.68256326673804</v>
      </c>
      <c r="N46">
        <f t="shared" si="6"/>
        <v>348.68256326673804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341.87109694071</v>
      </c>
      <c r="J47">
        <f t="shared" si="2"/>
        <v>341.87109694071</v>
      </c>
      <c r="K47">
        <f t="shared" si="3"/>
        <v>14.648121451838358</v>
      </c>
      <c r="L47">
        <f t="shared" si="4"/>
        <v>14.648121451838358</v>
      </c>
      <c r="M47">
        <f t="shared" si="5"/>
        <v>341.89815732056462</v>
      </c>
      <c r="N47">
        <f t="shared" si="6"/>
        <v>341.89815732056462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34.705882352941174</v>
      </c>
      <c r="I48">
        <f t="shared" si="1"/>
        <v>346.89465533786205</v>
      </c>
      <c r="J48">
        <f t="shared" si="2"/>
        <v>346.89465533786205</v>
      </c>
      <c r="K48">
        <f t="shared" si="3"/>
        <v>148.49680856983264</v>
      </c>
      <c r="L48">
        <f t="shared" si="4"/>
        <v>148.49680856983264</v>
      </c>
      <c r="M48">
        <f t="shared" si="5"/>
        <v>346.88338575278397</v>
      </c>
      <c r="N48">
        <f t="shared" si="6"/>
        <v>346.88338575278397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53.529411764705884</v>
      </c>
      <c r="I49">
        <f t="shared" si="1"/>
        <v>348.69583532122573</v>
      </c>
      <c r="J49">
        <f t="shared" si="2"/>
        <v>348.69583532122573</v>
      </c>
      <c r="K49">
        <f t="shared" si="3"/>
        <v>266.96949600110975</v>
      </c>
      <c r="L49">
        <f t="shared" si="4"/>
        <v>266.96949600110975</v>
      </c>
      <c r="M49">
        <f t="shared" si="5"/>
        <v>348.68256326673804</v>
      </c>
      <c r="N49">
        <f t="shared" si="6"/>
        <v>348.68256326673804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5.2941176470588234</v>
      </c>
      <c r="I50">
        <f t="shared" si="1"/>
        <v>342.32045093980696</v>
      </c>
      <c r="J50">
        <f t="shared" si="2"/>
        <v>342.32045093980696</v>
      </c>
      <c r="K50">
        <f t="shared" si="3"/>
        <v>18.94897491694551</v>
      </c>
      <c r="L50">
        <f t="shared" si="4"/>
        <v>18.94897491694551</v>
      </c>
      <c r="M50">
        <f t="shared" si="5"/>
        <v>342.34212260257488</v>
      </c>
      <c r="N50">
        <f t="shared" si="6"/>
        <v>342.34212260257488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11.176470588235293</v>
      </c>
      <c r="I51">
        <f t="shared" si="1"/>
        <v>343.81484034037999</v>
      </c>
      <c r="J51">
        <f t="shared" si="2"/>
        <v>343.81484034037999</v>
      </c>
      <c r="K51">
        <f t="shared" si="3"/>
        <v>41.28769731257151</v>
      </c>
      <c r="L51">
        <f t="shared" si="4"/>
        <v>41.28769731257151</v>
      </c>
      <c r="M51">
        <f t="shared" si="5"/>
        <v>343.82135902938904</v>
      </c>
      <c r="N51">
        <f t="shared" si="6"/>
        <v>343.82135902938904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53.529411764705884</v>
      </c>
      <c r="I52">
        <f t="shared" si="1"/>
        <v>348.69583532122573</v>
      </c>
      <c r="J52">
        <f t="shared" si="2"/>
        <v>348.69583532122573</v>
      </c>
      <c r="K52">
        <f t="shared" si="3"/>
        <v>266.96949600110975</v>
      </c>
      <c r="L52">
        <f t="shared" si="4"/>
        <v>266.96949600110975</v>
      </c>
      <c r="M52">
        <f t="shared" si="5"/>
        <v>348.68256326673804</v>
      </c>
      <c r="N52">
        <f t="shared" si="6"/>
        <v>348.68256326673804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53.529411764705884</v>
      </c>
      <c r="I53">
        <f t="shared" si="1"/>
        <v>348.69583532122573</v>
      </c>
      <c r="J53">
        <f t="shared" si="2"/>
        <v>348.69583532122573</v>
      </c>
      <c r="K53">
        <f t="shared" si="3"/>
        <v>266.96949600110975</v>
      </c>
      <c r="L53">
        <f t="shared" si="4"/>
        <v>266.96949600110975</v>
      </c>
      <c r="M53">
        <f t="shared" si="5"/>
        <v>348.68256326673804</v>
      </c>
      <c r="N53">
        <f t="shared" si="6"/>
        <v>348.68256326673804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354.8583148239959</v>
      </c>
      <c r="J54">
        <f t="shared" si="2"/>
        <v>354.8583148239959</v>
      </c>
      <c r="K54">
        <f t="shared" si="3"/>
        <v>1111.2444952449221</v>
      </c>
      <c r="L54">
        <f t="shared" si="4"/>
        <v>1111.2444952449221</v>
      </c>
      <c r="M54">
        <f t="shared" si="5"/>
        <v>354.88520980424687</v>
      </c>
      <c r="N54">
        <f t="shared" si="6"/>
        <v>354.88520980424687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67.647058823529406</v>
      </c>
      <c r="I55">
        <f t="shared" si="1"/>
        <v>350.07615058359301</v>
      </c>
      <c r="J55">
        <f t="shared" si="2"/>
        <v>350.07615058359301</v>
      </c>
      <c r="K55">
        <f t="shared" si="3"/>
        <v>393.11746554795997</v>
      </c>
      <c r="L55">
        <f t="shared" si="4"/>
        <v>393.11746554795997</v>
      </c>
      <c r="M55">
        <f t="shared" si="5"/>
        <v>350.06554650149201</v>
      </c>
      <c r="N55">
        <f t="shared" si="6"/>
        <v>350.06554650149201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67.647058823529406</v>
      </c>
      <c r="I56">
        <f t="shared" si="1"/>
        <v>350.07615058359301</v>
      </c>
      <c r="J56">
        <f t="shared" si="2"/>
        <v>350.07615058359301</v>
      </c>
      <c r="K56">
        <f t="shared" si="3"/>
        <v>393.11746554795997</v>
      </c>
      <c r="L56">
        <f t="shared" si="4"/>
        <v>393.11746554795997</v>
      </c>
      <c r="M56">
        <f t="shared" si="5"/>
        <v>350.06554650149201</v>
      </c>
      <c r="N56">
        <f t="shared" si="6"/>
        <v>350.06554650149201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67.647058823529406</v>
      </c>
      <c r="I57">
        <f t="shared" si="1"/>
        <v>350.07615058359301</v>
      </c>
      <c r="J57">
        <f t="shared" si="2"/>
        <v>350.07615058359301</v>
      </c>
      <c r="K57">
        <f t="shared" si="3"/>
        <v>393.11746554795997</v>
      </c>
      <c r="L57">
        <f t="shared" si="4"/>
        <v>393.11746554795997</v>
      </c>
      <c r="M57">
        <f t="shared" si="5"/>
        <v>350.06554650149201</v>
      </c>
      <c r="N57">
        <f t="shared" si="6"/>
        <v>350.06554650149201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95.882352941176464</v>
      </c>
      <c r="I58">
        <f t="shared" si="1"/>
        <v>354.8583148239959</v>
      </c>
      <c r="J58">
        <f t="shared" si="2"/>
        <v>354.8583148239959</v>
      </c>
      <c r="K58">
        <f t="shared" si="3"/>
        <v>1111.2444952449221</v>
      </c>
      <c r="L58">
        <f t="shared" si="4"/>
        <v>1111.2444952449221</v>
      </c>
      <c r="M58">
        <f t="shared" si="5"/>
        <v>354.88520980424687</v>
      </c>
      <c r="N58">
        <f t="shared" si="6"/>
        <v>354.88520980424687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92.352941176470594</v>
      </c>
      <c r="I59">
        <f t="shared" si="1"/>
        <v>353.70710993243279</v>
      </c>
      <c r="J59">
        <f t="shared" si="2"/>
        <v>353.70710993243279</v>
      </c>
      <c r="K59">
        <f t="shared" si="3"/>
        <v>895.59308347884416</v>
      </c>
      <c r="L59">
        <f t="shared" si="4"/>
        <v>895.59308347884416</v>
      </c>
      <c r="M59">
        <f t="shared" si="5"/>
        <v>353.7209652846326</v>
      </c>
      <c r="N59">
        <f t="shared" si="6"/>
        <v>353.7209652846326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34.705882352941174</v>
      </c>
      <c r="I60">
        <f t="shared" si="1"/>
        <v>346.89465533786205</v>
      </c>
      <c r="J60">
        <f t="shared" si="2"/>
        <v>346.89465533786205</v>
      </c>
      <c r="K60">
        <f t="shared" si="3"/>
        <v>148.49680856983264</v>
      </c>
      <c r="L60">
        <f t="shared" si="4"/>
        <v>148.49680856983264</v>
      </c>
      <c r="M60">
        <f t="shared" si="5"/>
        <v>346.88338575278397</v>
      </c>
      <c r="N60">
        <f t="shared" si="6"/>
        <v>346.88338575278397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34.705882352941174</v>
      </c>
      <c r="I61">
        <f t="shared" si="1"/>
        <v>346.89465533786205</v>
      </c>
      <c r="J61">
        <f t="shared" si="2"/>
        <v>346.89465533786205</v>
      </c>
      <c r="K61">
        <f t="shared" si="3"/>
        <v>148.49680856983264</v>
      </c>
      <c r="L61">
        <f t="shared" si="4"/>
        <v>148.49680856983264</v>
      </c>
      <c r="M61">
        <f t="shared" si="5"/>
        <v>346.88338575278397</v>
      </c>
      <c r="N61">
        <f t="shared" si="6"/>
        <v>346.88338575278397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53.529411764705884</v>
      </c>
      <c r="I62">
        <f t="shared" si="1"/>
        <v>348.69583532122573</v>
      </c>
      <c r="J62">
        <f t="shared" si="2"/>
        <v>348.69583532122573</v>
      </c>
      <c r="K62">
        <f t="shared" si="3"/>
        <v>266.96949600110975</v>
      </c>
      <c r="L62">
        <f t="shared" si="4"/>
        <v>266.96949600110975</v>
      </c>
      <c r="M62">
        <f t="shared" si="5"/>
        <v>348.68256326673804</v>
      </c>
      <c r="N62">
        <f t="shared" si="6"/>
        <v>348.68256326673804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34.705882352941174</v>
      </c>
      <c r="I63">
        <f t="shared" si="1"/>
        <v>346.89465533786205</v>
      </c>
      <c r="J63">
        <f t="shared" si="2"/>
        <v>346.89465533786205</v>
      </c>
      <c r="K63">
        <f t="shared" si="3"/>
        <v>148.49680856983264</v>
      </c>
      <c r="L63">
        <f t="shared" si="4"/>
        <v>148.49680856983264</v>
      </c>
      <c r="M63">
        <f t="shared" si="5"/>
        <v>346.88338575278397</v>
      </c>
      <c r="N63">
        <f t="shared" si="6"/>
        <v>346.88338575278397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34.705882352941174</v>
      </c>
      <c r="I64">
        <f t="shared" si="1"/>
        <v>346.89465533786205</v>
      </c>
      <c r="J64">
        <f t="shared" si="2"/>
        <v>346.89465533786205</v>
      </c>
      <c r="K64">
        <f t="shared" si="3"/>
        <v>148.49680856983264</v>
      </c>
      <c r="L64">
        <f t="shared" si="4"/>
        <v>148.49680856983264</v>
      </c>
      <c r="M64">
        <f t="shared" si="5"/>
        <v>346.88338575278397</v>
      </c>
      <c r="N64">
        <f t="shared" si="6"/>
        <v>346.88338575278397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20.588235294117649</v>
      </c>
      <c r="I65">
        <f t="shared" si="1"/>
        <v>345.29659548410751</v>
      </c>
      <c r="J65">
        <f t="shared" si="2"/>
        <v>345.29659548410751</v>
      </c>
      <c r="K65">
        <f t="shared" si="3"/>
        <v>80.306306531234924</v>
      </c>
      <c r="L65">
        <f t="shared" si="4"/>
        <v>80.306306531234924</v>
      </c>
      <c r="M65">
        <f t="shared" si="5"/>
        <v>345.2922950937625</v>
      </c>
      <c r="N65">
        <f t="shared" si="6"/>
        <v>345.2922950937625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34.705882352941174</v>
      </c>
      <c r="I66">
        <f t="shared" si="1"/>
        <v>346.89465533786205</v>
      </c>
      <c r="J66">
        <f t="shared" si="2"/>
        <v>346.89465533786205</v>
      </c>
      <c r="K66">
        <f t="shared" si="3"/>
        <v>148.49680856983264</v>
      </c>
      <c r="L66">
        <f t="shared" si="4"/>
        <v>148.49680856983264</v>
      </c>
      <c r="M66">
        <f t="shared" si="5"/>
        <v>346.88338575278397</v>
      </c>
      <c r="N66">
        <f t="shared" si="6"/>
        <v>346.88338575278397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67.647058823529406</v>
      </c>
      <c r="I67">
        <f t="shared" si="1"/>
        <v>350.07615058359301</v>
      </c>
      <c r="J67">
        <f t="shared" si="2"/>
        <v>350.07615058359301</v>
      </c>
      <c r="K67">
        <f t="shared" si="3"/>
        <v>393.11746554795997</v>
      </c>
      <c r="L67">
        <f t="shared" si="4"/>
        <v>393.11746554795997</v>
      </c>
      <c r="M67">
        <f t="shared" si="5"/>
        <v>350.06554650149201</v>
      </c>
      <c r="N67">
        <f t="shared" si="6"/>
        <v>350.06554650149201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100*(RANK(D68,$D$3:$D$87,1)-0.5)/85</f>
        <v>53.529411764705884</v>
      </c>
      <c r="I68">
        <f t="shared" ref="I68:I87" si="8">_xlfn.NORM.INV(H68/100,D$88,D$89)</f>
        <v>348.69583532122573</v>
      </c>
      <c r="J68">
        <f t="shared" ref="J68:J87" si="9">I68</f>
        <v>348.69583532122573</v>
      </c>
      <c r="K68">
        <f t="shared" ref="K68:K87" si="10">LN(1-H68/100)/(-$D$91)</f>
        <v>266.96949600110975</v>
      </c>
      <c r="L68">
        <f t="shared" ref="L68:L87" si="11">K68</f>
        <v>266.96949600110975</v>
      </c>
      <c r="M68">
        <f t="shared" ref="M68:M87" si="12">_xlfn.GAMMA.INV(H68/100,$D$92,$D$93)</f>
        <v>348.68256326673804</v>
      </c>
      <c r="N68">
        <f t="shared" ref="N68:N87" si="13">M68</f>
        <v>348.68256326673804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34.705882352941174</v>
      </c>
      <c r="I69">
        <f t="shared" si="8"/>
        <v>346.89465533786205</v>
      </c>
      <c r="J69">
        <f t="shared" si="9"/>
        <v>346.89465533786205</v>
      </c>
      <c r="K69">
        <f t="shared" si="10"/>
        <v>148.49680856983264</v>
      </c>
      <c r="L69">
        <f t="shared" si="11"/>
        <v>148.49680856983264</v>
      </c>
      <c r="M69">
        <f t="shared" si="12"/>
        <v>346.88338575278397</v>
      </c>
      <c r="N69">
        <f t="shared" si="13"/>
        <v>346.88338575278397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34.705882352941174</v>
      </c>
      <c r="I70">
        <f t="shared" si="8"/>
        <v>346.89465533786205</v>
      </c>
      <c r="J70">
        <f t="shared" si="9"/>
        <v>346.89465533786205</v>
      </c>
      <c r="K70">
        <f t="shared" si="10"/>
        <v>148.49680856983264</v>
      </c>
      <c r="L70">
        <f t="shared" si="11"/>
        <v>148.49680856983264</v>
      </c>
      <c r="M70">
        <f t="shared" si="12"/>
        <v>346.88338575278397</v>
      </c>
      <c r="N70">
        <f t="shared" si="13"/>
        <v>346.88338575278397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27.647058823529413</v>
      </c>
      <c r="I71">
        <f t="shared" si="8"/>
        <v>346.14673890341999</v>
      </c>
      <c r="J71">
        <f t="shared" si="9"/>
        <v>346.14673890341999</v>
      </c>
      <c r="K71">
        <f t="shared" si="10"/>
        <v>112.73572438308996</v>
      </c>
      <c r="L71">
        <f t="shared" si="11"/>
        <v>112.73572438308996</v>
      </c>
      <c r="M71">
        <f t="shared" si="12"/>
        <v>346.13812359389823</v>
      </c>
      <c r="N71">
        <f t="shared" si="13"/>
        <v>346.13812359389823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11.176470588235293</v>
      </c>
      <c r="I72">
        <f t="shared" si="8"/>
        <v>343.81484034037999</v>
      </c>
      <c r="J72">
        <f t="shared" si="9"/>
        <v>343.81484034037999</v>
      </c>
      <c r="K72">
        <f t="shared" si="10"/>
        <v>41.28769731257151</v>
      </c>
      <c r="L72">
        <f t="shared" si="11"/>
        <v>41.28769731257151</v>
      </c>
      <c r="M72">
        <f t="shared" si="12"/>
        <v>343.82135902938904</v>
      </c>
      <c r="N72">
        <f t="shared" si="13"/>
        <v>343.82135902938904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53.529411764705884</v>
      </c>
      <c r="I73">
        <f t="shared" si="8"/>
        <v>348.69583532122573</v>
      </c>
      <c r="J73">
        <f t="shared" si="9"/>
        <v>348.69583532122573</v>
      </c>
      <c r="K73">
        <f t="shared" si="10"/>
        <v>266.96949600110975</v>
      </c>
      <c r="L73">
        <f t="shared" si="11"/>
        <v>266.96949600110975</v>
      </c>
      <c r="M73">
        <f t="shared" si="12"/>
        <v>348.68256326673804</v>
      </c>
      <c r="N73">
        <f t="shared" si="13"/>
        <v>348.68256326673804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2.9411764705882355</v>
      </c>
      <c r="I74">
        <f t="shared" si="8"/>
        <v>341.30174165633849</v>
      </c>
      <c r="J74">
        <f t="shared" si="9"/>
        <v>341.30174165633849</v>
      </c>
      <c r="K74">
        <f t="shared" si="10"/>
        <v>10.399718727355397</v>
      </c>
      <c r="L74">
        <f t="shared" si="11"/>
        <v>10.399718727355397</v>
      </c>
      <c r="M74">
        <f t="shared" si="12"/>
        <v>341.33618218993422</v>
      </c>
      <c r="N74">
        <f t="shared" si="13"/>
        <v>341.33618218993422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34.705882352941174</v>
      </c>
      <c r="I75">
        <f t="shared" si="8"/>
        <v>346.89465533786205</v>
      </c>
      <c r="J75">
        <f t="shared" si="9"/>
        <v>346.89465533786205</v>
      </c>
      <c r="K75">
        <f t="shared" si="10"/>
        <v>148.49680856983264</v>
      </c>
      <c r="L75">
        <f t="shared" si="11"/>
        <v>148.49680856983264</v>
      </c>
      <c r="M75">
        <f t="shared" si="12"/>
        <v>346.88338575278397</v>
      </c>
      <c r="N75">
        <f t="shared" si="13"/>
        <v>346.88338575278397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34.705882352941174</v>
      </c>
      <c r="I76">
        <f t="shared" si="8"/>
        <v>346.89465533786205</v>
      </c>
      <c r="J76">
        <f t="shared" si="9"/>
        <v>346.89465533786205</v>
      </c>
      <c r="K76">
        <f t="shared" si="10"/>
        <v>148.49680856983264</v>
      </c>
      <c r="L76">
        <f t="shared" si="11"/>
        <v>148.49680856983264</v>
      </c>
      <c r="M76">
        <f t="shared" si="12"/>
        <v>346.88338575278397</v>
      </c>
      <c r="N76">
        <f t="shared" si="13"/>
        <v>346.88338575278397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27.647058823529413</v>
      </c>
      <c r="I77">
        <f t="shared" si="8"/>
        <v>346.14673890341999</v>
      </c>
      <c r="J77">
        <f t="shared" si="9"/>
        <v>346.14673890341999</v>
      </c>
      <c r="K77">
        <f t="shared" si="10"/>
        <v>112.73572438308996</v>
      </c>
      <c r="L77">
        <f t="shared" si="11"/>
        <v>112.73572438308996</v>
      </c>
      <c r="M77">
        <f t="shared" si="12"/>
        <v>346.13812359389823</v>
      </c>
      <c r="N77">
        <f t="shared" si="13"/>
        <v>346.13812359389823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27.647058823529413</v>
      </c>
      <c r="I78">
        <f t="shared" si="8"/>
        <v>346.14673890341999</v>
      </c>
      <c r="J78">
        <f t="shared" si="9"/>
        <v>346.14673890341999</v>
      </c>
      <c r="K78">
        <f t="shared" si="10"/>
        <v>112.73572438308996</v>
      </c>
      <c r="L78">
        <f t="shared" si="11"/>
        <v>112.73572438308996</v>
      </c>
      <c r="M78">
        <f t="shared" si="12"/>
        <v>346.13812359389823</v>
      </c>
      <c r="N78">
        <f t="shared" si="13"/>
        <v>346.13812359389823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27.647058823529413</v>
      </c>
      <c r="I79">
        <f t="shared" si="8"/>
        <v>346.14673890341999</v>
      </c>
      <c r="J79">
        <f t="shared" si="9"/>
        <v>346.14673890341999</v>
      </c>
      <c r="K79">
        <f t="shared" si="10"/>
        <v>112.73572438308996</v>
      </c>
      <c r="L79">
        <f t="shared" si="11"/>
        <v>112.73572438308996</v>
      </c>
      <c r="M79">
        <f t="shared" si="12"/>
        <v>346.13812359389823</v>
      </c>
      <c r="N79">
        <f t="shared" si="13"/>
        <v>346.13812359389823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53.529411764705884</v>
      </c>
      <c r="I80">
        <f t="shared" si="8"/>
        <v>348.69583532122573</v>
      </c>
      <c r="J80">
        <f t="shared" si="9"/>
        <v>348.69583532122573</v>
      </c>
      <c r="K80">
        <f t="shared" si="10"/>
        <v>266.96949600110975</v>
      </c>
      <c r="L80">
        <f t="shared" si="11"/>
        <v>266.96949600110975</v>
      </c>
      <c r="M80">
        <f t="shared" si="12"/>
        <v>348.68256326673804</v>
      </c>
      <c r="N80">
        <f t="shared" si="13"/>
        <v>348.68256326673804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67.647058823529406</v>
      </c>
      <c r="I81">
        <f t="shared" si="8"/>
        <v>350.07615058359301</v>
      </c>
      <c r="J81">
        <f t="shared" si="9"/>
        <v>350.07615058359301</v>
      </c>
      <c r="K81">
        <f t="shared" si="10"/>
        <v>393.11746554795997</v>
      </c>
      <c r="L81">
        <f t="shared" si="11"/>
        <v>393.11746554795997</v>
      </c>
      <c r="M81">
        <f t="shared" si="12"/>
        <v>350.06554650149201</v>
      </c>
      <c r="N81">
        <f t="shared" si="13"/>
        <v>350.06554650149201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53.529411764705884</v>
      </c>
      <c r="I82">
        <f t="shared" si="8"/>
        <v>348.69583532122573</v>
      </c>
      <c r="J82">
        <f t="shared" si="9"/>
        <v>348.69583532122573</v>
      </c>
      <c r="K82">
        <f t="shared" si="10"/>
        <v>266.96949600110975</v>
      </c>
      <c r="L82">
        <f t="shared" si="11"/>
        <v>266.96949600110975</v>
      </c>
      <c r="M82">
        <f t="shared" si="12"/>
        <v>348.68256326673804</v>
      </c>
      <c r="N82">
        <f t="shared" si="13"/>
        <v>348.68256326673804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34.705882352941174</v>
      </c>
      <c r="I83">
        <f t="shared" si="8"/>
        <v>346.89465533786205</v>
      </c>
      <c r="J83">
        <f t="shared" si="9"/>
        <v>346.89465533786205</v>
      </c>
      <c r="K83">
        <f t="shared" si="10"/>
        <v>148.49680856983264</v>
      </c>
      <c r="L83">
        <f t="shared" si="11"/>
        <v>148.49680856983264</v>
      </c>
      <c r="M83">
        <f t="shared" si="12"/>
        <v>346.88338575278397</v>
      </c>
      <c r="N83">
        <f t="shared" si="13"/>
        <v>346.88338575278397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53.529411764705884</v>
      </c>
      <c r="I84">
        <f t="shared" si="8"/>
        <v>348.69583532122573</v>
      </c>
      <c r="J84">
        <f t="shared" si="9"/>
        <v>348.69583532122573</v>
      </c>
      <c r="K84">
        <f t="shared" si="10"/>
        <v>266.96949600110975</v>
      </c>
      <c r="L84">
        <f t="shared" si="11"/>
        <v>266.96949600110975</v>
      </c>
      <c r="M84">
        <f t="shared" si="12"/>
        <v>348.68256326673804</v>
      </c>
      <c r="N84">
        <f t="shared" si="13"/>
        <v>348.68256326673804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20.588235294117649</v>
      </c>
      <c r="I85">
        <f t="shared" si="8"/>
        <v>345.29659548410751</v>
      </c>
      <c r="J85">
        <f t="shared" si="9"/>
        <v>345.29659548410751</v>
      </c>
      <c r="K85">
        <f t="shared" si="10"/>
        <v>80.306306531234924</v>
      </c>
      <c r="L85">
        <f t="shared" si="11"/>
        <v>80.306306531234924</v>
      </c>
      <c r="M85">
        <f t="shared" si="12"/>
        <v>345.2922950937625</v>
      </c>
      <c r="N85">
        <f t="shared" si="13"/>
        <v>345.2922950937625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67.647058823529406</v>
      </c>
      <c r="I86">
        <f t="shared" si="8"/>
        <v>350.07615058359301</v>
      </c>
      <c r="J86">
        <f t="shared" si="9"/>
        <v>350.07615058359301</v>
      </c>
      <c r="K86">
        <f t="shared" si="10"/>
        <v>393.11746554795997</v>
      </c>
      <c r="L86">
        <f t="shared" si="11"/>
        <v>393.11746554795997</v>
      </c>
      <c r="M86">
        <f t="shared" si="12"/>
        <v>350.06554650149201</v>
      </c>
      <c r="N86">
        <f t="shared" si="13"/>
        <v>350.06554650149201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53.529411764705884</v>
      </c>
      <c r="I87">
        <f t="shared" si="8"/>
        <v>348.69583532122573</v>
      </c>
      <c r="J87">
        <f t="shared" si="9"/>
        <v>348.69583532122573</v>
      </c>
      <c r="K87">
        <f t="shared" si="10"/>
        <v>266.96949600110975</v>
      </c>
      <c r="L87">
        <f t="shared" si="11"/>
        <v>266.96949600110975</v>
      </c>
      <c r="M87">
        <f t="shared" si="12"/>
        <v>348.68256326673804</v>
      </c>
      <c r="N87">
        <f t="shared" si="13"/>
        <v>348.68256326673804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7CED-3638-46E3-85A0-F4F95CD03693}">
  <dimension ref="A1:N93"/>
  <sheetViews>
    <sheetView workbookViewId="0">
      <selection activeCell="B2" sqref="B2:F2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22" t="s">
        <v>9</v>
      </c>
      <c r="J1" s="22"/>
      <c r="K1" s="22" t="s">
        <v>10</v>
      </c>
      <c r="L1" s="22"/>
      <c r="M1" s="22" t="s">
        <v>11</v>
      </c>
      <c r="N1" s="22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23" t="s">
        <v>8</v>
      </c>
      <c r="J2" s="23"/>
      <c r="K2" s="23"/>
      <c r="L2" s="23"/>
      <c r="M2" s="23"/>
      <c r="N2" s="23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100*(RANK(C3,$C$3:$C$87,1)-0.5)/85</f>
        <v>80.588235294117652</v>
      </c>
      <c r="I3">
        <f>_xlfn.NORM.INV(H3/100,C$88,C$89)</f>
        <v>351.48943320958472</v>
      </c>
      <c r="J3">
        <f>I3</f>
        <v>351.48943320958472</v>
      </c>
      <c r="K3">
        <f>LN(1-H3/100)/(-$C$91)</f>
        <v>571.07108372836888</v>
      </c>
      <c r="L3">
        <f>K3</f>
        <v>571.07108372836888</v>
      </c>
      <c r="M3">
        <f>_xlfn.GAMMA.INV(H3/100,$C$92,$C$93)</f>
        <v>351.48616770139085</v>
      </c>
      <c r="N3">
        <f>M3</f>
        <v>351.48616770139085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100*(RANK(C4,$C$3:$C$87,1)-0.5)/85</f>
        <v>92.352941176470594</v>
      </c>
      <c r="I4">
        <f t="shared" ref="I4:I67" si="1">_xlfn.NORM.INV(H4/100,C$88,C$89)</f>
        <v>353.5406524246896</v>
      </c>
      <c r="J4">
        <f t="shared" ref="J4:J67" si="2">I4</f>
        <v>353.5406524246896</v>
      </c>
      <c r="K4">
        <f t="shared" ref="K4:K67" si="3">LN(1-H4/100)/(-$C$91)</f>
        <v>895.59308347884416</v>
      </c>
      <c r="L4">
        <f t="shared" ref="L4:L67" si="4">K4</f>
        <v>895.59308347884416</v>
      </c>
      <c r="M4">
        <f t="shared" ref="M4:M67" si="5">_xlfn.GAMMA.INV(H4/100,$B$92,$B$93)</f>
        <v>353.63425335786923</v>
      </c>
      <c r="N4">
        <f t="shared" ref="N4:N67" si="6">M4</f>
        <v>353.63425335786923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80.588235294117652</v>
      </c>
      <c r="I5">
        <f t="shared" si="1"/>
        <v>351.48943320958472</v>
      </c>
      <c r="J5">
        <f t="shared" si="2"/>
        <v>351.48943320958472</v>
      </c>
      <c r="K5">
        <f t="shared" si="3"/>
        <v>571.07108372836888</v>
      </c>
      <c r="L5">
        <f t="shared" si="4"/>
        <v>571.07108372836888</v>
      </c>
      <c r="M5">
        <f t="shared" si="5"/>
        <v>351.51561830151786</v>
      </c>
      <c r="N5">
        <f t="shared" si="6"/>
        <v>351.51561830151786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99.411764705882348</v>
      </c>
      <c r="I6">
        <f t="shared" si="1"/>
        <v>357.48776521592572</v>
      </c>
      <c r="J6">
        <f t="shared" si="2"/>
        <v>357.48776521592572</v>
      </c>
      <c r="K6">
        <f t="shared" si="3"/>
        <v>1789.130911994057</v>
      </c>
      <c r="L6">
        <f t="shared" si="4"/>
        <v>1789.130911994057</v>
      </c>
      <c r="M6">
        <f t="shared" si="5"/>
        <v>357.73497702706607</v>
      </c>
      <c r="N6">
        <f t="shared" si="6"/>
        <v>357.73497702706607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80.588235294117652</v>
      </c>
      <c r="I7">
        <f t="shared" si="1"/>
        <v>351.48943320958472</v>
      </c>
      <c r="J7">
        <f t="shared" si="2"/>
        <v>351.48943320958472</v>
      </c>
      <c r="K7">
        <f t="shared" si="3"/>
        <v>571.07108372836888</v>
      </c>
      <c r="L7">
        <f t="shared" si="4"/>
        <v>571.07108372836888</v>
      </c>
      <c r="M7">
        <f t="shared" si="5"/>
        <v>351.51561830151786</v>
      </c>
      <c r="N7">
        <f t="shared" si="6"/>
        <v>351.51561830151786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80.588235294117652</v>
      </c>
      <c r="I8">
        <f t="shared" si="1"/>
        <v>351.48943320958472</v>
      </c>
      <c r="J8">
        <f t="shared" si="2"/>
        <v>351.48943320958472</v>
      </c>
      <c r="K8">
        <f t="shared" si="3"/>
        <v>571.07108372836888</v>
      </c>
      <c r="L8">
        <f t="shared" si="4"/>
        <v>571.07108372836888</v>
      </c>
      <c r="M8">
        <f t="shared" si="5"/>
        <v>351.51561830151786</v>
      </c>
      <c r="N8">
        <f t="shared" si="6"/>
        <v>351.51561830151786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95.882352941176464</v>
      </c>
      <c r="I9">
        <f t="shared" si="1"/>
        <v>354.65598831507737</v>
      </c>
      <c r="J9">
        <f t="shared" si="2"/>
        <v>354.65598831507737</v>
      </c>
      <c r="K9">
        <f t="shared" si="3"/>
        <v>1111.2444952449221</v>
      </c>
      <c r="L9">
        <f t="shared" si="4"/>
        <v>1111.2444952449221</v>
      </c>
      <c r="M9">
        <f t="shared" si="5"/>
        <v>354.7898065042429</v>
      </c>
      <c r="N9">
        <f t="shared" si="6"/>
        <v>354.7898065042429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80.588235294117652</v>
      </c>
      <c r="I10">
        <f t="shared" si="1"/>
        <v>351.48943320958472</v>
      </c>
      <c r="J10">
        <f t="shared" si="2"/>
        <v>351.48943320958472</v>
      </c>
      <c r="K10">
        <f t="shared" si="3"/>
        <v>571.07108372836888</v>
      </c>
      <c r="L10">
        <f t="shared" si="4"/>
        <v>571.07108372836888</v>
      </c>
      <c r="M10">
        <f t="shared" si="5"/>
        <v>351.51561830151786</v>
      </c>
      <c r="N10">
        <f t="shared" si="6"/>
        <v>351.51561830151786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95.882352941176464</v>
      </c>
      <c r="I11">
        <f t="shared" si="1"/>
        <v>354.65598831507737</v>
      </c>
      <c r="J11">
        <f t="shared" si="2"/>
        <v>354.65598831507737</v>
      </c>
      <c r="K11">
        <f t="shared" si="3"/>
        <v>1111.2444952449221</v>
      </c>
      <c r="L11">
        <f t="shared" si="4"/>
        <v>1111.2444952449221</v>
      </c>
      <c r="M11">
        <f t="shared" si="5"/>
        <v>354.7898065042429</v>
      </c>
      <c r="N11">
        <f t="shared" si="6"/>
        <v>354.7898065042429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92.352941176470594</v>
      </c>
      <c r="I12">
        <f t="shared" si="1"/>
        <v>353.5406524246896</v>
      </c>
      <c r="J12">
        <f t="shared" si="2"/>
        <v>353.5406524246896</v>
      </c>
      <c r="K12">
        <f t="shared" si="3"/>
        <v>895.59308347884416</v>
      </c>
      <c r="L12">
        <f t="shared" si="4"/>
        <v>895.59308347884416</v>
      </c>
      <c r="M12">
        <f t="shared" si="5"/>
        <v>353.63425335786923</v>
      </c>
      <c r="N12">
        <f t="shared" si="6"/>
        <v>353.63425335786923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80.588235294117652</v>
      </c>
      <c r="I13">
        <f t="shared" si="1"/>
        <v>351.48943320958472</v>
      </c>
      <c r="J13">
        <f t="shared" si="2"/>
        <v>351.48943320958472</v>
      </c>
      <c r="K13">
        <f t="shared" si="3"/>
        <v>571.07108372836888</v>
      </c>
      <c r="L13">
        <f t="shared" si="4"/>
        <v>571.07108372836888</v>
      </c>
      <c r="M13">
        <f t="shared" si="5"/>
        <v>351.51561830151786</v>
      </c>
      <c r="N13">
        <f t="shared" si="6"/>
        <v>351.51561830151786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80.588235294117652</v>
      </c>
      <c r="I14">
        <f t="shared" si="1"/>
        <v>351.48943320958472</v>
      </c>
      <c r="J14">
        <f t="shared" si="2"/>
        <v>351.48943320958472</v>
      </c>
      <c r="K14">
        <f t="shared" si="3"/>
        <v>571.07108372836888</v>
      </c>
      <c r="L14">
        <f t="shared" si="4"/>
        <v>571.07108372836888</v>
      </c>
      <c r="M14">
        <f t="shared" si="5"/>
        <v>351.51561830151786</v>
      </c>
      <c r="N14">
        <f t="shared" si="6"/>
        <v>351.51561830151786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80.588235294117652</v>
      </c>
      <c r="I15">
        <f t="shared" si="1"/>
        <v>351.48943320958472</v>
      </c>
      <c r="J15">
        <f t="shared" si="2"/>
        <v>351.48943320958472</v>
      </c>
      <c r="K15">
        <f t="shared" si="3"/>
        <v>571.07108372836888</v>
      </c>
      <c r="L15">
        <f t="shared" si="4"/>
        <v>571.07108372836888</v>
      </c>
      <c r="M15">
        <f t="shared" si="5"/>
        <v>351.51561830151786</v>
      </c>
      <c r="N15">
        <f t="shared" si="6"/>
        <v>351.51561830151786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80.588235294117652</v>
      </c>
      <c r="I16">
        <f t="shared" si="1"/>
        <v>351.48943320958472</v>
      </c>
      <c r="J16">
        <f t="shared" si="2"/>
        <v>351.48943320958472</v>
      </c>
      <c r="K16">
        <f t="shared" si="3"/>
        <v>571.07108372836888</v>
      </c>
      <c r="L16">
        <f t="shared" si="4"/>
        <v>571.07108372836888</v>
      </c>
      <c r="M16">
        <f t="shared" si="5"/>
        <v>351.51561830151786</v>
      </c>
      <c r="N16">
        <f t="shared" si="6"/>
        <v>351.51561830151786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92.352941176470594</v>
      </c>
      <c r="I17">
        <f t="shared" si="1"/>
        <v>353.5406524246896</v>
      </c>
      <c r="J17">
        <f t="shared" si="2"/>
        <v>353.5406524246896</v>
      </c>
      <c r="K17">
        <f t="shared" si="3"/>
        <v>895.59308347884416</v>
      </c>
      <c r="L17">
        <f t="shared" si="4"/>
        <v>895.59308347884416</v>
      </c>
      <c r="M17">
        <f t="shared" si="5"/>
        <v>353.63425335786923</v>
      </c>
      <c r="N17">
        <f t="shared" si="6"/>
        <v>353.63425335786923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74.705882352941174</v>
      </c>
      <c r="I18">
        <f t="shared" si="1"/>
        <v>350.77396870747003</v>
      </c>
      <c r="J18">
        <f t="shared" si="2"/>
        <v>350.77396870747003</v>
      </c>
      <c r="K18">
        <f t="shared" si="3"/>
        <v>478.86153992580267</v>
      </c>
      <c r="L18">
        <f t="shared" si="4"/>
        <v>478.86153992580267</v>
      </c>
      <c r="M18">
        <f t="shared" si="5"/>
        <v>350.77863279195475</v>
      </c>
      <c r="N18">
        <f t="shared" si="6"/>
        <v>350.77863279195475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80.588235294117652</v>
      </c>
      <c r="I19">
        <f t="shared" si="1"/>
        <v>351.48943320958472</v>
      </c>
      <c r="J19">
        <f t="shared" si="2"/>
        <v>351.48943320958472</v>
      </c>
      <c r="K19">
        <f t="shared" si="3"/>
        <v>571.07108372836888</v>
      </c>
      <c r="L19">
        <f t="shared" si="4"/>
        <v>571.07108372836888</v>
      </c>
      <c r="M19">
        <f t="shared" si="5"/>
        <v>351.51561830151786</v>
      </c>
      <c r="N19">
        <f t="shared" si="6"/>
        <v>351.51561830151786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2.9411764705882355</v>
      </c>
      <c r="I20">
        <f t="shared" si="1"/>
        <v>341.52180801809641</v>
      </c>
      <c r="J20">
        <f t="shared" si="2"/>
        <v>341.52180801809641</v>
      </c>
      <c r="K20">
        <f t="shared" si="3"/>
        <v>10.399718727355397</v>
      </c>
      <c r="L20">
        <f t="shared" si="4"/>
        <v>10.399718727355397</v>
      </c>
      <c r="M20">
        <f t="shared" si="5"/>
        <v>341.34077799403991</v>
      </c>
      <c r="N20">
        <f t="shared" si="6"/>
        <v>341.34077799403991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8.8235294117647065</v>
      </c>
      <c r="I21">
        <f t="shared" si="1"/>
        <v>343.46948936330369</v>
      </c>
      <c r="J21">
        <f t="shared" si="2"/>
        <v>343.46948936330369</v>
      </c>
      <c r="K21">
        <f t="shared" si="3"/>
        <v>32.179604498817532</v>
      </c>
      <c r="L21">
        <f t="shared" si="4"/>
        <v>32.179604498817532</v>
      </c>
      <c r="M21">
        <f t="shared" si="5"/>
        <v>343.31329169890699</v>
      </c>
      <c r="N21">
        <f t="shared" si="6"/>
        <v>343.31329169890699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6.4705882352941178</v>
      </c>
      <c r="I22">
        <f t="shared" si="1"/>
        <v>342.87294036733164</v>
      </c>
      <c r="J22">
        <f t="shared" si="2"/>
        <v>342.87294036733164</v>
      </c>
      <c r="K22">
        <f t="shared" si="3"/>
        <v>23.303590441788533</v>
      </c>
      <c r="L22">
        <f t="shared" si="4"/>
        <v>23.303590441788533</v>
      </c>
      <c r="M22">
        <f t="shared" si="5"/>
        <v>342.70833065664982</v>
      </c>
      <c r="N22">
        <f t="shared" si="6"/>
        <v>342.70833065664982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14.705882352941176</v>
      </c>
      <c r="I23">
        <f t="shared" si="1"/>
        <v>344.56525567930385</v>
      </c>
      <c r="J23">
        <f t="shared" si="2"/>
        <v>344.56525567930385</v>
      </c>
      <c r="K23">
        <f t="shared" si="3"/>
        <v>55.412525560937333</v>
      </c>
      <c r="L23">
        <f t="shared" si="4"/>
        <v>55.412525560937333</v>
      </c>
      <c r="M23">
        <f t="shared" si="5"/>
        <v>344.42636587482849</v>
      </c>
      <c r="N23">
        <f t="shared" si="6"/>
        <v>344.42636587482849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20.588235294117649</v>
      </c>
      <c r="I24">
        <f t="shared" si="1"/>
        <v>345.39219102603687</v>
      </c>
      <c r="J24">
        <f t="shared" si="2"/>
        <v>345.39219102603687</v>
      </c>
      <c r="K24">
        <f t="shared" si="3"/>
        <v>80.306306531234924</v>
      </c>
      <c r="L24">
        <f t="shared" si="4"/>
        <v>80.306306531234924</v>
      </c>
      <c r="M24">
        <f t="shared" si="5"/>
        <v>345.2679553918623</v>
      </c>
      <c r="N24">
        <f t="shared" si="6"/>
        <v>345.2679553918623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59.411764705882355</v>
      </c>
      <c r="I25">
        <f t="shared" si="1"/>
        <v>349.22717107179437</v>
      </c>
      <c r="J25">
        <f t="shared" si="2"/>
        <v>349.22717107179437</v>
      </c>
      <c r="K25">
        <f t="shared" si="3"/>
        <v>314.11764484548064</v>
      </c>
      <c r="L25">
        <f t="shared" si="4"/>
        <v>314.11764484548064</v>
      </c>
      <c r="M25">
        <f t="shared" si="5"/>
        <v>349.18882841396663</v>
      </c>
      <c r="N25">
        <f t="shared" si="6"/>
        <v>349.18882841396663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59.411764705882355</v>
      </c>
      <c r="I26">
        <f t="shared" si="1"/>
        <v>349.22717107179437</v>
      </c>
      <c r="J26">
        <f t="shared" si="2"/>
        <v>349.22717107179437</v>
      </c>
      <c r="K26">
        <f t="shared" si="3"/>
        <v>314.11764484548064</v>
      </c>
      <c r="L26">
        <f t="shared" si="4"/>
        <v>314.11764484548064</v>
      </c>
      <c r="M26">
        <f t="shared" si="5"/>
        <v>349.18882841396663</v>
      </c>
      <c r="N26">
        <f t="shared" si="6"/>
        <v>349.18882841396663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31.176470588235293</v>
      </c>
      <c r="I27">
        <f t="shared" si="1"/>
        <v>346.5870668220839</v>
      </c>
      <c r="J27">
        <f t="shared" si="2"/>
        <v>346.5870668220839</v>
      </c>
      <c r="K27">
        <f t="shared" si="3"/>
        <v>130.15758983763465</v>
      </c>
      <c r="L27">
        <f t="shared" si="4"/>
        <v>130.15758983763465</v>
      </c>
      <c r="M27">
        <f t="shared" si="5"/>
        <v>346.48642728410653</v>
      </c>
      <c r="N27">
        <f t="shared" si="6"/>
        <v>346.48642728410653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8.8235294117647065</v>
      </c>
      <c r="I28">
        <f t="shared" si="1"/>
        <v>343.46948936330369</v>
      </c>
      <c r="J28">
        <f t="shared" si="2"/>
        <v>343.46948936330369</v>
      </c>
      <c r="K28">
        <f t="shared" si="3"/>
        <v>32.179604498817532</v>
      </c>
      <c r="L28">
        <f t="shared" si="4"/>
        <v>32.179604498817532</v>
      </c>
      <c r="M28">
        <f t="shared" si="5"/>
        <v>343.31329169890699</v>
      </c>
      <c r="N28">
        <f t="shared" si="6"/>
        <v>343.31329169890699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339.24164654878012</v>
      </c>
      <c r="J29">
        <f t="shared" si="2"/>
        <v>339.24164654878012</v>
      </c>
      <c r="K29">
        <f t="shared" si="3"/>
        <v>2.0552549636255515</v>
      </c>
      <c r="L29">
        <f t="shared" si="4"/>
        <v>2.0552549636255515</v>
      </c>
      <c r="M29">
        <f t="shared" si="5"/>
        <v>339.04117907097168</v>
      </c>
      <c r="N29">
        <f t="shared" si="6"/>
        <v>339.04117907097168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8.8235294117647065</v>
      </c>
      <c r="I30">
        <f t="shared" si="1"/>
        <v>343.46948936330369</v>
      </c>
      <c r="J30">
        <f t="shared" si="2"/>
        <v>343.46948936330369</v>
      </c>
      <c r="K30">
        <f t="shared" si="3"/>
        <v>32.179604498817532</v>
      </c>
      <c r="L30">
        <f t="shared" si="4"/>
        <v>32.179604498817532</v>
      </c>
      <c r="M30">
        <f t="shared" si="5"/>
        <v>343.31329169890699</v>
      </c>
      <c r="N30">
        <f t="shared" si="6"/>
        <v>343.31329169890699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14.705882352941176</v>
      </c>
      <c r="I31">
        <f t="shared" si="1"/>
        <v>344.56525567930385</v>
      </c>
      <c r="J31">
        <f t="shared" si="2"/>
        <v>344.56525567930385</v>
      </c>
      <c r="K31">
        <f t="shared" si="3"/>
        <v>55.412525560937333</v>
      </c>
      <c r="L31">
        <f t="shared" si="4"/>
        <v>55.412525560937333</v>
      </c>
      <c r="M31">
        <f t="shared" si="5"/>
        <v>344.42636587482849</v>
      </c>
      <c r="N31">
        <f t="shared" si="6"/>
        <v>344.42636587482849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14.705882352941176</v>
      </c>
      <c r="I32">
        <f t="shared" si="1"/>
        <v>344.56525567930385</v>
      </c>
      <c r="J32">
        <f t="shared" si="2"/>
        <v>344.56525567930385</v>
      </c>
      <c r="K32">
        <f t="shared" si="3"/>
        <v>55.412525560937333</v>
      </c>
      <c r="L32">
        <f t="shared" si="4"/>
        <v>55.412525560937333</v>
      </c>
      <c r="M32">
        <f t="shared" si="5"/>
        <v>344.42636587482849</v>
      </c>
      <c r="N32">
        <f t="shared" si="6"/>
        <v>344.42636587482849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14.705882352941176</v>
      </c>
      <c r="I33">
        <f t="shared" si="1"/>
        <v>344.56525567930385</v>
      </c>
      <c r="J33">
        <f t="shared" si="2"/>
        <v>344.56525567930385</v>
      </c>
      <c r="K33">
        <f t="shared" si="3"/>
        <v>55.412525560937333</v>
      </c>
      <c r="L33">
        <f t="shared" si="4"/>
        <v>55.412525560937333</v>
      </c>
      <c r="M33">
        <f t="shared" si="5"/>
        <v>344.42636587482849</v>
      </c>
      <c r="N33">
        <f t="shared" si="6"/>
        <v>344.42636587482849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46.470588235294116</v>
      </c>
      <c r="I34">
        <f t="shared" si="1"/>
        <v>348.04389370526314</v>
      </c>
      <c r="J34">
        <f t="shared" si="2"/>
        <v>348.04389370526314</v>
      </c>
      <c r="K34">
        <f t="shared" si="3"/>
        <v>217.7066667297041</v>
      </c>
      <c r="L34">
        <f t="shared" si="4"/>
        <v>217.7066667297041</v>
      </c>
      <c r="M34">
        <f t="shared" si="5"/>
        <v>347.97589890126767</v>
      </c>
      <c r="N34">
        <f t="shared" si="6"/>
        <v>347.97589890126767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59.411764705882355</v>
      </c>
      <c r="I35">
        <f t="shared" si="1"/>
        <v>349.22717107179437</v>
      </c>
      <c r="J35">
        <f t="shared" si="2"/>
        <v>349.22717107179437</v>
      </c>
      <c r="K35">
        <f t="shared" si="3"/>
        <v>314.11764484548064</v>
      </c>
      <c r="L35">
        <f t="shared" si="4"/>
        <v>314.11764484548064</v>
      </c>
      <c r="M35">
        <f t="shared" si="5"/>
        <v>349.18882841396663</v>
      </c>
      <c r="N35">
        <f t="shared" si="6"/>
        <v>349.18882841396663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31.176470588235293</v>
      </c>
      <c r="I36">
        <f t="shared" si="1"/>
        <v>346.5870668220839</v>
      </c>
      <c r="J36">
        <f t="shared" si="2"/>
        <v>346.5870668220839</v>
      </c>
      <c r="K36">
        <f t="shared" si="3"/>
        <v>130.15758983763465</v>
      </c>
      <c r="L36">
        <f t="shared" si="4"/>
        <v>130.15758983763465</v>
      </c>
      <c r="M36">
        <f t="shared" si="5"/>
        <v>346.48642728410653</v>
      </c>
      <c r="N36">
        <f t="shared" si="6"/>
        <v>346.48642728410653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46.470588235294116</v>
      </c>
      <c r="I37">
        <f t="shared" si="1"/>
        <v>348.04389370526314</v>
      </c>
      <c r="J37">
        <f t="shared" si="2"/>
        <v>348.04389370526314</v>
      </c>
      <c r="K37">
        <f t="shared" si="3"/>
        <v>217.7066667297041</v>
      </c>
      <c r="L37">
        <f t="shared" si="4"/>
        <v>217.7066667297041</v>
      </c>
      <c r="M37">
        <f t="shared" si="5"/>
        <v>347.97589890126767</v>
      </c>
      <c r="N37">
        <f t="shared" si="6"/>
        <v>347.97589890126767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59.411764705882355</v>
      </c>
      <c r="I38">
        <f t="shared" si="1"/>
        <v>349.22717107179437</v>
      </c>
      <c r="J38">
        <f t="shared" si="2"/>
        <v>349.22717107179437</v>
      </c>
      <c r="K38">
        <f t="shared" si="3"/>
        <v>314.11764484548064</v>
      </c>
      <c r="L38">
        <f t="shared" si="4"/>
        <v>314.11764484548064</v>
      </c>
      <c r="M38">
        <f t="shared" si="5"/>
        <v>349.18882841396663</v>
      </c>
      <c r="N38">
        <f t="shared" si="6"/>
        <v>349.18882841396663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8.8235294117647065</v>
      </c>
      <c r="I39">
        <f t="shared" si="1"/>
        <v>343.46948936330369</v>
      </c>
      <c r="J39">
        <f t="shared" si="2"/>
        <v>343.46948936330369</v>
      </c>
      <c r="K39">
        <f t="shared" si="3"/>
        <v>32.179604498817532</v>
      </c>
      <c r="L39">
        <f t="shared" si="4"/>
        <v>32.179604498817532</v>
      </c>
      <c r="M39">
        <f t="shared" si="5"/>
        <v>343.31329169890699</v>
      </c>
      <c r="N39">
        <f t="shared" si="6"/>
        <v>343.31329169890699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74.705882352941174</v>
      </c>
      <c r="I40">
        <f t="shared" si="1"/>
        <v>350.77396870747003</v>
      </c>
      <c r="J40">
        <f t="shared" si="2"/>
        <v>350.77396870747003</v>
      </c>
      <c r="K40">
        <f t="shared" si="3"/>
        <v>478.86153992580267</v>
      </c>
      <c r="L40">
        <f t="shared" si="4"/>
        <v>478.86153992580267</v>
      </c>
      <c r="M40">
        <f t="shared" si="5"/>
        <v>350.77863279195475</v>
      </c>
      <c r="N40">
        <f t="shared" si="6"/>
        <v>350.77863279195475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342.50877657082805</v>
      </c>
      <c r="J41">
        <f t="shared" si="2"/>
        <v>342.50877657082805</v>
      </c>
      <c r="K41">
        <f t="shared" si="3"/>
        <v>18.94897491694551</v>
      </c>
      <c r="L41">
        <f t="shared" si="4"/>
        <v>18.94897491694551</v>
      </c>
      <c r="M41">
        <f t="shared" si="5"/>
        <v>342.33938175236136</v>
      </c>
      <c r="N41">
        <f t="shared" si="6"/>
        <v>342.33938175236136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46.470588235294116</v>
      </c>
      <c r="I42">
        <f t="shared" si="1"/>
        <v>348.04389370526314</v>
      </c>
      <c r="J42">
        <f t="shared" si="2"/>
        <v>348.04389370526314</v>
      </c>
      <c r="K42">
        <f t="shared" si="3"/>
        <v>217.7066667297041</v>
      </c>
      <c r="L42">
        <f t="shared" si="4"/>
        <v>217.7066667297041</v>
      </c>
      <c r="M42">
        <f t="shared" si="5"/>
        <v>347.97589890126767</v>
      </c>
      <c r="N42">
        <f t="shared" si="6"/>
        <v>347.97589890126767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31.176470588235293</v>
      </c>
      <c r="I43">
        <f t="shared" si="1"/>
        <v>346.5870668220839</v>
      </c>
      <c r="J43">
        <f t="shared" si="2"/>
        <v>346.5870668220839</v>
      </c>
      <c r="K43">
        <f t="shared" si="3"/>
        <v>130.15758983763465</v>
      </c>
      <c r="L43">
        <f t="shared" si="4"/>
        <v>130.15758983763465</v>
      </c>
      <c r="M43">
        <f t="shared" si="5"/>
        <v>346.48642728410653</v>
      </c>
      <c r="N43">
        <f t="shared" si="6"/>
        <v>346.48642728410653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46.470588235294116</v>
      </c>
      <c r="I44">
        <f t="shared" si="1"/>
        <v>348.04389370526314</v>
      </c>
      <c r="J44">
        <f t="shared" si="2"/>
        <v>348.04389370526314</v>
      </c>
      <c r="K44">
        <f t="shared" si="3"/>
        <v>217.7066667297041</v>
      </c>
      <c r="L44">
        <f t="shared" si="4"/>
        <v>217.7066667297041</v>
      </c>
      <c r="M44">
        <f t="shared" si="5"/>
        <v>347.97589890126767</v>
      </c>
      <c r="N44">
        <f t="shared" si="6"/>
        <v>347.97589890126767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31.176470588235293</v>
      </c>
      <c r="I45">
        <f t="shared" si="1"/>
        <v>346.5870668220839</v>
      </c>
      <c r="J45">
        <f t="shared" si="2"/>
        <v>346.5870668220839</v>
      </c>
      <c r="K45">
        <f t="shared" si="3"/>
        <v>130.15758983763465</v>
      </c>
      <c r="L45">
        <f t="shared" si="4"/>
        <v>130.15758983763465</v>
      </c>
      <c r="M45">
        <f t="shared" si="5"/>
        <v>346.48642728410653</v>
      </c>
      <c r="N45">
        <f t="shared" si="6"/>
        <v>346.48642728410653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46.470588235294116</v>
      </c>
      <c r="I46">
        <f t="shared" si="1"/>
        <v>348.04389370526314</v>
      </c>
      <c r="J46">
        <f t="shared" si="2"/>
        <v>348.04389370526314</v>
      </c>
      <c r="K46">
        <f t="shared" si="3"/>
        <v>217.7066667297041</v>
      </c>
      <c r="L46">
        <f t="shared" si="4"/>
        <v>217.7066667297041</v>
      </c>
      <c r="M46">
        <f t="shared" si="5"/>
        <v>347.97589890126767</v>
      </c>
      <c r="N46">
        <f t="shared" si="6"/>
        <v>347.97589890126767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342.07342344962854</v>
      </c>
      <c r="J47">
        <f t="shared" si="2"/>
        <v>342.07342344962854</v>
      </c>
      <c r="K47">
        <f t="shared" si="3"/>
        <v>14.648121451838358</v>
      </c>
      <c r="L47">
        <f t="shared" si="4"/>
        <v>14.648121451838358</v>
      </c>
      <c r="M47">
        <f t="shared" si="5"/>
        <v>341.89865622267428</v>
      </c>
      <c r="N47">
        <f t="shared" si="6"/>
        <v>341.89865622267428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59.411764705882355</v>
      </c>
      <c r="I48">
        <f t="shared" si="1"/>
        <v>349.22717107179437</v>
      </c>
      <c r="J48">
        <f t="shared" si="2"/>
        <v>349.22717107179437</v>
      </c>
      <c r="K48">
        <f t="shared" si="3"/>
        <v>314.11764484548064</v>
      </c>
      <c r="L48">
        <f t="shared" si="4"/>
        <v>314.11764484548064</v>
      </c>
      <c r="M48">
        <f t="shared" si="5"/>
        <v>349.18882841396663</v>
      </c>
      <c r="N48">
        <f t="shared" si="6"/>
        <v>349.18882841396663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59.411764705882355</v>
      </c>
      <c r="I49">
        <f t="shared" si="1"/>
        <v>349.22717107179437</v>
      </c>
      <c r="J49">
        <f t="shared" si="2"/>
        <v>349.22717107179437</v>
      </c>
      <c r="K49">
        <f t="shared" si="3"/>
        <v>314.11764484548064</v>
      </c>
      <c r="L49">
        <f t="shared" si="4"/>
        <v>314.11764484548064</v>
      </c>
      <c r="M49">
        <f t="shared" si="5"/>
        <v>349.18882841396663</v>
      </c>
      <c r="N49">
        <f t="shared" si="6"/>
        <v>349.18882841396663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6.4705882352941178</v>
      </c>
      <c r="I50">
        <f t="shared" si="1"/>
        <v>342.87294036733164</v>
      </c>
      <c r="J50">
        <f t="shared" si="2"/>
        <v>342.87294036733164</v>
      </c>
      <c r="K50">
        <f t="shared" si="3"/>
        <v>23.303590441788533</v>
      </c>
      <c r="L50">
        <f t="shared" si="4"/>
        <v>23.303590441788533</v>
      </c>
      <c r="M50">
        <f t="shared" si="5"/>
        <v>342.70833065664982</v>
      </c>
      <c r="N50">
        <f t="shared" si="6"/>
        <v>342.70833065664982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8.8235294117647065</v>
      </c>
      <c r="I51">
        <f t="shared" si="1"/>
        <v>343.46948936330369</v>
      </c>
      <c r="J51">
        <f t="shared" si="2"/>
        <v>343.46948936330369</v>
      </c>
      <c r="K51">
        <f t="shared" si="3"/>
        <v>32.179604498817532</v>
      </c>
      <c r="L51">
        <f t="shared" si="4"/>
        <v>32.179604498817532</v>
      </c>
      <c r="M51">
        <f t="shared" si="5"/>
        <v>343.31329169890699</v>
      </c>
      <c r="N51">
        <f t="shared" si="6"/>
        <v>343.31329169890699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59.411764705882355</v>
      </c>
      <c r="I52">
        <f t="shared" si="1"/>
        <v>349.22717107179437</v>
      </c>
      <c r="J52">
        <f t="shared" si="2"/>
        <v>349.22717107179437</v>
      </c>
      <c r="K52">
        <f t="shared" si="3"/>
        <v>314.11764484548064</v>
      </c>
      <c r="L52">
        <f t="shared" si="4"/>
        <v>314.11764484548064</v>
      </c>
      <c r="M52">
        <f t="shared" si="5"/>
        <v>349.18882841396663</v>
      </c>
      <c r="N52">
        <f t="shared" si="6"/>
        <v>349.18882841396663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59.411764705882355</v>
      </c>
      <c r="I53">
        <f t="shared" si="1"/>
        <v>349.22717107179437</v>
      </c>
      <c r="J53">
        <f t="shared" si="2"/>
        <v>349.22717107179437</v>
      </c>
      <c r="K53">
        <f t="shared" si="3"/>
        <v>314.11764484548064</v>
      </c>
      <c r="L53">
        <f t="shared" si="4"/>
        <v>314.11764484548064</v>
      </c>
      <c r="M53">
        <f t="shared" si="5"/>
        <v>349.18882841396663</v>
      </c>
      <c r="N53">
        <f t="shared" si="6"/>
        <v>349.18882841396663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354.65598831507737</v>
      </c>
      <c r="J54">
        <f t="shared" si="2"/>
        <v>354.65598831507737</v>
      </c>
      <c r="K54">
        <f t="shared" si="3"/>
        <v>1111.2444952449221</v>
      </c>
      <c r="L54">
        <f t="shared" si="4"/>
        <v>1111.2444952449221</v>
      </c>
      <c r="M54">
        <f t="shared" si="5"/>
        <v>354.7898065042429</v>
      </c>
      <c r="N54">
        <f t="shared" si="6"/>
        <v>354.7898065042429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46.470588235294116</v>
      </c>
      <c r="I55">
        <f t="shared" si="1"/>
        <v>348.04389370526314</v>
      </c>
      <c r="J55">
        <f t="shared" si="2"/>
        <v>348.04389370526314</v>
      </c>
      <c r="K55">
        <f t="shared" si="3"/>
        <v>217.7066667297041</v>
      </c>
      <c r="L55">
        <f t="shared" si="4"/>
        <v>217.7066667297041</v>
      </c>
      <c r="M55">
        <f t="shared" si="5"/>
        <v>347.97589890126767</v>
      </c>
      <c r="N55">
        <f t="shared" si="6"/>
        <v>347.97589890126767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74.705882352941174</v>
      </c>
      <c r="I56">
        <f t="shared" si="1"/>
        <v>350.77396870747003</v>
      </c>
      <c r="J56">
        <f t="shared" si="2"/>
        <v>350.77396870747003</v>
      </c>
      <c r="K56">
        <f t="shared" si="3"/>
        <v>478.86153992580267</v>
      </c>
      <c r="L56">
        <f t="shared" si="4"/>
        <v>478.86153992580267</v>
      </c>
      <c r="M56">
        <f t="shared" si="5"/>
        <v>350.77863279195475</v>
      </c>
      <c r="N56">
        <f t="shared" si="6"/>
        <v>350.77863279195475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59.411764705882355</v>
      </c>
      <c r="I57">
        <f t="shared" si="1"/>
        <v>349.22717107179437</v>
      </c>
      <c r="J57">
        <f t="shared" si="2"/>
        <v>349.22717107179437</v>
      </c>
      <c r="K57">
        <f t="shared" si="3"/>
        <v>314.11764484548064</v>
      </c>
      <c r="L57">
        <f t="shared" si="4"/>
        <v>314.11764484548064</v>
      </c>
      <c r="M57">
        <f t="shared" si="5"/>
        <v>349.18882841396663</v>
      </c>
      <c r="N57">
        <f t="shared" si="6"/>
        <v>349.18882841396663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20.588235294117649</v>
      </c>
      <c r="I58">
        <f t="shared" si="1"/>
        <v>345.39219102603687</v>
      </c>
      <c r="J58">
        <f t="shared" si="2"/>
        <v>345.39219102603687</v>
      </c>
      <c r="K58">
        <f t="shared" si="3"/>
        <v>80.306306531234924</v>
      </c>
      <c r="L58">
        <f t="shared" si="4"/>
        <v>80.306306531234924</v>
      </c>
      <c r="M58">
        <f t="shared" si="5"/>
        <v>345.2679553918623</v>
      </c>
      <c r="N58">
        <f t="shared" si="6"/>
        <v>345.2679553918623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20.588235294117649</v>
      </c>
      <c r="I59">
        <f t="shared" si="1"/>
        <v>345.39219102603687</v>
      </c>
      <c r="J59">
        <f t="shared" si="2"/>
        <v>345.39219102603687</v>
      </c>
      <c r="K59">
        <f t="shared" si="3"/>
        <v>80.306306531234924</v>
      </c>
      <c r="L59">
        <f t="shared" si="4"/>
        <v>80.306306531234924</v>
      </c>
      <c r="M59">
        <f t="shared" si="5"/>
        <v>345.2679553918623</v>
      </c>
      <c r="N59">
        <f t="shared" si="6"/>
        <v>345.2679553918623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14.705882352941176</v>
      </c>
      <c r="I60">
        <f t="shared" si="1"/>
        <v>344.56525567930385</v>
      </c>
      <c r="J60">
        <f t="shared" si="2"/>
        <v>344.56525567930385</v>
      </c>
      <c r="K60">
        <f t="shared" si="3"/>
        <v>55.412525560937333</v>
      </c>
      <c r="L60">
        <f t="shared" si="4"/>
        <v>55.412525560937333</v>
      </c>
      <c r="M60">
        <f t="shared" si="5"/>
        <v>344.42636587482849</v>
      </c>
      <c r="N60">
        <f t="shared" si="6"/>
        <v>344.42636587482849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31.176470588235293</v>
      </c>
      <c r="I61">
        <f t="shared" si="1"/>
        <v>346.5870668220839</v>
      </c>
      <c r="J61">
        <f t="shared" si="2"/>
        <v>346.5870668220839</v>
      </c>
      <c r="K61">
        <f t="shared" si="3"/>
        <v>130.15758983763465</v>
      </c>
      <c r="L61">
        <f t="shared" si="4"/>
        <v>130.15758983763465</v>
      </c>
      <c r="M61">
        <f t="shared" si="5"/>
        <v>346.48642728410653</v>
      </c>
      <c r="N61">
        <f t="shared" si="6"/>
        <v>346.48642728410653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31.176470588235293</v>
      </c>
      <c r="I62">
        <f t="shared" si="1"/>
        <v>346.5870668220839</v>
      </c>
      <c r="J62">
        <f t="shared" si="2"/>
        <v>346.5870668220839</v>
      </c>
      <c r="K62">
        <f t="shared" si="3"/>
        <v>130.15758983763465</v>
      </c>
      <c r="L62">
        <f t="shared" si="4"/>
        <v>130.15758983763465</v>
      </c>
      <c r="M62">
        <f t="shared" si="5"/>
        <v>346.48642728410653</v>
      </c>
      <c r="N62">
        <f t="shared" si="6"/>
        <v>346.48642728410653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59.411764705882355</v>
      </c>
      <c r="I63">
        <f t="shared" si="1"/>
        <v>349.22717107179437</v>
      </c>
      <c r="J63">
        <f t="shared" si="2"/>
        <v>349.22717107179437</v>
      </c>
      <c r="K63">
        <f t="shared" si="3"/>
        <v>314.11764484548064</v>
      </c>
      <c r="L63">
        <f t="shared" si="4"/>
        <v>314.11764484548064</v>
      </c>
      <c r="M63">
        <f t="shared" si="5"/>
        <v>349.18882841396663</v>
      </c>
      <c r="N63">
        <f t="shared" si="6"/>
        <v>349.18882841396663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59.411764705882355</v>
      </c>
      <c r="I64">
        <f t="shared" si="1"/>
        <v>349.22717107179437</v>
      </c>
      <c r="J64">
        <f t="shared" si="2"/>
        <v>349.22717107179437</v>
      </c>
      <c r="K64">
        <f t="shared" si="3"/>
        <v>314.11764484548064</v>
      </c>
      <c r="L64">
        <f t="shared" si="4"/>
        <v>314.11764484548064</v>
      </c>
      <c r="M64">
        <f t="shared" si="5"/>
        <v>349.18882841396663</v>
      </c>
      <c r="N64">
        <f t="shared" si="6"/>
        <v>349.18882841396663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25.294117647058822</v>
      </c>
      <c r="I65">
        <f t="shared" si="1"/>
        <v>345.95544305723587</v>
      </c>
      <c r="J65">
        <f t="shared" si="2"/>
        <v>345.95544305723587</v>
      </c>
      <c r="K65">
        <f t="shared" si="3"/>
        <v>101.587102380823</v>
      </c>
      <c r="L65">
        <f t="shared" si="4"/>
        <v>101.587102380823</v>
      </c>
      <c r="M65">
        <f t="shared" si="5"/>
        <v>345.84197363507599</v>
      </c>
      <c r="N65">
        <f t="shared" si="6"/>
        <v>345.84197363507599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46.470588235294116</v>
      </c>
      <c r="I66">
        <f t="shared" si="1"/>
        <v>348.04389370526314</v>
      </c>
      <c r="J66">
        <f t="shared" si="2"/>
        <v>348.04389370526314</v>
      </c>
      <c r="K66">
        <f t="shared" si="3"/>
        <v>217.7066667297041</v>
      </c>
      <c r="L66">
        <f t="shared" si="4"/>
        <v>217.7066667297041</v>
      </c>
      <c r="M66">
        <f t="shared" si="5"/>
        <v>347.97589890126767</v>
      </c>
      <c r="N66">
        <f t="shared" si="6"/>
        <v>347.97589890126767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74.705882352941174</v>
      </c>
      <c r="I67">
        <f t="shared" si="1"/>
        <v>350.77396870747003</v>
      </c>
      <c r="J67">
        <f t="shared" si="2"/>
        <v>350.77396870747003</v>
      </c>
      <c r="K67">
        <f t="shared" si="3"/>
        <v>478.86153992580267</v>
      </c>
      <c r="L67">
        <f t="shared" si="4"/>
        <v>478.86153992580267</v>
      </c>
      <c r="M67">
        <f t="shared" si="5"/>
        <v>350.77863279195475</v>
      </c>
      <c r="N67">
        <f t="shared" si="6"/>
        <v>350.77863279195475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100*(RANK(C68,$C$3:$C$87,1)-0.5)/85</f>
        <v>31.176470588235293</v>
      </c>
      <c r="I68">
        <f t="shared" ref="I68:I87" si="8">_xlfn.NORM.INV(H68/100,C$88,C$89)</f>
        <v>346.5870668220839</v>
      </c>
      <c r="J68">
        <f t="shared" ref="J68:J87" si="9">I68</f>
        <v>346.5870668220839</v>
      </c>
      <c r="K68">
        <f t="shared" ref="K68:K87" si="10">LN(1-H68/100)/(-$C$91)</f>
        <v>130.15758983763465</v>
      </c>
      <c r="L68">
        <f t="shared" ref="L68:L87" si="11">K68</f>
        <v>130.15758983763465</v>
      </c>
      <c r="M68">
        <f t="shared" ref="M68:M87" si="12">_xlfn.GAMMA.INV(H68/100,$B$92,$B$93)</f>
        <v>346.48642728410653</v>
      </c>
      <c r="N68">
        <f t="shared" ref="N68:N87" si="13">M68</f>
        <v>346.48642728410653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46.470588235294116</v>
      </c>
      <c r="I69">
        <f t="shared" si="8"/>
        <v>348.04389370526314</v>
      </c>
      <c r="J69">
        <f t="shared" si="9"/>
        <v>348.04389370526314</v>
      </c>
      <c r="K69">
        <f t="shared" si="10"/>
        <v>217.7066667297041</v>
      </c>
      <c r="L69">
        <f t="shared" si="11"/>
        <v>217.7066667297041</v>
      </c>
      <c r="M69">
        <f t="shared" si="12"/>
        <v>347.97589890126767</v>
      </c>
      <c r="N69">
        <f t="shared" si="13"/>
        <v>347.97589890126767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31.176470588235293</v>
      </c>
      <c r="I70">
        <f t="shared" si="8"/>
        <v>346.5870668220839</v>
      </c>
      <c r="J70">
        <f t="shared" si="9"/>
        <v>346.5870668220839</v>
      </c>
      <c r="K70">
        <f t="shared" si="10"/>
        <v>130.15758983763465</v>
      </c>
      <c r="L70">
        <f t="shared" si="11"/>
        <v>130.15758983763465</v>
      </c>
      <c r="M70">
        <f t="shared" si="12"/>
        <v>346.48642728410653</v>
      </c>
      <c r="N70">
        <f t="shared" si="13"/>
        <v>346.48642728410653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25.294117647058822</v>
      </c>
      <c r="I71">
        <f t="shared" si="8"/>
        <v>345.95544305723587</v>
      </c>
      <c r="J71">
        <f t="shared" si="9"/>
        <v>345.95544305723587</v>
      </c>
      <c r="K71">
        <f t="shared" si="10"/>
        <v>101.587102380823</v>
      </c>
      <c r="L71">
        <f t="shared" si="11"/>
        <v>101.587102380823</v>
      </c>
      <c r="M71">
        <f t="shared" si="12"/>
        <v>345.84197363507599</v>
      </c>
      <c r="N71">
        <f t="shared" si="13"/>
        <v>345.84197363507599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25.294117647058822</v>
      </c>
      <c r="I72">
        <f t="shared" si="8"/>
        <v>345.95544305723587</v>
      </c>
      <c r="J72">
        <f t="shared" si="9"/>
        <v>345.95544305723587</v>
      </c>
      <c r="K72">
        <f t="shared" si="10"/>
        <v>101.587102380823</v>
      </c>
      <c r="L72">
        <f t="shared" si="11"/>
        <v>101.587102380823</v>
      </c>
      <c r="M72">
        <f t="shared" si="12"/>
        <v>345.84197363507599</v>
      </c>
      <c r="N72">
        <f t="shared" si="13"/>
        <v>345.84197363507599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46.470588235294116</v>
      </c>
      <c r="I73">
        <f t="shared" si="8"/>
        <v>348.04389370526314</v>
      </c>
      <c r="J73">
        <f t="shared" si="9"/>
        <v>348.04389370526314</v>
      </c>
      <c r="K73">
        <f t="shared" si="10"/>
        <v>217.7066667297041</v>
      </c>
      <c r="L73">
        <f t="shared" si="11"/>
        <v>217.7066667297041</v>
      </c>
      <c r="M73">
        <f t="shared" si="12"/>
        <v>347.97589890126767</v>
      </c>
      <c r="N73">
        <f t="shared" si="13"/>
        <v>347.97589890126767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340.74152344400363</v>
      </c>
      <c r="J74">
        <f t="shared" si="9"/>
        <v>340.74152344400363</v>
      </c>
      <c r="K74">
        <f t="shared" si="10"/>
        <v>6.2025028237972597</v>
      </c>
      <c r="L74">
        <f t="shared" si="11"/>
        <v>6.2025028237972597</v>
      </c>
      <c r="M74">
        <f t="shared" si="12"/>
        <v>340.55267303084344</v>
      </c>
      <c r="N74">
        <f t="shared" si="13"/>
        <v>340.55267303084344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31.176470588235293</v>
      </c>
      <c r="I75">
        <f t="shared" si="8"/>
        <v>346.5870668220839</v>
      </c>
      <c r="J75">
        <f t="shared" si="9"/>
        <v>346.5870668220839</v>
      </c>
      <c r="K75">
        <f t="shared" si="10"/>
        <v>130.15758983763465</v>
      </c>
      <c r="L75">
        <f t="shared" si="11"/>
        <v>130.15758983763465</v>
      </c>
      <c r="M75">
        <f t="shared" si="12"/>
        <v>346.48642728410653</v>
      </c>
      <c r="N75">
        <f t="shared" si="13"/>
        <v>346.48642728410653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31.176470588235293</v>
      </c>
      <c r="I76">
        <f t="shared" si="8"/>
        <v>346.5870668220839</v>
      </c>
      <c r="J76">
        <f t="shared" si="9"/>
        <v>346.5870668220839</v>
      </c>
      <c r="K76">
        <f t="shared" si="10"/>
        <v>130.15758983763465</v>
      </c>
      <c r="L76">
        <f t="shared" si="11"/>
        <v>130.15758983763465</v>
      </c>
      <c r="M76">
        <f t="shared" si="12"/>
        <v>346.48642728410653</v>
      </c>
      <c r="N76">
        <f t="shared" si="13"/>
        <v>346.48642728410653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20.588235294117649</v>
      </c>
      <c r="I77">
        <f t="shared" si="8"/>
        <v>345.39219102603687</v>
      </c>
      <c r="J77">
        <f t="shared" si="9"/>
        <v>345.39219102603687</v>
      </c>
      <c r="K77">
        <f t="shared" si="10"/>
        <v>80.306306531234924</v>
      </c>
      <c r="L77">
        <f t="shared" si="11"/>
        <v>80.306306531234924</v>
      </c>
      <c r="M77">
        <f t="shared" si="12"/>
        <v>345.2679553918623</v>
      </c>
      <c r="N77">
        <f t="shared" si="13"/>
        <v>345.2679553918623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31.176470588235293</v>
      </c>
      <c r="I78">
        <f t="shared" si="8"/>
        <v>346.5870668220839</v>
      </c>
      <c r="J78">
        <f t="shared" si="9"/>
        <v>346.5870668220839</v>
      </c>
      <c r="K78">
        <f t="shared" si="10"/>
        <v>130.15758983763465</v>
      </c>
      <c r="L78">
        <f t="shared" si="11"/>
        <v>130.15758983763465</v>
      </c>
      <c r="M78">
        <f t="shared" si="12"/>
        <v>346.48642728410653</v>
      </c>
      <c r="N78">
        <f t="shared" si="13"/>
        <v>346.48642728410653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25.294117647058822</v>
      </c>
      <c r="I79">
        <f t="shared" si="8"/>
        <v>345.95544305723587</v>
      </c>
      <c r="J79">
        <f t="shared" si="9"/>
        <v>345.95544305723587</v>
      </c>
      <c r="K79">
        <f t="shared" si="10"/>
        <v>101.587102380823</v>
      </c>
      <c r="L79">
        <f t="shared" si="11"/>
        <v>101.587102380823</v>
      </c>
      <c r="M79">
        <f t="shared" si="12"/>
        <v>345.84197363507599</v>
      </c>
      <c r="N79">
        <f t="shared" si="13"/>
        <v>345.84197363507599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46.470588235294116</v>
      </c>
      <c r="I80">
        <f t="shared" si="8"/>
        <v>348.04389370526314</v>
      </c>
      <c r="J80">
        <f t="shared" si="9"/>
        <v>348.04389370526314</v>
      </c>
      <c r="K80">
        <f t="shared" si="10"/>
        <v>217.7066667297041</v>
      </c>
      <c r="L80">
        <f t="shared" si="11"/>
        <v>217.7066667297041</v>
      </c>
      <c r="M80">
        <f t="shared" si="12"/>
        <v>347.97589890126767</v>
      </c>
      <c r="N80">
        <f t="shared" si="13"/>
        <v>347.97589890126767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59.411764705882355</v>
      </c>
      <c r="I81">
        <f t="shared" si="8"/>
        <v>349.22717107179437</v>
      </c>
      <c r="J81">
        <f t="shared" si="9"/>
        <v>349.22717107179437</v>
      </c>
      <c r="K81">
        <f t="shared" si="10"/>
        <v>314.11764484548064</v>
      </c>
      <c r="L81">
        <f t="shared" si="11"/>
        <v>314.11764484548064</v>
      </c>
      <c r="M81">
        <f t="shared" si="12"/>
        <v>349.18882841396663</v>
      </c>
      <c r="N81">
        <f t="shared" si="13"/>
        <v>349.18882841396663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59.411764705882355</v>
      </c>
      <c r="I82">
        <f t="shared" si="8"/>
        <v>349.22717107179437</v>
      </c>
      <c r="J82">
        <f t="shared" si="9"/>
        <v>349.22717107179437</v>
      </c>
      <c r="K82">
        <f t="shared" si="10"/>
        <v>314.11764484548064</v>
      </c>
      <c r="L82">
        <f t="shared" si="11"/>
        <v>314.11764484548064</v>
      </c>
      <c r="M82">
        <f t="shared" si="12"/>
        <v>349.18882841396663</v>
      </c>
      <c r="N82">
        <f t="shared" si="13"/>
        <v>349.18882841396663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31.176470588235293</v>
      </c>
      <c r="I83">
        <f t="shared" si="8"/>
        <v>346.5870668220839</v>
      </c>
      <c r="J83">
        <f t="shared" si="9"/>
        <v>346.5870668220839</v>
      </c>
      <c r="K83">
        <f t="shared" si="10"/>
        <v>130.15758983763465</v>
      </c>
      <c r="L83">
        <f t="shared" si="11"/>
        <v>130.15758983763465</v>
      </c>
      <c r="M83">
        <f t="shared" si="12"/>
        <v>346.48642728410653</v>
      </c>
      <c r="N83">
        <f t="shared" si="13"/>
        <v>346.48642728410653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46.470588235294116</v>
      </c>
      <c r="I84">
        <f t="shared" si="8"/>
        <v>348.04389370526314</v>
      </c>
      <c r="J84">
        <f t="shared" si="9"/>
        <v>348.04389370526314</v>
      </c>
      <c r="K84">
        <f t="shared" si="10"/>
        <v>217.7066667297041</v>
      </c>
      <c r="L84">
        <f t="shared" si="11"/>
        <v>217.7066667297041</v>
      </c>
      <c r="M84">
        <f t="shared" si="12"/>
        <v>347.97589890126767</v>
      </c>
      <c r="N84">
        <f t="shared" si="13"/>
        <v>347.97589890126767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25.294117647058822</v>
      </c>
      <c r="I85">
        <f t="shared" si="8"/>
        <v>345.95544305723587</v>
      </c>
      <c r="J85">
        <f t="shared" si="9"/>
        <v>345.95544305723587</v>
      </c>
      <c r="K85">
        <f t="shared" si="10"/>
        <v>101.587102380823</v>
      </c>
      <c r="L85">
        <f t="shared" si="11"/>
        <v>101.587102380823</v>
      </c>
      <c r="M85">
        <f t="shared" si="12"/>
        <v>345.84197363507599</v>
      </c>
      <c r="N85">
        <f t="shared" si="13"/>
        <v>345.84197363507599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74.705882352941174</v>
      </c>
      <c r="I86">
        <f t="shared" si="8"/>
        <v>350.77396870747003</v>
      </c>
      <c r="J86">
        <f t="shared" si="9"/>
        <v>350.77396870747003</v>
      </c>
      <c r="K86">
        <f t="shared" si="10"/>
        <v>478.86153992580267</v>
      </c>
      <c r="L86">
        <f t="shared" si="11"/>
        <v>478.86153992580267</v>
      </c>
      <c r="M86">
        <f t="shared" si="12"/>
        <v>350.77863279195475</v>
      </c>
      <c r="N86">
        <f t="shared" si="13"/>
        <v>350.77863279195475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31.176470588235293</v>
      </c>
      <c r="I87">
        <f t="shared" si="8"/>
        <v>346.5870668220839</v>
      </c>
      <c r="J87">
        <f t="shared" si="9"/>
        <v>346.5870668220839</v>
      </c>
      <c r="K87">
        <f t="shared" si="10"/>
        <v>130.15758983763465</v>
      </c>
      <c r="L87">
        <f t="shared" si="11"/>
        <v>130.15758983763465</v>
      </c>
      <c r="M87">
        <f t="shared" si="12"/>
        <v>346.48642728410653</v>
      </c>
      <c r="N87">
        <f t="shared" si="13"/>
        <v>346.48642728410653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BB6-2607-4A3A-86FB-CDBF93FD2D90}">
  <dimension ref="A1:N93"/>
  <sheetViews>
    <sheetView workbookViewId="0">
      <selection activeCell="K3" sqref="K3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22" t="s">
        <v>9</v>
      </c>
      <c r="J1" s="22"/>
      <c r="K1" s="22" t="s">
        <v>10</v>
      </c>
      <c r="L1" s="22"/>
      <c r="M1" s="22" t="s">
        <v>11</v>
      </c>
      <c r="N1" s="22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23" t="s">
        <v>8</v>
      </c>
      <c r="J2" s="23"/>
      <c r="K2" s="23"/>
      <c r="L2" s="23"/>
      <c r="M2" s="23"/>
      <c r="N2" s="23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100*(RANK(B3,$B$3:$B$87,1)-0.5)/85</f>
        <v>81.764705882352942</v>
      </c>
      <c r="I3">
        <f>_xlfn.NORM.INV(H3/100,B$88,B$89)</f>
        <v>351.68086705835378</v>
      </c>
      <c r="J3">
        <f>I3</f>
        <v>351.68086705835378</v>
      </c>
      <c r="K3">
        <f>LN(1-H3/100)/(-$B$91)</f>
        <v>592.77088426535727</v>
      </c>
      <c r="L3">
        <f>K3</f>
        <v>592.77088426535727</v>
      </c>
      <c r="M3">
        <f>_xlfn.GAMMA.INV(H3/100,$B$92,$B$93)</f>
        <v>351.67845155171045</v>
      </c>
      <c r="N3">
        <f>M3</f>
        <v>351.67845155171045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100*(RANK(B4,$B$3:$B$87,1)-0.5)/85</f>
        <v>93.529411764705884</v>
      </c>
      <c r="I4">
        <f t="shared" ref="I4:I67" si="1">_xlfn.NORM.INV(H4/100,B$88,B$89)</f>
        <v>353.94416787738771</v>
      </c>
      <c r="J4">
        <f t="shared" ref="J4:J67" si="2">I4</f>
        <v>353.94416787738771</v>
      </c>
      <c r="K4">
        <f t="shared" ref="K4:K67" si="3">LN(1-H4/100)/(-$B$91)</f>
        <v>953.65998804712638</v>
      </c>
      <c r="L4">
        <f t="shared" ref="L4:L67" si="4">K4</f>
        <v>953.65998804712638</v>
      </c>
      <c r="M4">
        <f t="shared" ref="M4:M67" si="5">_xlfn.GAMMA.INV(H4/100,$B$92,$B$93)</f>
        <v>353.96120557217625</v>
      </c>
      <c r="N4">
        <f t="shared" ref="N4:N67" si="6">M4</f>
        <v>353.96120557217625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81.764705882352942</v>
      </c>
      <c r="I5">
        <f t="shared" si="1"/>
        <v>351.68086705835378</v>
      </c>
      <c r="J5">
        <f t="shared" si="2"/>
        <v>351.68086705835378</v>
      </c>
      <c r="K5">
        <f t="shared" si="3"/>
        <v>592.77088426535727</v>
      </c>
      <c r="L5">
        <f t="shared" si="4"/>
        <v>592.77088426535727</v>
      </c>
      <c r="M5">
        <f t="shared" si="5"/>
        <v>351.67845155171045</v>
      </c>
      <c r="N5">
        <f t="shared" si="6"/>
        <v>351.67845155171045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98.235294117647058</v>
      </c>
      <c r="I6">
        <f t="shared" si="1"/>
        <v>356.12788487319585</v>
      </c>
      <c r="J6">
        <f t="shared" si="2"/>
        <v>356.12788487319585</v>
      </c>
      <c r="K6">
        <f t="shared" si="3"/>
        <v>1406.2231799429446</v>
      </c>
      <c r="L6">
        <f t="shared" si="4"/>
        <v>1406.2231799429446</v>
      </c>
      <c r="M6">
        <f t="shared" si="5"/>
        <v>356.17302217264893</v>
      </c>
      <c r="N6">
        <f t="shared" si="6"/>
        <v>356.17302217264893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74.705882352941174</v>
      </c>
      <c r="I7">
        <f t="shared" si="1"/>
        <v>350.78602765625362</v>
      </c>
      <c r="J7">
        <f t="shared" si="2"/>
        <v>350.78602765625362</v>
      </c>
      <c r="K7">
        <f t="shared" si="3"/>
        <v>478.79685294597408</v>
      </c>
      <c r="L7">
        <f t="shared" si="4"/>
        <v>478.79685294597408</v>
      </c>
      <c r="M7">
        <f t="shared" si="5"/>
        <v>350.77863279195475</v>
      </c>
      <c r="N7">
        <f t="shared" si="6"/>
        <v>350.77863279195475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60.588235294117645</v>
      </c>
      <c r="I8">
        <f t="shared" si="1"/>
        <v>349.31426679937164</v>
      </c>
      <c r="J8">
        <f t="shared" si="2"/>
        <v>349.31426679937164</v>
      </c>
      <c r="K8">
        <f t="shared" si="3"/>
        <v>324.32058756986777</v>
      </c>
      <c r="L8">
        <f t="shared" si="4"/>
        <v>324.32058756986777</v>
      </c>
      <c r="M8">
        <f t="shared" si="5"/>
        <v>349.30202093937277</v>
      </c>
      <c r="N8">
        <f t="shared" si="6"/>
        <v>349.30202093937277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93.529411764705884</v>
      </c>
      <c r="I9">
        <f t="shared" si="1"/>
        <v>353.94416787738771</v>
      </c>
      <c r="J9">
        <f t="shared" si="2"/>
        <v>353.94416787738771</v>
      </c>
      <c r="K9">
        <f t="shared" si="3"/>
        <v>953.65998804712638</v>
      </c>
      <c r="L9">
        <f t="shared" si="4"/>
        <v>953.65998804712638</v>
      </c>
      <c r="M9">
        <f t="shared" si="5"/>
        <v>353.96120557217625</v>
      </c>
      <c r="N9">
        <f t="shared" si="6"/>
        <v>353.96120557217625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81.764705882352942</v>
      </c>
      <c r="I10">
        <f t="shared" si="1"/>
        <v>351.68086705835378</v>
      </c>
      <c r="J10">
        <f t="shared" si="2"/>
        <v>351.68086705835378</v>
      </c>
      <c r="K10">
        <f t="shared" si="3"/>
        <v>592.77088426535727</v>
      </c>
      <c r="L10">
        <f t="shared" si="4"/>
        <v>592.77088426535727</v>
      </c>
      <c r="M10">
        <f t="shared" si="5"/>
        <v>351.67845155171045</v>
      </c>
      <c r="N10">
        <f t="shared" si="6"/>
        <v>351.67845155171045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93.529411764705884</v>
      </c>
      <c r="I11">
        <f t="shared" si="1"/>
        <v>353.94416787738771</v>
      </c>
      <c r="J11">
        <f t="shared" si="2"/>
        <v>353.94416787738771</v>
      </c>
      <c r="K11">
        <f t="shared" si="3"/>
        <v>953.65998804712638</v>
      </c>
      <c r="L11">
        <f t="shared" si="4"/>
        <v>953.65998804712638</v>
      </c>
      <c r="M11">
        <f t="shared" si="5"/>
        <v>353.96120557217625</v>
      </c>
      <c r="N11">
        <f t="shared" si="6"/>
        <v>353.96120557217625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81.764705882352942</v>
      </c>
      <c r="I12">
        <f t="shared" si="1"/>
        <v>351.68086705835378</v>
      </c>
      <c r="J12">
        <f t="shared" si="2"/>
        <v>351.68086705835378</v>
      </c>
      <c r="K12">
        <f t="shared" si="3"/>
        <v>592.77088426535727</v>
      </c>
      <c r="L12">
        <f t="shared" si="4"/>
        <v>592.77088426535727</v>
      </c>
      <c r="M12">
        <f t="shared" si="5"/>
        <v>351.67845155171045</v>
      </c>
      <c r="N12">
        <f t="shared" si="6"/>
        <v>351.67845155171045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92.352941176470594</v>
      </c>
      <c r="I13">
        <f t="shared" si="1"/>
        <v>353.62059943298721</v>
      </c>
      <c r="J13">
        <f t="shared" si="2"/>
        <v>353.62059943298721</v>
      </c>
      <c r="K13">
        <f t="shared" si="3"/>
        <v>895.47210234568706</v>
      </c>
      <c r="L13">
        <f t="shared" si="4"/>
        <v>895.47210234568706</v>
      </c>
      <c r="M13">
        <f t="shared" si="5"/>
        <v>353.63425335786923</v>
      </c>
      <c r="N13">
        <f t="shared" si="6"/>
        <v>353.63425335786923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74.705882352941174</v>
      </c>
      <c r="I14">
        <f t="shared" si="1"/>
        <v>350.78602765625362</v>
      </c>
      <c r="J14">
        <f t="shared" si="2"/>
        <v>350.78602765625362</v>
      </c>
      <c r="K14">
        <f t="shared" si="3"/>
        <v>478.79685294597408</v>
      </c>
      <c r="L14">
        <f t="shared" si="4"/>
        <v>478.79685294597408</v>
      </c>
      <c r="M14">
        <f t="shared" si="5"/>
        <v>350.77863279195475</v>
      </c>
      <c r="N14">
        <f t="shared" si="6"/>
        <v>350.77863279195475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81.764705882352942</v>
      </c>
      <c r="I15">
        <f t="shared" si="1"/>
        <v>351.68086705835378</v>
      </c>
      <c r="J15">
        <f t="shared" si="2"/>
        <v>351.68086705835378</v>
      </c>
      <c r="K15">
        <f t="shared" si="3"/>
        <v>592.77088426535727</v>
      </c>
      <c r="L15">
        <f t="shared" si="4"/>
        <v>592.77088426535727</v>
      </c>
      <c r="M15">
        <f t="shared" si="5"/>
        <v>351.67845155171045</v>
      </c>
      <c r="N15">
        <f t="shared" si="6"/>
        <v>351.67845155171045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81.764705882352942</v>
      </c>
      <c r="I16">
        <f t="shared" si="1"/>
        <v>351.68086705835378</v>
      </c>
      <c r="J16">
        <f t="shared" si="2"/>
        <v>351.68086705835378</v>
      </c>
      <c r="K16">
        <f t="shared" si="3"/>
        <v>592.77088426535727</v>
      </c>
      <c r="L16">
        <f t="shared" si="4"/>
        <v>592.77088426535727</v>
      </c>
      <c r="M16">
        <f t="shared" si="5"/>
        <v>351.67845155171045</v>
      </c>
      <c r="N16">
        <f t="shared" si="6"/>
        <v>351.67845155171045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81.764705882352942</v>
      </c>
      <c r="I17">
        <f t="shared" si="1"/>
        <v>351.68086705835378</v>
      </c>
      <c r="J17">
        <f t="shared" si="2"/>
        <v>351.68086705835378</v>
      </c>
      <c r="K17">
        <f t="shared" si="3"/>
        <v>592.77088426535727</v>
      </c>
      <c r="L17">
        <f t="shared" si="4"/>
        <v>592.77088426535727</v>
      </c>
      <c r="M17">
        <f t="shared" si="5"/>
        <v>351.67845155171045</v>
      </c>
      <c r="N17">
        <f t="shared" si="6"/>
        <v>351.67845155171045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74.705882352941174</v>
      </c>
      <c r="I18">
        <f t="shared" si="1"/>
        <v>350.78602765625362</v>
      </c>
      <c r="J18">
        <f t="shared" si="2"/>
        <v>350.78602765625362</v>
      </c>
      <c r="K18">
        <f t="shared" si="3"/>
        <v>478.79685294597408</v>
      </c>
      <c r="L18">
        <f t="shared" si="4"/>
        <v>478.79685294597408</v>
      </c>
      <c r="M18">
        <f t="shared" si="5"/>
        <v>350.77863279195475</v>
      </c>
      <c r="N18">
        <f t="shared" si="6"/>
        <v>350.77863279195475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81.764705882352942</v>
      </c>
      <c r="I19">
        <f t="shared" si="1"/>
        <v>351.68086705835378</v>
      </c>
      <c r="J19">
        <f t="shared" si="2"/>
        <v>351.68086705835378</v>
      </c>
      <c r="K19">
        <f t="shared" si="3"/>
        <v>592.77088426535727</v>
      </c>
      <c r="L19">
        <f t="shared" si="4"/>
        <v>592.77088426535727</v>
      </c>
      <c r="M19">
        <f t="shared" si="5"/>
        <v>351.67845155171045</v>
      </c>
      <c r="N19">
        <f t="shared" si="6"/>
        <v>351.67845155171045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1.7647058823529411</v>
      </c>
      <c r="I20">
        <f t="shared" si="1"/>
        <v>340.5074092444512</v>
      </c>
      <c r="J20">
        <f t="shared" si="2"/>
        <v>340.5074092444512</v>
      </c>
      <c r="K20">
        <f t="shared" si="3"/>
        <v>6.2016649591086237</v>
      </c>
      <c r="L20">
        <f t="shared" si="4"/>
        <v>6.2016649591086237</v>
      </c>
      <c r="M20">
        <f t="shared" si="5"/>
        <v>340.55267303084344</v>
      </c>
      <c r="N20">
        <f t="shared" si="6"/>
        <v>340.55267303084344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20.588235294117649</v>
      </c>
      <c r="I21">
        <f t="shared" si="1"/>
        <v>345.27219351991931</v>
      </c>
      <c r="J21">
        <f t="shared" si="2"/>
        <v>345.27219351991931</v>
      </c>
      <c r="K21">
        <f t="shared" si="3"/>
        <v>80.295458359064952</v>
      </c>
      <c r="L21">
        <f t="shared" si="4"/>
        <v>80.295458359064952</v>
      </c>
      <c r="M21">
        <f t="shared" si="5"/>
        <v>345.2679553918623</v>
      </c>
      <c r="N21">
        <f t="shared" si="6"/>
        <v>345.2679553918623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8.8235294117647065</v>
      </c>
      <c r="I22">
        <f t="shared" si="1"/>
        <v>343.30231317749281</v>
      </c>
      <c r="J22">
        <f t="shared" si="2"/>
        <v>343.30231317749281</v>
      </c>
      <c r="K22">
        <f t="shared" si="3"/>
        <v>32.17525751904666</v>
      </c>
      <c r="L22">
        <f t="shared" si="4"/>
        <v>32.17525751904666</v>
      </c>
      <c r="M22">
        <f t="shared" si="5"/>
        <v>343.31329169890699</v>
      </c>
      <c r="N22">
        <f t="shared" si="6"/>
        <v>343.31329169890699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13.529411764705882</v>
      </c>
      <c r="I23">
        <f t="shared" si="1"/>
        <v>344.22988428151075</v>
      </c>
      <c r="J23">
        <f t="shared" si="2"/>
        <v>344.22988428151075</v>
      </c>
      <c r="K23">
        <f t="shared" si="3"/>
        <v>50.633490929282978</v>
      </c>
      <c r="L23">
        <f t="shared" si="4"/>
        <v>50.633490929282978</v>
      </c>
      <c r="M23">
        <f t="shared" si="5"/>
        <v>344.23277511053988</v>
      </c>
      <c r="N23">
        <f t="shared" si="6"/>
        <v>344.23277511053988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20.588235294117649</v>
      </c>
      <c r="I24">
        <f t="shared" si="1"/>
        <v>345.27219351991931</v>
      </c>
      <c r="J24">
        <f t="shared" si="2"/>
        <v>345.27219351991931</v>
      </c>
      <c r="K24">
        <f t="shared" si="3"/>
        <v>80.295458359064952</v>
      </c>
      <c r="L24">
        <f t="shared" si="4"/>
        <v>80.295458359064952</v>
      </c>
      <c r="M24">
        <f t="shared" si="5"/>
        <v>345.2679553918623</v>
      </c>
      <c r="N24">
        <f t="shared" si="6"/>
        <v>345.2679553918623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31.176470588235293</v>
      </c>
      <c r="I25">
        <f t="shared" si="1"/>
        <v>346.49638882171581</v>
      </c>
      <c r="J25">
        <f t="shared" si="2"/>
        <v>346.49638882171581</v>
      </c>
      <c r="K25">
        <f t="shared" si="3"/>
        <v>130.14000750811687</v>
      </c>
      <c r="L25">
        <f t="shared" si="4"/>
        <v>130.14000750811687</v>
      </c>
      <c r="M25">
        <f t="shared" si="5"/>
        <v>346.48642728410653</v>
      </c>
      <c r="N25">
        <f t="shared" si="6"/>
        <v>346.48642728410653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31.176470588235293</v>
      </c>
      <c r="I26">
        <f t="shared" si="1"/>
        <v>346.49638882171581</v>
      </c>
      <c r="J26">
        <f t="shared" si="2"/>
        <v>346.49638882171581</v>
      </c>
      <c r="K26">
        <f t="shared" si="3"/>
        <v>130.14000750811687</v>
      </c>
      <c r="L26">
        <f t="shared" si="4"/>
        <v>130.14000750811687</v>
      </c>
      <c r="M26">
        <f t="shared" si="5"/>
        <v>346.48642728410653</v>
      </c>
      <c r="N26">
        <f t="shared" si="6"/>
        <v>346.48642728410653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31.176470588235293</v>
      </c>
      <c r="I27">
        <f t="shared" si="1"/>
        <v>346.49638882171581</v>
      </c>
      <c r="J27">
        <f t="shared" si="2"/>
        <v>346.49638882171581</v>
      </c>
      <c r="K27">
        <f t="shared" si="3"/>
        <v>130.14000750811687</v>
      </c>
      <c r="L27">
        <f t="shared" si="4"/>
        <v>130.14000750811687</v>
      </c>
      <c r="M27">
        <f t="shared" si="5"/>
        <v>346.48642728410653</v>
      </c>
      <c r="N27">
        <f t="shared" si="6"/>
        <v>346.48642728410653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8.8235294117647065</v>
      </c>
      <c r="I28">
        <f t="shared" si="1"/>
        <v>343.30231317749281</v>
      </c>
      <c r="J28">
        <f t="shared" si="2"/>
        <v>343.30231317749281</v>
      </c>
      <c r="K28">
        <f t="shared" si="3"/>
        <v>32.17525751904666</v>
      </c>
      <c r="L28">
        <f t="shared" si="4"/>
        <v>32.17525751904666</v>
      </c>
      <c r="M28">
        <f t="shared" si="5"/>
        <v>343.31329169890699</v>
      </c>
      <c r="N28">
        <f t="shared" si="6"/>
        <v>343.31329169890699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338.97072881751461</v>
      </c>
      <c r="J29">
        <f t="shared" si="2"/>
        <v>338.97072881751461</v>
      </c>
      <c r="K29">
        <f t="shared" si="3"/>
        <v>2.0549773296430955</v>
      </c>
      <c r="L29">
        <f t="shared" si="4"/>
        <v>2.0549773296430955</v>
      </c>
      <c r="M29">
        <f t="shared" si="5"/>
        <v>339.04117907097168</v>
      </c>
      <c r="N29">
        <f t="shared" si="6"/>
        <v>339.04117907097168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8.8235294117647065</v>
      </c>
      <c r="I30">
        <f t="shared" si="1"/>
        <v>343.30231317749281</v>
      </c>
      <c r="J30">
        <f t="shared" si="2"/>
        <v>343.30231317749281</v>
      </c>
      <c r="K30">
        <f t="shared" si="3"/>
        <v>32.17525751904666</v>
      </c>
      <c r="L30">
        <f t="shared" si="4"/>
        <v>32.17525751904666</v>
      </c>
      <c r="M30">
        <f t="shared" si="5"/>
        <v>343.31329169890699</v>
      </c>
      <c r="N30">
        <f t="shared" si="6"/>
        <v>343.31329169890699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13.529411764705882</v>
      </c>
      <c r="I31">
        <f t="shared" si="1"/>
        <v>344.22988428151075</v>
      </c>
      <c r="J31">
        <f t="shared" si="2"/>
        <v>344.22988428151075</v>
      </c>
      <c r="K31">
        <f t="shared" si="3"/>
        <v>50.633490929282978</v>
      </c>
      <c r="L31">
        <f t="shared" si="4"/>
        <v>50.633490929282978</v>
      </c>
      <c r="M31">
        <f t="shared" si="5"/>
        <v>344.23277511053988</v>
      </c>
      <c r="N31">
        <f t="shared" si="6"/>
        <v>344.23277511053988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8.8235294117647065</v>
      </c>
      <c r="I32">
        <f t="shared" si="1"/>
        <v>343.30231317749281</v>
      </c>
      <c r="J32">
        <f t="shared" si="2"/>
        <v>343.30231317749281</v>
      </c>
      <c r="K32">
        <f t="shared" si="3"/>
        <v>32.17525751904666</v>
      </c>
      <c r="L32">
        <f t="shared" si="4"/>
        <v>32.17525751904666</v>
      </c>
      <c r="M32">
        <f t="shared" si="5"/>
        <v>343.31329169890699</v>
      </c>
      <c r="N32">
        <f t="shared" si="6"/>
        <v>343.31329169890699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13.529411764705882</v>
      </c>
      <c r="I33">
        <f t="shared" si="1"/>
        <v>344.22988428151075</v>
      </c>
      <c r="J33">
        <f t="shared" si="2"/>
        <v>344.22988428151075</v>
      </c>
      <c r="K33">
        <f t="shared" si="3"/>
        <v>50.633490929282978</v>
      </c>
      <c r="L33">
        <f t="shared" si="4"/>
        <v>50.633490929282978</v>
      </c>
      <c r="M33">
        <f t="shared" si="5"/>
        <v>344.23277511053988</v>
      </c>
      <c r="N33">
        <f t="shared" si="6"/>
        <v>344.23277511053988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47.647058823529413</v>
      </c>
      <c r="I34">
        <f t="shared" si="1"/>
        <v>348.09868350014733</v>
      </c>
      <c r="J34">
        <f t="shared" si="2"/>
        <v>348.09868350014733</v>
      </c>
      <c r="K34">
        <f t="shared" si="3"/>
        <v>225.41796855397223</v>
      </c>
      <c r="L34">
        <f t="shared" si="4"/>
        <v>225.41796855397223</v>
      </c>
      <c r="M34">
        <f t="shared" si="5"/>
        <v>348.08555959487194</v>
      </c>
      <c r="N34">
        <f t="shared" si="6"/>
        <v>348.08555959487194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47.647058823529413</v>
      </c>
      <c r="I35">
        <f t="shared" si="1"/>
        <v>348.09868350014733</v>
      </c>
      <c r="J35">
        <f t="shared" si="2"/>
        <v>348.09868350014733</v>
      </c>
      <c r="K35">
        <f t="shared" si="3"/>
        <v>225.41796855397223</v>
      </c>
      <c r="L35">
        <f t="shared" si="4"/>
        <v>225.41796855397223</v>
      </c>
      <c r="M35">
        <f t="shared" si="5"/>
        <v>348.08555959487194</v>
      </c>
      <c r="N35">
        <f t="shared" si="6"/>
        <v>348.08555959487194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31.176470588235293</v>
      </c>
      <c r="I36">
        <f t="shared" si="1"/>
        <v>346.49638882171581</v>
      </c>
      <c r="J36">
        <f t="shared" si="2"/>
        <v>346.49638882171581</v>
      </c>
      <c r="K36">
        <f t="shared" si="3"/>
        <v>130.14000750811687</v>
      </c>
      <c r="L36">
        <f t="shared" si="4"/>
        <v>130.14000750811687</v>
      </c>
      <c r="M36">
        <f t="shared" si="5"/>
        <v>346.48642728410653</v>
      </c>
      <c r="N36">
        <f t="shared" si="6"/>
        <v>346.48642728410653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31.176470588235293</v>
      </c>
      <c r="I37">
        <f t="shared" si="1"/>
        <v>346.49638882171581</v>
      </c>
      <c r="J37">
        <f t="shared" si="2"/>
        <v>346.49638882171581</v>
      </c>
      <c r="K37">
        <f t="shared" si="3"/>
        <v>130.14000750811687</v>
      </c>
      <c r="L37">
        <f t="shared" si="4"/>
        <v>130.14000750811687</v>
      </c>
      <c r="M37">
        <f t="shared" si="5"/>
        <v>346.48642728410653</v>
      </c>
      <c r="N37">
        <f t="shared" si="6"/>
        <v>346.48642728410653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93.529411764705884</v>
      </c>
      <c r="I38">
        <f t="shared" si="1"/>
        <v>353.94416787738771</v>
      </c>
      <c r="J38">
        <f t="shared" si="2"/>
        <v>353.94416787738771</v>
      </c>
      <c r="K38">
        <f t="shared" si="3"/>
        <v>953.65998804712638</v>
      </c>
      <c r="L38">
        <f t="shared" si="4"/>
        <v>953.65998804712638</v>
      </c>
      <c r="M38">
        <f t="shared" si="5"/>
        <v>353.96120557217625</v>
      </c>
      <c r="N38">
        <f t="shared" si="6"/>
        <v>353.96120557217625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20.588235294117649</v>
      </c>
      <c r="I39">
        <f t="shared" si="1"/>
        <v>345.27219351991931</v>
      </c>
      <c r="J39">
        <f t="shared" si="2"/>
        <v>345.27219351991931</v>
      </c>
      <c r="K39">
        <f t="shared" si="3"/>
        <v>80.295458359064952</v>
      </c>
      <c r="L39">
        <f t="shared" si="4"/>
        <v>80.295458359064952</v>
      </c>
      <c r="M39">
        <f t="shared" si="5"/>
        <v>345.2679553918623</v>
      </c>
      <c r="N39">
        <f t="shared" si="6"/>
        <v>345.2679553918623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60.588235294117645</v>
      </c>
      <c r="I40">
        <f t="shared" si="1"/>
        <v>349.31426679937164</v>
      </c>
      <c r="J40">
        <f t="shared" si="2"/>
        <v>349.31426679937164</v>
      </c>
      <c r="K40">
        <f t="shared" si="3"/>
        <v>324.32058756986777</v>
      </c>
      <c r="L40">
        <f t="shared" si="4"/>
        <v>324.32058756986777</v>
      </c>
      <c r="M40">
        <f t="shared" si="5"/>
        <v>349.30202093937277</v>
      </c>
      <c r="N40">
        <f t="shared" si="6"/>
        <v>349.30202093937277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342.31802670117844</v>
      </c>
      <c r="J41">
        <f t="shared" si="2"/>
        <v>342.31802670117844</v>
      </c>
      <c r="K41">
        <f t="shared" si="3"/>
        <v>18.946415195907118</v>
      </c>
      <c r="L41">
        <f t="shared" si="4"/>
        <v>18.946415195907118</v>
      </c>
      <c r="M41">
        <f t="shared" si="5"/>
        <v>342.33938175236136</v>
      </c>
      <c r="N41">
        <f t="shared" si="6"/>
        <v>342.33938175236136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47.647058823529413</v>
      </c>
      <c r="I42">
        <f t="shared" si="1"/>
        <v>348.09868350014733</v>
      </c>
      <c r="J42">
        <f t="shared" si="2"/>
        <v>348.09868350014733</v>
      </c>
      <c r="K42">
        <f t="shared" si="3"/>
        <v>225.41796855397223</v>
      </c>
      <c r="L42">
        <f t="shared" si="4"/>
        <v>225.41796855397223</v>
      </c>
      <c r="M42">
        <f t="shared" si="5"/>
        <v>348.08555959487194</v>
      </c>
      <c r="N42">
        <f t="shared" si="6"/>
        <v>348.08555959487194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47.647058823529413</v>
      </c>
      <c r="I43">
        <f t="shared" si="1"/>
        <v>348.09868350014733</v>
      </c>
      <c r="J43">
        <f t="shared" si="2"/>
        <v>348.09868350014733</v>
      </c>
      <c r="K43">
        <f t="shared" si="3"/>
        <v>225.41796855397223</v>
      </c>
      <c r="L43">
        <f t="shared" si="4"/>
        <v>225.41796855397223</v>
      </c>
      <c r="M43">
        <f t="shared" si="5"/>
        <v>348.08555959487194</v>
      </c>
      <c r="N43">
        <f t="shared" si="6"/>
        <v>348.08555959487194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47.647058823529413</v>
      </c>
      <c r="I44">
        <f t="shared" si="1"/>
        <v>348.09868350014733</v>
      </c>
      <c r="J44">
        <f t="shared" si="2"/>
        <v>348.09868350014733</v>
      </c>
      <c r="K44">
        <f t="shared" si="3"/>
        <v>225.41796855397223</v>
      </c>
      <c r="L44">
        <f t="shared" si="4"/>
        <v>225.41796855397223</v>
      </c>
      <c r="M44">
        <f t="shared" si="5"/>
        <v>348.08555959487194</v>
      </c>
      <c r="N44">
        <f t="shared" si="6"/>
        <v>348.08555959487194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31.176470588235293</v>
      </c>
      <c r="I45">
        <f t="shared" si="1"/>
        <v>346.49638882171581</v>
      </c>
      <c r="J45">
        <f t="shared" si="2"/>
        <v>346.49638882171581</v>
      </c>
      <c r="K45">
        <f t="shared" si="3"/>
        <v>130.14000750811687</v>
      </c>
      <c r="L45">
        <f t="shared" si="4"/>
        <v>130.14000750811687</v>
      </c>
      <c r="M45">
        <f t="shared" si="5"/>
        <v>346.48642728410653</v>
      </c>
      <c r="N45">
        <f t="shared" si="6"/>
        <v>346.48642728410653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47.647058823529413</v>
      </c>
      <c r="I46">
        <f t="shared" si="1"/>
        <v>348.09868350014733</v>
      </c>
      <c r="J46">
        <f t="shared" si="2"/>
        <v>348.09868350014733</v>
      </c>
      <c r="K46">
        <f t="shared" si="3"/>
        <v>225.41796855397223</v>
      </c>
      <c r="L46">
        <f t="shared" si="4"/>
        <v>225.41796855397223</v>
      </c>
      <c r="M46">
        <f t="shared" si="5"/>
        <v>348.08555959487194</v>
      </c>
      <c r="N46">
        <f t="shared" si="6"/>
        <v>348.08555959487194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341.87199101499414</v>
      </c>
      <c r="J47">
        <f t="shared" si="2"/>
        <v>341.87199101499414</v>
      </c>
      <c r="K47">
        <f t="shared" si="3"/>
        <v>14.646142711309251</v>
      </c>
      <c r="L47">
        <f t="shared" si="4"/>
        <v>14.646142711309251</v>
      </c>
      <c r="M47">
        <f t="shared" si="5"/>
        <v>341.89865622267428</v>
      </c>
      <c r="N47">
        <f t="shared" si="6"/>
        <v>341.89865622267428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60.588235294117645</v>
      </c>
      <c r="I48">
        <f t="shared" si="1"/>
        <v>349.31426679937164</v>
      </c>
      <c r="J48">
        <f t="shared" si="2"/>
        <v>349.31426679937164</v>
      </c>
      <c r="K48">
        <f t="shared" si="3"/>
        <v>324.32058756986777</v>
      </c>
      <c r="L48">
        <f t="shared" si="4"/>
        <v>324.32058756986777</v>
      </c>
      <c r="M48">
        <f t="shared" si="5"/>
        <v>349.30202093937277</v>
      </c>
      <c r="N48">
        <f t="shared" si="6"/>
        <v>349.30202093937277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47.647058823529413</v>
      </c>
      <c r="I49">
        <f t="shared" si="1"/>
        <v>348.09868350014733</v>
      </c>
      <c r="J49">
        <f t="shared" si="2"/>
        <v>348.09868350014733</v>
      </c>
      <c r="K49">
        <f t="shared" si="3"/>
        <v>225.41796855397223</v>
      </c>
      <c r="L49">
        <f t="shared" si="4"/>
        <v>225.41796855397223</v>
      </c>
      <c r="M49">
        <f t="shared" si="5"/>
        <v>348.08555959487194</v>
      </c>
      <c r="N49">
        <f t="shared" si="6"/>
        <v>348.08555959487194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7.6470588235294121</v>
      </c>
      <c r="I50">
        <f t="shared" si="1"/>
        <v>343.01469468465984</v>
      </c>
      <c r="J50">
        <f t="shared" si="2"/>
        <v>343.01469468465984</v>
      </c>
      <c r="K50">
        <f t="shared" si="3"/>
        <v>27.709585491761665</v>
      </c>
      <c r="L50">
        <f t="shared" si="4"/>
        <v>27.709585491761665</v>
      </c>
      <c r="M50">
        <f t="shared" si="5"/>
        <v>343.02851433098891</v>
      </c>
      <c r="N50">
        <f t="shared" si="6"/>
        <v>343.02851433098891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5.2941176470588234</v>
      </c>
      <c r="I51">
        <f t="shared" si="1"/>
        <v>342.31802670117844</v>
      </c>
      <c r="J51">
        <f t="shared" si="2"/>
        <v>342.31802670117844</v>
      </c>
      <c r="K51">
        <f t="shared" si="3"/>
        <v>18.946415195907118</v>
      </c>
      <c r="L51">
        <f t="shared" si="4"/>
        <v>18.946415195907118</v>
      </c>
      <c r="M51">
        <f t="shared" si="5"/>
        <v>342.33938175236136</v>
      </c>
      <c r="N51">
        <f t="shared" si="6"/>
        <v>342.33938175236136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60.588235294117645</v>
      </c>
      <c r="I52">
        <f t="shared" si="1"/>
        <v>349.31426679937164</v>
      </c>
      <c r="J52">
        <f t="shared" si="2"/>
        <v>349.31426679937164</v>
      </c>
      <c r="K52">
        <f t="shared" si="3"/>
        <v>324.32058756986777</v>
      </c>
      <c r="L52">
        <f t="shared" si="4"/>
        <v>324.32058756986777</v>
      </c>
      <c r="M52">
        <f t="shared" si="5"/>
        <v>349.30202093937277</v>
      </c>
      <c r="N52">
        <f t="shared" si="6"/>
        <v>349.30202093937277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60.588235294117645</v>
      </c>
      <c r="I53">
        <f t="shared" si="1"/>
        <v>349.31426679937164</v>
      </c>
      <c r="J53">
        <f t="shared" si="2"/>
        <v>349.31426679937164</v>
      </c>
      <c r="K53">
        <f t="shared" si="3"/>
        <v>324.32058756986777</v>
      </c>
      <c r="L53">
        <f t="shared" si="4"/>
        <v>324.32058756986777</v>
      </c>
      <c r="M53">
        <f t="shared" si="5"/>
        <v>349.30202093937277</v>
      </c>
      <c r="N53">
        <f t="shared" si="6"/>
        <v>349.30202093937277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98.235294117647058</v>
      </c>
      <c r="I54">
        <f t="shared" si="1"/>
        <v>356.12788487319585</v>
      </c>
      <c r="J54">
        <f t="shared" si="2"/>
        <v>356.12788487319585</v>
      </c>
      <c r="K54">
        <f t="shared" si="3"/>
        <v>1406.2231799429446</v>
      </c>
      <c r="L54">
        <f t="shared" si="4"/>
        <v>1406.2231799429446</v>
      </c>
      <c r="M54">
        <f t="shared" si="5"/>
        <v>356.17302217264893</v>
      </c>
      <c r="N54">
        <f t="shared" si="6"/>
        <v>356.17302217264893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47.647058823529413</v>
      </c>
      <c r="I55">
        <f t="shared" si="1"/>
        <v>348.09868350014733</v>
      </c>
      <c r="J55">
        <f t="shared" si="2"/>
        <v>348.09868350014733</v>
      </c>
      <c r="K55">
        <f t="shared" si="3"/>
        <v>225.41796855397223</v>
      </c>
      <c r="L55">
        <f t="shared" si="4"/>
        <v>225.41796855397223</v>
      </c>
      <c r="M55">
        <f t="shared" si="5"/>
        <v>348.08555959487194</v>
      </c>
      <c r="N55">
        <f t="shared" si="6"/>
        <v>348.08555959487194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74.705882352941174</v>
      </c>
      <c r="I56">
        <f t="shared" si="1"/>
        <v>350.78602765625362</v>
      </c>
      <c r="J56">
        <f t="shared" si="2"/>
        <v>350.78602765625362</v>
      </c>
      <c r="K56">
        <f t="shared" si="3"/>
        <v>478.79685294597408</v>
      </c>
      <c r="L56">
        <f t="shared" si="4"/>
        <v>478.79685294597408</v>
      </c>
      <c r="M56">
        <f t="shared" si="5"/>
        <v>350.77863279195475</v>
      </c>
      <c r="N56">
        <f t="shared" si="6"/>
        <v>350.77863279195475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60.588235294117645</v>
      </c>
      <c r="I57">
        <f t="shared" si="1"/>
        <v>349.31426679937164</v>
      </c>
      <c r="J57">
        <f t="shared" si="2"/>
        <v>349.31426679937164</v>
      </c>
      <c r="K57">
        <f t="shared" si="3"/>
        <v>324.32058756986777</v>
      </c>
      <c r="L57">
        <f t="shared" si="4"/>
        <v>324.32058756986777</v>
      </c>
      <c r="M57">
        <f t="shared" si="5"/>
        <v>349.30202093937277</v>
      </c>
      <c r="N57">
        <f t="shared" si="6"/>
        <v>349.30202093937277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13.529411764705882</v>
      </c>
      <c r="I58">
        <f t="shared" si="1"/>
        <v>344.22988428151075</v>
      </c>
      <c r="J58">
        <f t="shared" si="2"/>
        <v>344.22988428151075</v>
      </c>
      <c r="K58">
        <f t="shared" si="3"/>
        <v>50.633490929282978</v>
      </c>
      <c r="L58">
        <f t="shared" si="4"/>
        <v>50.633490929282978</v>
      </c>
      <c r="M58">
        <f t="shared" si="5"/>
        <v>344.23277511053988</v>
      </c>
      <c r="N58">
        <f t="shared" si="6"/>
        <v>344.23277511053988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13.529411764705882</v>
      </c>
      <c r="I59">
        <f t="shared" si="1"/>
        <v>344.22988428151075</v>
      </c>
      <c r="J59">
        <f t="shared" si="2"/>
        <v>344.22988428151075</v>
      </c>
      <c r="K59">
        <f t="shared" si="3"/>
        <v>50.633490929282978</v>
      </c>
      <c r="L59">
        <f t="shared" si="4"/>
        <v>50.633490929282978</v>
      </c>
      <c r="M59">
        <f t="shared" si="5"/>
        <v>344.23277511053988</v>
      </c>
      <c r="N59">
        <f t="shared" si="6"/>
        <v>344.23277511053988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31.176470588235293</v>
      </c>
      <c r="I60">
        <f t="shared" si="1"/>
        <v>346.49638882171581</v>
      </c>
      <c r="J60">
        <f t="shared" si="2"/>
        <v>346.49638882171581</v>
      </c>
      <c r="K60">
        <f t="shared" si="3"/>
        <v>130.14000750811687</v>
      </c>
      <c r="L60">
        <f t="shared" si="4"/>
        <v>130.14000750811687</v>
      </c>
      <c r="M60">
        <f t="shared" si="5"/>
        <v>346.48642728410653</v>
      </c>
      <c r="N60">
        <f t="shared" si="6"/>
        <v>346.48642728410653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31.176470588235293</v>
      </c>
      <c r="I61">
        <f t="shared" si="1"/>
        <v>346.49638882171581</v>
      </c>
      <c r="J61">
        <f t="shared" si="2"/>
        <v>346.49638882171581</v>
      </c>
      <c r="K61">
        <f t="shared" si="3"/>
        <v>130.14000750811687</v>
      </c>
      <c r="L61">
        <f t="shared" si="4"/>
        <v>130.14000750811687</v>
      </c>
      <c r="M61">
        <f t="shared" si="5"/>
        <v>346.48642728410653</v>
      </c>
      <c r="N61">
        <f t="shared" si="6"/>
        <v>346.48642728410653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81.764705882352942</v>
      </c>
      <c r="I62">
        <f t="shared" si="1"/>
        <v>351.68086705835378</v>
      </c>
      <c r="J62">
        <f t="shared" si="2"/>
        <v>351.68086705835378</v>
      </c>
      <c r="K62">
        <f t="shared" si="3"/>
        <v>592.77088426535727</v>
      </c>
      <c r="L62">
        <f t="shared" si="4"/>
        <v>592.77088426535727</v>
      </c>
      <c r="M62">
        <f t="shared" si="5"/>
        <v>351.67845155171045</v>
      </c>
      <c r="N62">
        <f t="shared" si="6"/>
        <v>351.67845155171045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60.588235294117645</v>
      </c>
      <c r="I63">
        <f t="shared" si="1"/>
        <v>349.31426679937164</v>
      </c>
      <c r="J63">
        <f t="shared" si="2"/>
        <v>349.31426679937164</v>
      </c>
      <c r="K63">
        <f t="shared" si="3"/>
        <v>324.32058756986777</v>
      </c>
      <c r="L63">
        <f t="shared" si="4"/>
        <v>324.32058756986777</v>
      </c>
      <c r="M63">
        <f t="shared" si="5"/>
        <v>349.30202093937277</v>
      </c>
      <c r="N63">
        <f t="shared" si="6"/>
        <v>349.30202093937277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60.588235294117645</v>
      </c>
      <c r="I64">
        <f t="shared" si="1"/>
        <v>349.31426679937164</v>
      </c>
      <c r="J64">
        <f t="shared" si="2"/>
        <v>349.31426679937164</v>
      </c>
      <c r="K64">
        <f t="shared" si="3"/>
        <v>324.32058756986777</v>
      </c>
      <c r="L64">
        <f t="shared" si="4"/>
        <v>324.32058756986777</v>
      </c>
      <c r="M64">
        <f t="shared" si="5"/>
        <v>349.30202093937277</v>
      </c>
      <c r="N64">
        <f t="shared" si="6"/>
        <v>349.30202093937277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31.176470588235293</v>
      </c>
      <c r="I65">
        <f t="shared" si="1"/>
        <v>346.49638882171581</v>
      </c>
      <c r="J65">
        <f t="shared" si="2"/>
        <v>346.49638882171581</v>
      </c>
      <c r="K65">
        <f t="shared" si="3"/>
        <v>130.14000750811687</v>
      </c>
      <c r="L65">
        <f t="shared" si="4"/>
        <v>130.14000750811687</v>
      </c>
      <c r="M65">
        <f t="shared" si="5"/>
        <v>346.48642728410653</v>
      </c>
      <c r="N65">
        <f t="shared" si="6"/>
        <v>346.48642728410653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31.176470588235293</v>
      </c>
      <c r="I66">
        <f t="shared" si="1"/>
        <v>346.49638882171581</v>
      </c>
      <c r="J66">
        <f t="shared" si="2"/>
        <v>346.49638882171581</v>
      </c>
      <c r="K66">
        <f t="shared" si="3"/>
        <v>130.14000750811687</v>
      </c>
      <c r="L66">
        <f t="shared" si="4"/>
        <v>130.14000750811687</v>
      </c>
      <c r="M66">
        <f t="shared" si="5"/>
        <v>346.48642728410653</v>
      </c>
      <c r="N66">
        <f t="shared" si="6"/>
        <v>346.48642728410653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74.705882352941174</v>
      </c>
      <c r="I67">
        <f t="shared" si="1"/>
        <v>350.78602765625362</v>
      </c>
      <c r="J67">
        <f t="shared" si="2"/>
        <v>350.78602765625362</v>
      </c>
      <c r="K67">
        <f t="shared" si="3"/>
        <v>478.79685294597408</v>
      </c>
      <c r="L67">
        <f t="shared" si="4"/>
        <v>478.79685294597408</v>
      </c>
      <c r="M67">
        <f t="shared" si="5"/>
        <v>350.77863279195475</v>
      </c>
      <c r="N67">
        <f t="shared" si="6"/>
        <v>350.77863279195475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100*(RANK(B68,$B$3:$B$87,1)-0.5)/85</f>
        <v>26.470588235294116</v>
      </c>
      <c r="I68">
        <f t="shared" ref="I68:I87" si="8">_xlfn.NORM.INV(H68/100,B$88,B$89)</f>
        <v>345.98417113666756</v>
      </c>
      <c r="J68">
        <f t="shared" ref="J68:J87" si="9">I68</f>
        <v>345.98417113666756</v>
      </c>
      <c r="K68">
        <f t="shared" ref="K68:K87" si="10">LN(1-H68/100)/(-$B$91)</f>
        <v>107.10234712279845</v>
      </c>
      <c r="L68">
        <f t="shared" ref="L68:L87" si="11">K68</f>
        <v>107.10234712279845</v>
      </c>
      <c r="M68">
        <f t="shared" ref="M68:M87" si="12">_xlfn.GAMMA.INV(H68/100,$B$92,$B$93)</f>
        <v>345.97625594515631</v>
      </c>
      <c r="N68">
        <f t="shared" ref="N68:N87" si="13">M68</f>
        <v>345.97625594515631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47.647058823529413</v>
      </c>
      <c r="I69">
        <f t="shared" si="8"/>
        <v>348.09868350014733</v>
      </c>
      <c r="J69">
        <f t="shared" si="9"/>
        <v>348.09868350014733</v>
      </c>
      <c r="K69">
        <f t="shared" si="10"/>
        <v>225.41796855397223</v>
      </c>
      <c r="L69">
        <f t="shared" si="11"/>
        <v>225.41796855397223</v>
      </c>
      <c r="M69">
        <f t="shared" si="12"/>
        <v>348.08555959487194</v>
      </c>
      <c r="N69">
        <f t="shared" si="13"/>
        <v>348.08555959487194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26.470588235294116</v>
      </c>
      <c r="I70">
        <f t="shared" si="8"/>
        <v>345.98417113666756</v>
      </c>
      <c r="J70">
        <f t="shared" si="9"/>
        <v>345.98417113666756</v>
      </c>
      <c r="K70">
        <f t="shared" si="10"/>
        <v>107.10234712279845</v>
      </c>
      <c r="L70">
        <f t="shared" si="11"/>
        <v>107.10234712279845</v>
      </c>
      <c r="M70">
        <f t="shared" si="12"/>
        <v>345.97625594515631</v>
      </c>
      <c r="N70">
        <f t="shared" si="13"/>
        <v>345.97625594515631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26.470588235294116</v>
      </c>
      <c r="I71">
        <f t="shared" si="8"/>
        <v>345.98417113666756</v>
      </c>
      <c r="J71">
        <f t="shared" si="9"/>
        <v>345.98417113666756</v>
      </c>
      <c r="K71">
        <f t="shared" si="10"/>
        <v>107.10234712279845</v>
      </c>
      <c r="L71">
        <f t="shared" si="11"/>
        <v>107.10234712279845</v>
      </c>
      <c r="M71">
        <f t="shared" si="12"/>
        <v>345.97625594515631</v>
      </c>
      <c r="N71">
        <f t="shared" si="13"/>
        <v>345.97625594515631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26.470588235294116</v>
      </c>
      <c r="I72">
        <f t="shared" si="8"/>
        <v>345.98417113666756</v>
      </c>
      <c r="J72">
        <f t="shared" si="9"/>
        <v>345.98417113666756</v>
      </c>
      <c r="K72">
        <f t="shared" si="10"/>
        <v>107.10234712279845</v>
      </c>
      <c r="L72">
        <f t="shared" si="11"/>
        <v>107.10234712279845</v>
      </c>
      <c r="M72">
        <f t="shared" si="12"/>
        <v>345.97625594515631</v>
      </c>
      <c r="N72">
        <f t="shared" si="13"/>
        <v>345.97625594515631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47.647058823529413</v>
      </c>
      <c r="I73">
        <f t="shared" si="8"/>
        <v>348.09868350014733</v>
      </c>
      <c r="J73">
        <f t="shared" si="9"/>
        <v>348.09868350014733</v>
      </c>
      <c r="K73">
        <f t="shared" si="10"/>
        <v>225.41796855397223</v>
      </c>
      <c r="L73">
        <f t="shared" si="11"/>
        <v>225.41796855397223</v>
      </c>
      <c r="M73">
        <f t="shared" si="12"/>
        <v>348.08555959487194</v>
      </c>
      <c r="N73">
        <f t="shared" si="13"/>
        <v>348.08555959487194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340.5074092444512</v>
      </c>
      <c r="J74">
        <f t="shared" si="9"/>
        <v>340.5074092444512</v>
      </c>
      <c r="K74">
        <f t="shared" si="10"/>
        <v>6.2016649591086237</v>
      </c>
      <c r="L74">
        <f t="shared" si="11"/>
        <v>6.2016649591086237</v>
      </c>
      <c r="M74">
        <f t="shared" si="12"/>
        <v>340.55267303084344</v>
      </c>
      <c r="N74">
        <f t="shared" si="13"/>
        <v>340.55267303084344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31.176470588235293</v>
      </c>
      <c r="I75">
        <f t="shared" si="8"/>
        <v>346.49638882171581</v>
      </c>
      <c r="J75">
        <f t="shared" si="9"/>
        <v>346.49638882171581</v>
      </c>
      <c r="K75">
        <f t="shared" si="10"/>
        <v>130.14000750811687</v>
      </c>
      <c r="L75">
        <f t="shared" si="11"/>
        <v>130.14000750811687</v>
      </c>
      <c r="M75">
        <f t="shared" si="12"/>
        <v>346.48642728410653</v>
      </c>
      <c r="N75">
        <f t="shared" si="13"/>
        <v>346.48642728410653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31.176470588235293</v>
      </c>
      <c r="I76">
        <f t="shared" si="8"/>
        <v>346.49638882171581</v>
      </c>
      <c r="J76">
        <f t="shared" si="9"/>
        <v>346.49638882171581</v>
      </c>
      <c r="K76">
        <f t="shared" si="10"/>
        <v>130.14000750811687</v>
      </c>
      <c r="L76">
        <f t="shared" si="11"/>
        <v>130.14000750811687</v>
      </c>
      <c r="M76">
        <f t="shared" si="12"/>
        <v>346.48642728410653</v>
      </c>
      <c r="N76">
        <f t="shared" si="13"/>
        <v>346.48642728410653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20.588235294117649</v>
      </c>
      <c r="I77">
        <f t="shared" si="8"/>
        <v>345.27219351991931</v>
      </c>
      <c r="J77">
        <f t="shared" si="9"/>
        <v>345.27219351991931</v>
      </c>
      <c r="K77">
        <f t="shared" si="10"/>
        <v>80.295458359064952</v>
      </c>
      <c r="L77">
        <f t="shared" si="11"/>
        <v>80.295458359064952</v>
      </c>
      <c r="M77">
        <f t="shared" si="12"/>
        <v>345.2679553918623</v>
      </c>
      <c r="N77">
        <f t="shared" si="13"/>
        <v>345.2679553918623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31.176470588235293</v>
      </c>
      <c r="I78">
        <f t="shared" si="8"/>
        <v>346.49638882171581</v>
      </c>
      <c r="J78">
        <f t="shared" si="9"/>
        <v>346.49638882171581</v>
      </c>
      <c r="K78">
        <f t="shared" si="10"/>
        <v>130.14000750811687</v>
      </c>
      <c r="L78">
        <f t="shared" si="11"/>
        <v>130.14000750811687</v>
      </c>
      <c r="M78">
        <f t="shared" si="12"/>
        <v>346.48642728410653</v>
      </c>
      <c r="N78">
        <f t="shared" si="13"/>
        <v>346.48642728410653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20.588235294117649</v>
      </c>
      <c r="I79">
        <f t="shared" si="8"/>
        <v>345.27219351991931</v>
      </c>
      <c r="J79">
        <f t="shared" si="9"/>
        <v>345.27219351991931</v>
      </c>
      <c r="K79">
        <f t="shared" si="10"/>
        <v>80.295458359064952</v>
      </c>
      <c r="L79">
        <f t="shared" si="11"/>
        <v>80.295458359064952</v>
      </c>
      <c r="M79">
        <f t="shared" si="12"/>
        <v>345.2679553918623</v>
      </c>
      <c r="N79">
        <f t="shared" si="13"/>
        <v>345.2679553918623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60.588235294117645</v>
      </c>
      <c r="I80">
        <f t="shared" si="8"/>
        <v>349.31426679937164</v>
      </c>
      <c r="J80">
        <f t="shared" si="9"/>
        <v>349.31426679937164</v>
      </c>
      <c r="K80">
        <f t="shared" si="10"/>
        <v>324.32058756986777</v>
      </c>
      <c r="L80">
        <f t="shared" si="11"/>
        <v>324.32058756986777</v>
      </c>
      <c r="M80">
        <f t="shared" si="12"/>
        <v>349.30202093937277</v>
      </c>
      <c r="N80">
        <f t="shared" si="13"/>
        <v>349.30202093937277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60.588235294117645</v>
      </c>
      <c r="I81">
        <f t="shared" si="8"/>
        <v>349.31426679937164</v>
      </c>
      <c r="J81">
        <f t="shared" si="9"/>
        <v>349.31426679937164</v>
      </c>
      <c r="K81">
        <f t="shared" si="10"/>
        <v>324.32058756986777</v>
      </c>
      <c r="L81">
        <f t="shared" si="11"/>
        <v>324.32058756986777</v>
      </c>
      <c r="M81">
        <f t="shared" si="12"/>
        <v>349.30202093937277</v>
      </c>
      <c r="N81">
        <f t="shared" si="13"/>
        <v>349.30202093937277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60.588235294117645</v>
      </c>
      <c r="I82">
        <f t="shared" si="8"/>
        <v>349.31426679937164</v>
      </c>
      <c r="J82">
        <f t="shared" si="9"/>
        <v>349.31426679937164</v>
      </c>
      <c r="K82">
        <f t="shared" si="10"/>
        <v>324.32058756986777</v>
      </c>
      <c r="L82">
        <f t="shared" si="11"/>
        <v>324.32058756986777</v>
      </c>
      <c r="M82">
        <f t="shared" si="12"/>
        <v>349.30202093937277</v>
      </c>
      <c r="N82">
        <f t="shared" si="13"/>
        <v>349.30202093937277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31.176470588235293</v>
      </c>
      <c r="I83">
        <f t="shared" si="8"/>
        <v>346.49638882171581</v>
      </c>
      <c r="J83">
        <f t="shared" si="9"/>
        <v>346.49638882171581</v>
      </c>
      <c r="K83">
        <f t="shared" si="10"/>
        <v>130.14000750811687</v>
      </c>
      <c r="L83">
        <f t="shared" si="11"/>
        <v>130.14000750811687</v>
      </c>
      <c r="M83">
        <f t="shared" si="12"/>
        <v>346.48642728410653</v>
      </c>
      <c r="N83">
        <f t="shared" si="13"/>
        <v>346.48642728410653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60.588235294117645</v>
      </c>
      <c r="I84">
        <f t="shared" si="8"/>
        <v>349.31426679937164</v>
      </c>
      <c r="J84">
        <f t="shared" si="9"/>
        <v>349.31426679937164</v>
      </c>
      <c r="K84">
        <f t="shared" si="10"/>
        <v>324.32058756986777</v>
      </c>
      <c r="L84">
        <f t="shared" si="11"/>
        <v>324.32058756986777</v>
      </c>
      <c r="M84">
        <f t="shared" si="12"/>
        <v>349.30202093937277</v>
      </c>
      <c r="N84">
        <f t="shared" si="13"/>
        <v>349.30202093937277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13.529411764705882</v>
      </c>
      <c r="I85">
        <f t="shared" si="8"/>
        <v>344.22988428151075</v>
      </c>
      <c r="J85">
        <f t="shared" si="9"/>
        <v>344.22988428151075</v>
      </c>
      <c r="K85">
        <f t="shared" si="10"/>
        <v>50.633490929282978</v>
      </c>
      <c r="L85">
        <f t="shared" si="11"/>
        <v>50.633490929282978</v>
      </c>
      <c r="M85">
        <f t="shared" si="12"/>
        <v>344.23277511053988</v>
      </c>
      <c r="N85">
        <f t="shared" si="13"/>
        <v>344.23277511053988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74.705882352941174</v>
      </c>
      <c r="I86">
        <f t="shared" si="8"/>
        <v>350.78602765625362</v>
      </c>
      <c r="J86">
        <f t="shared" si="9"/>
        <v>350.78602765625362</v>
      </c>
      <c r="K86">
        <f t="shared" si="10"/>
        <v>478.79685294597408</v>
      </c>
      <c r="L86">
        <f t="shared" si="11"/>
        <v>478.79685294597408</v>
      </c>
      <c r="M86">
        <f t="shared" si="12"/>
        <v>350.77863279195475</v>
      </c>
      <c r="N86">
        <f t="shared" si="13"/>
        <v>350.77863279195475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47.647058823529413</v>
      </c>
      <c r="I87">
        <f t="shared" si="8"/>
        <v>348.09868350014733</v>
      </c>
      <c r="J87">
        <f t="shared" si="9"/>
        <v>348.09868350014733</v>
      </c>
      <c r="K87">
        <f t="shared" si="10"/>
        <v>225.41796855397223</v>
      </c>
      <c r="L87">
        <f t="shared" si="11"/>
        <v>225.41796855397223</v>
      </c>
      <c r="M87">
        <f t="shared" si="12"/>
        <v>348.08555959487194</v>
      </c>
      <c r="N87">
        <f t="shared" si="13"/>
        <v>348.08555959487194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I2:N2"/>
    <mergeCell ref="K1:L1"/>
    <mergeCell ref="M1:N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684B-8ECD-416E-9614-05E68B342D0A}">
  <dimension ref="A1:F7"/>
  <sheetViews>
    <sheetView workbookViewId="0">
      <selection sqref="A1:F7"/>
    </sheetView>
  </sheetViews>
  <sheetFormatPr defaultRowHeight="16.5"/>
  <cols>
    <col min="1" max="1" width="28.625" customWidth="1"/>
  </cols>
  <sheetData>
    <row r="1" spans="1:6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1:6">
      <c r="A2" t="s">
        <v>27</v>
      </c>
      <c r="B2">
        <v>348.31764705882352</v>
      </c>
      <c r="C2">
        <v>348.36470588235295</v>
      </c>
      <c r="D2">
        <v>348.36470588235295</v>
      </c>
      <c r="E2">
        <v>347.07058823529411</v>
      </c>
      <c r="F2">
        <v>349.7176470588235</v>
      </c>
    </row>
    <row r="3" spans="1:6">
      <c r="A3" t="s">
        <v>28</v>
      </c>
      <c r="B3">
        <v>13.766946778711482</v>
      </c>
      <c r="C3">
        <v>13.115406162465</v>
      </c>
      <c r="D3">
        <v>13.972549019607857</v>
      </c>
      <c r="E3">
        <v>12.471148459383761</v>
      </c>
      <c r="F3">
        <v>13.51456582633053</v>
      </c>
    </row>
    <row r="4" spans="1:6">
      <c r="A4" t="s">
        <v>29</v>
      </c>
      <c r="B4">
        <v>3.7103836430632726</v>
      </c>
      <c r="C4">
        <v>3.6215198691247021</v>
      </c>
      <c r="D4">
        <v>3.7379872952710604</v>
      </c>
      <c r="E4">
        <v>3.531451324793216</v>
      </c>
      <c r="F4">
        <v>3.6762162377001886</v>
      </c>
    </row>
    <row r="5" spans="1:6">
      <c r="A5" s="13" t="s">
        <v>30</v>
      </c>
      <c r="B5">
        <v>2.8709426824737394E-3</v>
      </c>
      <c r="C5">
        <v>2.8705548613690859E-3</v>
      </c>
      <c r="D5">
        <v>2.8705548613690859E-3</v>
      </c>
      <c r="E5">
        <v>2.8812582624317819E-3</v>
      </c>
      <c r="F5">
        <v>2.8594496400457512E-3</v>
      </c>
    </row>
    <row r="6" spans="1:6">
      <c r="A6" s="13" t="s">
        <v>31</v>
      </c>
      <c r="B6">
        <v>8812.7879916123693</v>
      </c>
      <c r="C6">
        <v>9253.0850208675074</v>
      </c>
      <c r="D6">
        <v>8685.4566145515091</v>
      </c>
      <c r="E6">
        <v>9658.9334663365316</v>
      </c>
      <c r="F6">
        <v>9049.6753085531691</v>
      </c>
    </row>
    <row r="7" spans="1:6">
      <c r="A7" s="13" t="s">
        <v>32</v>
      </c>
      <c r="B7">
        <v>3.9524115114347155E-2</v>
      </c>
      <c r="C7">
        <v>3.7648492918493967E-2</v>
      </c>
      <c r="D7">
        <v>4.0108968513953187E-2</v>
      </c>
      <c r="E7">
        <v>3.5932599540612849E-2</v>
      </c>
      <c r="F7">
        <v>3.8644220387475441E-2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6161-CE92-4F20-9435-6453356F5F8D}">
  <dimension ref="A1:P95"/>
  <sheetViews>
    <sheetView topLeftCell="A70" workbookViewId="0">
      <selection activeCell="D90" sqref="D90"/>
    </sheetView>
  </sheetViews>
  <sheetFormatPr defaultRowHeight="16.5"/>
  <cols>
    <col min="1" max="1" width="18.5" customWidth="1"/>
    <col min="6" max="6" width="9" customWidth="1"/>
    <col min="12" max="16" width="9" style="21"/>
  </cols>
  <sheetData>
    <row r="1" spans="2:13">
      <c r="B1" s="2" t="s">
        <v>3</v>
      </c>
      <c r="C1" s="3" t="s">
        <v>4</v>
      </c>
      <c r="L1" s="12"/>
      <c r="M1" s="12"/>
    </row>
    <row r="2" spans="2:13">
      <c r="B2" s="20">
        <v>351</v>
      </c>
      <c r="C2" s="6">
        <v>354</v>
      </c>
      <c r="L2" s="12"/>
      <c r="M2" s="12"/>
    </row>
    <row r="3" spans="2:13">
      <c r="B3" s="5">
        <v>352</v>
      </c>
      <c r="C3" s="6">
        <v>354</v>
      </c>
      <c r="L3" s="12"/>
      <c r="M3" s="12"/>
    </row>
    <row r="4" spans="2:13">
      <c r="B4" s="5">
        <v>349</v>
      </c>
      <c r="C4" s="6">
        <v>353</v>
      </c>
      <c r="F4" t="s">
        <v>52</v>
      </c>
      <c r="G4" t="s">
        <v>53</v>
      </c>
      <c r="L4" s="12"/>
      <c r="M4" s="12"/>
    </row>
    <row r="5" spans="2:13">
      <c r="B5" s="5">
        <v>354</v>
      </c>
      <c r="C5" s="6">
        <v>356</v>
      </c>
      <c r="F5">
        <f>_xlfn.NORM.S.INV(0.05)</f>
        <v>-1.6448536269514726</v>
      </c>
      <c r="G5">
        <f>_xlfn.NORM.S.INV(0.95)</f>
        <v>1.6448536269514715</v>
      </c>
      <c r="L5" s="12"/>
      <c r="M5" s="12"/>
    </row>
    <row r="6" spans="2:13">
      <c r="B6" s="5">
        <v>350</v>
      </c>
      <c r="C6" s="6">
        <v>353</v>
      </c>
      <c r="L6" s="12"/>
      <c r="M6" s="12"/>
    </row>
    <row r="7" spans="2:13">
      <c r="B7" s="5">
        <v>348</v>
      </c>
      <c r="C7" s="6">
        <v>352</v>
      </c>
      <c r="L7" s="12"/>
      <c r="M7" s="12"/>
    </row>
    <row r="8" spans="2:13">
      <c r="B8" s="5">
        <v>351</v>
      </c>
      <c r="C8" s="6">
        <v>355</v>
      </c>
      <c r="L8" s="12"/>
      <c r="M8" s="12"/>
    </row>
    <row r="9" spans="2:13">
      <c r="B9" s="5">
        <v>350</v>
      </c>
      <c r="C9" s="6">
        <v>353</v>
      </c>
      <c r="L9" s="12"/>
      <c r="M9" s="12"/>
    </row>
    <row r="10" spans="2:13">
      <c r="B10" s="5">
        <v>352</v>
      </c>
      <c r="C10" s="6">
        <v>354</v>
      </c>
      <c r="L10" s="12"/>
      <c r="M10" s="12"/>
    </row>
    <row r="11" spans="2:13">
      <c r="B11" s="5">
        <v>351</v>
      </c>
      <c r="C11" s="5">
        <v>354</v>
      </c>
      <c r="L11" s="12"/>
      <c r="M11" s="12"/>
    </row>
    <row r="12" spans="2:13">
      <c r="B12" s="5">
        <v>351</v>
      </c>
      <c r="C12" s="5">
        <v>353</v>
      </c>
      <c r="L12" s="12"/>
      <c r="M12" s="12"/>
    </row>
    <row r="13" spans="2:13">
      <c r="B13" s="5">
        <v>351</v>
      </c>
      <c r="C13" s="5">
        <v>353</v>
      </c>
      <c r="L13" s="12"/>
      <c r="M13" s="12"/>
    </row>
    <row r="14" spans="2:13">
      <c r="B14" s="5">
        <v>348</v>
      </c>
      <c r="C14" s="5">
        <v>351</v>
      </c>
      <c r="L14" s="12"/>
      <c r="M14" s="12"/>
    </row>
    <row r="15" spans="2:13">
      <c r="B15" s="5">
        <v>353</v>
      </c>
      <c r="C15" s="5">
        <v>352</v>
      </c>
      <c r="L15" s="12"/>
      <c r="M15" s="12"/>
    </row>
    <row r="16" spans="2:13">
      <c r="B16" s="5">
        <v>351</v>
      </c>
      <c r="C16" s="5">
        <v>354</v>
      </c>
      <c r="L16" s="12"/>
      <c r="M16" s="12"/>
    </row>
    <row r="17" spans="2:13">
      <c r="B17" s="5">
        <v>352</v>
      </c>
      <c r="C17" s="5">
        <v>351</v>
      </c>
      <c r="L17" s="12"/>
      <c r="M17" s="12"/>
    </row>
    <row r="18" spans="2:13">
      <c r="B18" s="5">
        <v>354</v>
      </c>
      <c r="C18" s="5">
        <v>354</v>
      </c>
      <c r="L18" s="12"/>
      <c r="M18" s="12"/>
    </row>
    <row r="19" spans="2:13">
      <c r="B19" s="5">
        <v>342</v>
      </c>
      <c r="C19" s="5">
        <v>340</v>
      </c>
      <c r="L19" s="12"/>
      <c r="M19" s="12"/>
    </row>
    <row r="20" spans="2:13">
      <c r="B20" s="5">
        <v>347</v>
      </c>
      <c r="C20" s="5">
        <v>345</v>
      </c>
      <c r="L20" s="12"/>
      <c r="M20" s="12"/>
    </row>
    <row r="21" spans="2:13">
      <c r="B21" s="5">
        <v>343</v>
      </c>
      <c r="C21" s="5">
        <v>345</v>
      </c>
      <c r="L21" s="12"/>
      <c r="M21" s="12"/>
    </row>
    <row r="22" spans="2:13">
      <c r="B22" s="5">
        <v>346</v>
      </c>
      <c r="C22" s="5">
        <v>345</v>
      </c>
      <c r="L22" s="12"/>
      <c r="M22" s="12"/>
    </row>
    <row r="23" spans="2:13">
      <c r="B23" s="5">
        <v>346</v>
      </c>
      <c r="C23" s="5">
        <v>347</v>
      </c>
      <c r="L23" s="12"/>
      <c r="M23" s="12"/>
    </row>
    <row r="24" spans="2:13">
      <c r="B24" s="5">
        <v>346</v>
      </c>
      <c r="C24" s="5">
        <v>350</v>
      </c>
      <c r="L24" s="12"/>
      <c r="M24" s="12"/>
    </row>
    <row r="25" spans="2:13">
      <c r="B25" s="5">
        <v>347</v>
      </c>
      <c r="C25" s="5">
        <v>350</v>
      </c>
      <c r="L25" s="12"/>
      <c r="M25" s="12"/>
    </row>
    <row r="26" spans="2:13">
      <c r="B26" s="5">
        <v>346</v>
      </c>
      <c r="C26" s="5">
        <v>349</v>
      </c>
      <c r="L26" s="12"/>
      <c r="M26" s="12"/>
    </row>
    <row r="27" spans="2:13">
      <c r="B27" s="5">
        <v>343</v>
      </c>
      <c r="C27" s="5">
        <v>346</v>
      </c>
      <c r="L27" s="12"/>
      <c r="M27" s="12"/>
    </row>
    <row r="28" spans="2:13">
      <c r="B28" s="5">
        <v>336</v>
      </c>
      <c r="C28" s="5">
        <v>339</v>
      </c>
      <c r="L28" s="12"/>
      <c r="M28" s="12"/>
    </row>
    <row r="29" spans="2:13">
      <c r="B29" s="5">
        <v>344</v>
      </c>
      <c r="C29" s="5">
        <v>346</v>
      </c>
      <c r="L29" s="12"/>
      <c r="M29" s="12"/>
    </row>
    <row r="30" spans="2:13">
      <c r="B30" s="5">
        <v>345</v>
      </c>
      <c r="C30" s="5">
        <v>348</v>
      </c>
      <c r="L30" s="12"/>
      <c r="M30" s="12"/>
    </row>
    <row r="31" spans="2:13">
      <c r="B31" s="5">
        <v>345</v>
      </c>
      <c r="C31" s="5">
        <v>346</v>
      </c>
      <c r="L31" s="12"/>
      <c r="M31" s="12"/>
    </row>
    <row r="32" spans="2:13">
      <c r="B32" s="5">
        <v>344</v>
      </c>
      <c r="C32" s="5">
        <v>347</v>
      </c>
      <c r="L32" s="12"/>
      <c r="M32" s="12"/>
    </row>
    <row r="33" spans="2:13">
      <c r="B33" s="5">
        <v>348</v>
      </c>
      <c r="C33" s="5">
        <v>350</v>
      </c>
      <c r="L33" s="12"/>
      <c r="M33" s="12"/>
    </row>
    <row r="34" spans="2:13">
      <c r="B34" s="5">
        <v>350</v>
      </c>
      <c r="C34" s="5">
        <v>349</v>
      </c>
      <c r="L34" s="12"/>
      <c r="M34" s="12"/>
    </row>
    <row r="35" spans="2:13">
      <c r="B35" s="5">
        <v>345</v>
      </c>
      <c r="C35" s="5">
        <v>349</v>
      </c>
      <c r="L35" s="12"/>
      <c r="M35" s="12"/>
    </row>
    <row r="36" spans="2:13">
      <c r="B36" s="5">
        <v>345</v>
      </c>
      <c r="C36" s="5">
        <v>348</v>
      </c>
      <c r="L36" s="12"/>
      <c r="M36" s="12"/>
    </row>
    <row r="37" spans="2:13">
      <c r="B37" s="5">
        <v>350</v>
      </c>
      <c r="C37" s="5">
        <v>359</v>
      </c>
      <c r="L37" s="12"/>
      <c r="M37" s="12"/>
    </row>
    <row r="38" spans="2:13">
      <c r="B38" s="5">
        <v>342</v>
      </c>
      <c r="C38" s="5">
        <v>345</v>
      </c>
      <c r="L38" s="12"/>
      <c r="M38" s="12"/>
    </row>
    <row r="39" spans="2:13">
      <c r="B39" s="5">
        <v>352</v>
      </c>
      <c r="C39" s="5">
        <v>354</v>
      </c>
      <c r="L39" s="12"/>
      <c r="M39" s="12"/>
    </row>
    <row r="40" spans="2:13">
      <c r="B40" s="5">
        <v>340</v>
      </c>
      <c r="C40" s="5">
        <v>344</v>
      </c>
      <c r="L40" s="12"/>
      <c r="M40" s="12"/>
    </row>
    <row r="41" spans="2:13">
      <c r="B41" s="5">
        <v>347</v>
      </c>
      <c r="C41" s="5">
        <v>351</v>
      </c>
      <c r="L41" s="12"/>
      <c r="M41" s="12"/>
    </row>
    <row r="42" spans="2:13">
      <c r="B42" s="5">
        <v>347</v>
      </c>
      <c r="C42" s="5">
        <v>350</v>
      </c>
      <c r="L42" s="12"/>
      <c r="M42" s="12"/>
    </row>
    <row r="43" spans="2:13">
      <c r="B43" s="5">
        <v>350</v>
      </c>
      <c r="C43" s="5">
        <v>349</v>
      </c>
      <c r="L43" s="12"/>
      <c r="M43" s="12"/>
    </row>
    <row r="44" spans="2:13">
      <c r="B44" s="5">
        <v>347</v>
      </c>
      <c r="C44" s="5">
        <v>349</v>
      </c>
      <c r="L44" s="12"/>
      <c r="M44" s="12"/>
    </row>
    <row r="45" spans="2:13">
      <c r="B45" s="5">
        <v>346</v>
      </c>
      <c r="C45" s="5">
        <v>350</v>
      </c>
      <c r="L45" s="12"/>
      <c r="M45" s="12"/>
    </row>
    <row r="46" spans="2:13">
      <c r="B46" s="5">
        <v>338</v>
      </c>
      <c r="C46" s="5">
        <v>342</v>
      </c>
      <c r="L46" s="12"/>
      <c r="M46" s="12"/>
    </row>
    <row r="47" spans="2:13">
      <c r="B47" s="5">
        <v>347</v>
      </c>
      <c r="C47" s="5">
        <v>351</v>
      </c>
      <c r="L47" s="12"/>
      <c r="M47" s="12"/>
    </row>
    <row r="48" spans="2:13">
      <c r="B48" s="5">
        <v>349</v>
      </c>
      <c r="C48" s="5">
        <v>351</v>
      </c>
      <c r="L48" s="12"/>
      <c r="M48" s="12"/>
    </row>
    <row r="49" spans="2:13">
      <c r="B49" s="5">
        <v>342</v>
      </c>
      <c r="C49" s="5">
        <v>345</v>
      </c>
      <c r="L49" s="12"/>
      <c r="M49" s="12"/>
    </row>
    <row r="50" spans="2:13">
      <c r="B50" s="5">
        <v>342</v>
      </c>
      <c r="C50" s="5">
        <v>345</v>
      </c>
      <c r="L50" s="12"/>
      <c r="M50" s="12"/>
    </row>
    <row r="51" spans="2:13">
      <c r="B51" s="5">
        <v>347</v>
      </c>
      <c r="C51" s="5">
        <v>350</v>
      </c>
      <c r="L51" s="12"/>
      <c r="M51" s="12"/>
    </row>
    <row r="52" spans="2:13">
      <c r="B52" s="5">
        <v>348</v>
      </c>
      <c r="C52" s="5">
        <v>350</v>
      </c>
      <c r="L52" s="12"/>
      <c r="M52" s="12"/>
    </row>
    <row r="53" spans="2:13">
      <c r="B53" s="5">
        <v>353</v>
      </c>
      <c r="C53" s="5">
        <v>356</v>
      </c>
      <c r="L53" s="12"/>
      <c r="M53" s="12"/>
    </row>
    <row r="54" spans="2:13">
      <c r="B54" s="5">
        <v>347</v>
      </c>
      <c r="C54" s="5">
        <v>350</v>
      </c>
      <c r="L54" s="12"/>
      <c r="M54" s="12"/>
    </row>
    <row r="55" spans="2:13">
      <c r="B55" s="5">
        <v>348</v>
      </c>
      <c r="C55" s="5">
        <v>352</v>
      </c>
      <c r="L55" s="12"/>
      <c r="M55" s="12"/>
    </row>
    <row r="56" spans="2:13">
      <c r="B56" s="5">
        <v>348</v>
      </c>
      <c r="C56" s="5">
        <v>351</v>
      </c>
      <c r="L56" s="12"/>
      <c r="M56" s="12"/>
    </row>
    <row r="57" spans="2:13">
      <c r="B57" s="5">
        <v>345</v>
      </c>
      <c r="C57" s="5">
        <v>356</v>
      </c>
      <c r="L57" s="12"/>
      <c r="M57" s="12"/>
    </row>
    <row r="58" spans="2:13">
      <c r="B58" s="5">
        <v>346</v>
      </c>
      <c r="C58" s="5">
        <v>355</v>
      </c>
      <c r="L58" s="12"/>
      <c r="M58" s="12"/>
    </row>
    <row r="59" spans="2:13">
      <c r="B59" s="5">
        <v>346</v>
      </c>
      <c r="C59" s="5">
        <v>348</v>
      </c>
      <c r="L59" s="12"/>
      <c r="M59" s="12"/>
    </row>
    <row r="60" spans="2:13">
      <c r="B60" s="5">
        <v>346</v>
      </c>
      <c r="C60" s="5">
        <v>349</v>
      </c>
      <c r="L60" s="12"/>
      <c r="M60" s="12"/>
    </row>
    <row r="61" spans="2:13">
      <c r="B61" s="5">
        <v>350</v>
      </c>
      <c r="C61" s="5">
        <v>353</v>
      </c>
      <c r="L61" s="12"/>
      <c r="M61" s="12"/>
    </row>
    <row r="62" spans="2:13">
      <c r="B62" s="5">
        <v>350</v>
      </c>
      <c r="C62" s="5">
        <v>351</v>
      </c>
      <c r="L62" s="12"/>
      <c r="M62" s="12"/>
    </row>
    <row r="63" spans="2:13">
      <c r="B63" s="5">
        <v>350</v>
      </c>
      <c r="C63" s="5">
        <v>351</v>
      </c>
      <c r="L63" s="12"/>
      <c r="M63" s="12"/>
    </row>
    <row r="64" spans="2:13">
      <c r="B64" s="5">
        <v>344</v>
      </c>
      <c r="C64" s="5">
        <v>348</v>
      </c>
      <c r="L64" s="12"/>
      <c r="M64" s="12"/>
    </row>
    <row r="65" spans="2:13">
      <c r="B65" s="5">
        <v>348</v>
      </c>
      <c r="C65" s="5">
        <v>350</v>
      </c>
      <c r="L65" s="12"/>
      <c r="M65" s="12"/>
    </row>
    <row r="66" spans="2:13">
      <c r="B66" s="5">
        <v>349</v>
      </c>
      <c r="C66" s="5">
        <v>352</v>
      </c>
      <c r="L66" s="12"/>
      <c r="M66" s="12"/>
    </row>
    <row r="67" spans="2:13">
      <c r="B67" s="5">
        <v>346</v>
      </c>
      <c r="C67" s="5">
        <v>349</v>
      </c>
      <c r="L67" s="12"/>
      <c r="M67" s="12"/>
    </row>
    <row r="68" spans="2:13">
      <c r="B68" s="5">
        <v>347</v>
      </c>
      <c r="C68" s="5">
        <v>349</v>
      </c>
      <c r="L68" s="12"/>
      <c r="M68" s="12"/>
    </row>
    <row r="69" spans="2:13">
      <c r="B69" s="5">
        <v>346</v>
      </c>
      <c r="C69" s="5">
        <v>348</v>
      </c>
      <c r="L69" s="12"/>
      <c r="M69" s="12"/>
    </row>
    <row r="70" spans="2:13">
      <c r="B70" s="5">
        <v>345</v>
      </c>
      <c r="C70" s="5">
        <v>348</v>
      </c>
      <c r="L70" s="12"/>
      <c r="M70" s="12"/>
    </row>
    <row r="71" spans="2:13">
      <c r="B71" s="5">
        <v>349</v>
      </c>
      <c r="C71" s="5">
        <v>347</v>
      </c>
      <c r="L71" s="12"/>
      <c r="M71" s="12"/>
    </row>
    <row r="72" spans="2:13">
      <c r="B72" s="5">
        <v>347</v>
      </c>
      <c r="C72" s="5">
        <v>350</v>
      </c>
      <c r="L72" s="12"/>
      <c r="M72" s="12"/>
    </row>
    <row r="73" spans="2:13">
      <c r="B73" s="5">
        <v>336</v>
      </c>
      <c r="C73" s="5">
        <v>340</v>
      </c>
      <c r="L73" s="12"/>
      <c r="M73" s="12"/>
    </row>
    <row r="74" spans="2:13">
      <c r="B74" s="5">
        <v>346</v>
      </c>
      <c r="C74" s="5">
        <v>349</v>
      </c>
      <c r="L74" s="12"/>
      <c r="M74" s="12"/>
    </row>
    <row r="75" spans="2:13">
      <c r="B75" s="5">
        <v>346</v>
      </c>
      <c r="C75" s="5">
        <v>348</v>
      </c>
      <c r="L75" s="12"/>
      <c r="M75" s="12"/>
    </row>
    <row r="76" spans="2:13">
      <c r="B76" s="5">
        <v>344</v>
      </c>
      <c r="C76" s="5">
        <v>347</v>
      </c>
      <c r="L76" s="12"/>
      <c r="M76" s="12"/>
    </row>
    <row r="77" spans="2:13">
      <c r="B77" s="5">
        <v>346</v>
      </c>
      <c r="C77" s="5">
        <v>349</v>
      </c>
      <c r="L77" s="12"/>
      <c r="M77" s="12"/>
    </row>
    <row r="78" spans="2:13">
      <c r="B78" s="5">
        <v>345</v>
      </c>
      <c r="C78" s="5">
        <v>348</v>
      </c>
      <c r="L78" s="12"/>
      <c r="M78" s="12"/>
    </row>
    <row r="79" spans="2:13">
      <c r="B79" s="5">
        <v>347</v>
      </c>
      <c r="C79" s="5">
        <v>350</v>
      </c>
      <c r="L79" s="12"/>
      <c r="M79" s="12"/>
    </row>
    <row r="80" spans="2:13">
      <c r="B80" s="5">
        <v>348</v>
      </c>
      <c r="C80" s="5">
        <v>351</v>
      </c>
      <c r="L80" s="12"/>
      <c r="M80" s="12"/>
    </row>
    <row r="81" spans="1:13">
      <c r="B81" s="5">
        <v>348</v>
      </c>
      <c r="C81" s="5">
        <v>351</v>
      </c>
      <c r="L81" s="12"/>
      <c r="M81" s="12"/>
    </row>
    <row r="82" spans="1:13">
      <c r="B82" s="5">
        <v>346</v>
      </c>
      <c r="C82" s="5">
        <v>350</v>
      </c>
      <c r="L82" s="12"/>
      <c r="M82" s="12"/>
    </row>
    <row r="83" spans="1:13">
      <c r="B83" s="5">
        <v>347</v>
      </c>
      <c r="C83" s="5">
        <v>350</v>
      </c>
      <c r="L83" s="12"/>
      <c r="M83" s="12"/>
    </row>
    <row r="84" spans="1:13">
      <c r="B84" s="5">
        <v>348</v>
      </c>
      <c r="C84" s="5">
        <v>347</v>
      </c>
      <c r="L84" s="12"/>
      <c r="M84" s="12"/>
    </row>
    <row r="85" spans="1:13">
      <c r="B85" s="5">
        <v>348</v>
      </c>
      <c r="C85" s="5">
        <v>352</v>
      </c>
      <c r="L85" s="12"/>
      <c r="M85" s="12"/>
    </row>
    <row r="86" spans="1:13">
      <c r="B86" s="5">
        <v>346</v>
      </c>
      <c r="C86" s="5">
        <v>351</v>
      </c>
      <c r="L86" s="12"/>
      <c r="M86" s="12"/>
    </row>
    <row r="87" spans="1:13">
      <c r="A87" t="s">
        <v>54</v>
      </c>
      <c r="B87" s="5" t="s">
        <v>55</v>
      </c>
      <c r="C87" s="5" t="s">
        <v>56</v>
      </c>
      <c r="L87" s="12"/>
      <c r="M87" s="12"/>
    </row>
    <row r="88" spans="1:13">
      <c r="A88" t="s">
        <v>58</v>
      </c>
      <c r="B88" s="5">
        <v>85</v>
      </c>
      <c r="C88" s="5">
        <v>85</v>
      </c>
      <c r="L88" s="12"/>
      <c r="M88" s="12"/>
    </row>
    <row r="89" spans="1:13">
      <c r="A89" t="s">
        <v>34</v>
      </c>
      <c r="B89">
        <f>AVERAGE(B2:B86)</f>
        <v>347.07058823529411</v>
      </c>
      <c r="C89">
        <f>AVERAGE(C2:C86)</f>
        <v>349.7176470588235</v>
      </c>
    </row>
    <row r="90" spans="1:13">
      <c r="A90" t="s">
        <v>35</v>
      </c>
      <c r="B90">
        <f>_xlfn.VAR.S(B2:B86)</f>
        <v>12.471148459383761</v>
      </c>
      <c r="C90">
        <f>_xlfn.VAR.S(C2:C86)</f>
        <v>13.51456582633053</v>
      </c>
    </row>
    <row r="91" spans="1:13">
      <c r="A91" t="s">
        <v>57</v>
      </c>
      <c r="B91">
        <f>B90^0.5</f>
        <v>3.531451324793216</v>
      </c>
      <c r="C91">
        <f>C90^0.5</f>
        <v>3.6762162377001886</v>
      </c>
    </row>
    <row r="92" spans="1:13">
      <c r="A92" t="s">
        <v>53</v>
      </c>
      <c r="B92">
        <f>_xlfn.NORM.S.INV(0.95)</f>
        <v>1.6448536269514715</v>
      </c>
      <c r="C92">
        <f>_xlfn.NORM.S.INV(0.95)</f>
        <v>1.6448536269514715</v>
      </c>
    </row>
    <row r="93" spans="1:13">
      <c r="A93" t="s">
        <v>59</v>
      </c>
      <c r="B93">
        <f>B89+B92*B91/B88^0.5</f>
        <v>347.70063243616499</v>
      </c>
      <c r="C93">
        <f>C89+C92*C91/C88^0.5</f>
        <v>350.37351868459086</v>
      </c>
    </row>
    <row r="94" spans="1:13">
      <c r="A94" t="s">
        <v>52</v>
      </c>
      <c r="B94">
        <f>_xlfn.NORM.S.INV(0.05)</f>
        <v>-1.6448536269514726</v>
      </c>
      <c r="C94">
        <f>_xlfn.NORM.S.INV(0.05)</f>
        <v>-1.6448536269514726</v>
      </c>
    </row>
    <row r="95" spans="1:13">
      <c r="A95" t="s">
        <v>60</v>
      </c>
      <c r="B95">
        <f>B89+B94*B91/(B88)^0.5</f>
        <v>346.44054403442323</v>
      </c>
      <c r="C95">
        <f>C89+C94*C91/(C88)^0.5</f>
        <v>349.06177543305614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F0C7-C0D5-44DA-A92A-FF8EE7EA3AC2}">
  <dimension ref="A1:P95"/>
  <sheetViews>
    <sheetView topLeftCell="A70" workbookViewId="0">
      <selection activeCell="F90" sqref="F90"/>
    </sheetView>
  </sheetViews>
  <sheetFormatPr defaultRowHeight="16.5"/>
  <cols>
    <col min="1" max="1" width="18.5" customWidth="1"/>
    <col min="6" max="6" width="9" customWidth="1"/>
    <col min="12" max="16" width="9" style="21"/>
  </cols>
  <sheetData>
    <row r="1" spans="2:13">
      <c r="B1" s="2" t="s">
        <v>3</v>
      </c>
      <c r="C1" s="3" t="s">
        <v>4</v>
      </c>
      <c r="L1" s="12"/>
      <c r="M1" s="12"/>
    </row>
    <row r="2" spans="2:13">
      <c r="B2" s="20">
        <v>351</v>
      </c>
      <c r="C2" s="6">
        <v>354</v>
      </c>
      <c r="L2" s="12"/>
      <c r="M2" s="12"/>
    </row>
    <row r="3" spans="2:13">
      <c r="B3" s="5">
        <v>352</v>
      </c>
      <c r="C3" s="6">
        <v>354</v>
      </c>
      <c r="L3" s="12"/>
      <c r="M3" s="12"/>
    </row>
    <row r="4" spans="2:13">
      <c r="B4" s="5">
        <v>349</v>
      </c>
      <c r="C4" s="6">
        <v>353</v>
      </c>
      <c r="F4" t="s">
        <v>52</v>
      </c>
      <c r="G4" t="s">
        <v>53</v>
      </c>
      <c r="L4" s="12"/>
      <c r="M4" s="12"/>
    </row>
    <row r="5" spans="2:13">
      <c r="B5" s="5">
        <v>354</v>
      </c>
      <c r="C5" s="6">
        <v>356</v>
      </c>
      <c r="F5">
        <f>_xlfn.NORM.S.INV(0.05)</f>
        <v>-1.6448536269514726</v>
      </c>
      <c r="G5">
        <f>_xlfn.NORM.S.INV(0.95)</f>
        <v>1.6448536269514715</v>
      </c>
      <c r="L5" s="12"/>
      <c r="M5" s="12"/>
    </row>
    <row r="6" spans="2:13">
      <c r="B6" s="5">
        <v>350</v>
      </c>
      <c r="C6" s="6">
        <v>353</v>
      </c>
      <c r="L6" s="12"/>
      <c r="M6" s="12"/>
    </row>
    <row r="7" spans="2:13">
      <c r="B7" s="5">
        <v>348</v>
      </c>
      <c r="C7" s="6">
        <v>352</v>
      </c>
      <c r="L7" s="12"/>
      <c r="M7" s="12"/>
    </row>
    <row r="8" spans="2:13">
      <c r="B8" s="5">
        <v>351</v>
      </c>
      <c r="C8" s="6">
        <v>355</v>
      </c>
      <c r="L8" s="12"/>
      <c r="M8" s="12"/>
    </row>
    <row r="9" spans="2:13">
      <c r="B9" s="5">
        <v>350</v>
      </c>
      <c r="C9" s="6">
        <v>353</v>
      </c>
      <c r="L9" s="12"/>
      <c r="M9" s="12"/>
    </row>
    <row r="10" spans="2:13">
      <c r="B10" s="5">
        <v>352</v>
      </c>
      <c r="C10" s="6">
        <v>354</v>
      </c>
      <c r="L10" s="12"/>
      <c r="M10" s="12"/>
    </row>
    <row r="11" spans="2:13">
      <c r="B11" s="5">
        <v>351</v>
      </c>
      <c r="C11" s="5">
        <v>354</v>
      </c>
      <c r="L11" s="12"/>
      <c r="M11" s="12"/>
    </row>
    <row r="12" spans="2:13">
      <c r="B12" s="5">
        <v>351</v>
      </c>
      <c r="C12" s="5">
        <v>353</v>
      </c>
      <c r="L12" s="12"/>
      <c r="M12" s="12"/>
    </row>
    <row r="13" spans="2:13">
      <c r="B13" s="5">
        <v>351</v>
      </c>
      <c r="C13" s="5">
        <v>353</v>
      </c>
      <c r="L13" s="12"/>
      <c r="M13" s="12"/>
    </row>
    <row r="14" spans="2:13">
      <c r="B14" s="5">
        <v>348</v>
      </c>
      <c r="C14" s="5">
        <v>351</v>
      </c>
      <c r="L14" s="12"/>
      <c r="M14" s="12"/>
    </row>
    <row r="15" spans="2:13">
      <c r="B15" s="5">
        <v>353</v>
      </c>
      <c r="C15" s="5">
        <v>352</v>
      </c>
      <c r="L15" s="12"/>
      <c r="M15" s="12"/>
    </row>
    <row r="16" spans="2:13">
      <c r="B16" s="5">
        <v>351</v>
      </c>
      <c r="C16" s="5">
        <v>354</v>
      </c>
      <c r="L16" s="12"/>
      <c r="M16" s="12"/>
    </row>
    <row r="17" spans="2:13">
      <c r="B17" s="5">
        <v>352</v>
      </c>
      <c r="C17" s="5">
        <v>351</v>
      </c>
      <c r="L17" s="12"/>
      <c r="M17" s="12"/>
    </row>
    <row r="18" spans="2:13">
      <c r="B18" s="5">
        <v>354</v>
      </c>
      <c r="C18" s="5">
        <v>354</v>
      </c>
      <c r="L18" s="12"/>
      <c r="M18" s="12"/>
    </row>
    <row r="19" spans="2:13">
      <c r="B19" s="5">
        <v>342</v>
      </c>
      <c r="C19" s="5">
        <v>340</v>
      </c>
      <c r="L19" s="12"/>
      <c r="M19" s="12"/>
    </row>
    <row r="20" spans="2:13">
      <c r="B20" s="5">
        <v>347</v>
      </c>
      <c r="C20" s="5">
        <v>345</v>
      </c>
      <c r="L20" s="12"/>
      <c r="M20" s="12"/>
    </row>
    <row r="21" spans="2:13">
      <c r="B21" s="5">
        <v>343</v>
      </c>
      <c r="C21" s="5">
        <v>345</v>
      </c>
      <c r="L21" s="12"/>
      <c r="M21" s="12"/>
    </row>
    <row r="22" spans="2:13">
      <c r="B22" s="5">
        <v>346</v>
      </c>
      <c r="C22" s="5">
        <v>345</v>
      </c>
      <c r="L22" s="12"/>
      <c r="M22" s="12"/>
    </row>
    <row r="23" spans="2:13">
      <c r="B23" s="5">
        <v>346</v>
      </c>
      <c r="C23" s="5">
        <v>347</v>
      </c>
      <c r="L23" s="12"/>
      <c r="M23" s="12"/>
    </row>
    <row r="24" spans="2:13">
      <c r="B24" s="5">
        <v>346</v>
      </c>
      <c r="C24" s="5">
        <v>350</v>
      </c>
      <c r="L24" s="12"/>
      <c r="M24" s="12"/>
    </row>
    <row r="25" spans="2:13">
      <c r="B25" s="5">
        <v>347</v>
      </c>
      <c r="C25" s="5">
        <v>350</v>
      </c>
      <c r="L25" s="12"/>
      <c r="M25" s="12"/>
    </row>
    <row r="26" spans="2:13">
      <c r="B26" s="5">
        <v>346</v>
      </c>
      <c r="C26" s="5">
        <v>349</v>
      </c>
      <c r="L26" s="12"/>
      <c r="M26" s="12"/>
    </row>
    <row r="27" spans="2:13">
      <c r="B27" s="5">
        <v>343</v>
      </c>
      <c r="C27" s="5">
        <v>346</v>
      </c>
      <c r="L27" s="12"/>
      <c r="M27" s="12"/>
    </row>
    <row r="28" spans="2:13">
      <c r="B28" s="5">
        <v>336</v>
      </c>
      <c r="C28" s="5">
        <v>339</v>
      </c>
      <c r="L28" s="12"/>
      <c r="M28" s="12"/>
    </row>
    <row r="29" spans="2:13">
      <c r="B29" s="5">
        <v>344</v>
      </c>
      <c r="C29" s="5">
        <v>346</v>
      </c>
      <c r="L29" s="12"/>
      <c r="M29" s="12"/>
    </row>
    <row r="30" spans="2:13">
      <c r="B30" s="5">
        <v>345</v>
      </c>
      <c r="C30" s="5">
        <v>348</v>
      </c>
      <c r="L30" s="12"/>
      <c r="M30" s="12"/>
    </row>
    <row r="31" spans="2:13">
      <c r="B31" s="5">
        <v>345</v>
      </c>
      <c r="C31" s="5">
        <v>346</v>
      </c>
      <c r="L31" s="12"/>
      <c r="M31" s="12"/>
    </row>
    <row r="32" spans="2:13">
      <c r="B32" s="5">
        <v>344</v>
      </c>
      <c r="C32" s="5">
        <v>347</v>
      </c>
      <c r="L32" s="12"/>
      <c r="M32" s="12"/>
    </row>
    <row r="33" spans="2:13">
      <c r="B33" s="5">
        <v>348</v>
      </c>
      <c r="C33" s="5">
        <v>350</v>
      </c>
      <c r="L33" s="12"/>
      <c r="M33" s="12"/>
    </row>
    <row r="34" spans="2:13">
      <c r="B34" s="5">
        <v>350</v>
      </c>
      <c r="C34" s="5">
        <v>349</v>
      </c>
      <c r="L34" s="12"/>
      <c r="M34" s="12"/>
    </row>
    <row r="35" spans="2:13">
      <c r="B35" s="5">
        <v>345</v>
      </c>
      <c r="C35" s="5">
        <v>349</v>
      </c>
      <c r="L35" s="12"/>
      <c r="M35" s="12"/>
    </row>
    <row r="36" spans="2:13">
      <c r="B36" s="5">
        <v>345</v>
      </c>
      <c r="C36" s="5">
        <v>348</v>
      </c>
      <c r="L36" s="12"/>
      <c r="M36" s="12"/>
    </row>
    <row r="37" spans="2:13">
      <c r="B37" s="5">
        <v>350</v>
      </c>
      <c r="C37" s="5">
        <v>359</v>
      </c>
      <c r="L37" s="12"/>
      <c r="M37" s="12"/>
    </row>
    <row r="38" spans="2:13">
      <c r="B38" s="5">
        <v>342</v>
      </c>
      <c r="C38" s="5">
        <v>345</v>
      </c>
      <c r="L38" s="12"/>
      <c r="M38" s="12"/>
    </row>
    <row r="39" spans="2:13">
      <c r="B39" s="5">
        <v>352</v>
      </c>
      <c r="C39" s="5">
        <v>354</v>
      </c>
      <c r="L39" s="12"/>
      <c r="M39" s="12"/>
    </row>
    <row r="40" spans="2:13">
      <c r="B40" s="5">
        <v>340</v>
      </c>
      <c r="C40" s="5">
        <v>344</v>
      </c>
      <c r="L40" s="12"/>
      <c r="M40" s="12"/>
    </row>
    <row r="41" spans="2:13">
      <c r="B41" s="5">
        <v>347</v>
      </c>
      <c r="C41" s="5">
        <v>351</v>
      </c>
      <c r="L41" s="12"/>
      <c r="M41" s="12"/>
    </row>
    <row r="42" spans="2:13">
      <c r="B42" s="5">
        <v>347</v>
      </c>
      <c r="C42" s="5">
        <v>350</v>
      </c>
      <c r="L42" s="12"/>
      <c r="M42" s="12"/>
    </row>
    <row r="43" spans="2:13">
      <c r="B43" s="5">
        <v>350</v>
      </c>
      <c r="C43" s="5">
        <v>349</v>
      </c>
      <c r="L43" s="12"/>
      <c r="M43" s="12"/>
    </row>
    <row r="44" spans="2:13">
      <c r="B44" s="5">
        <v>347</v>
      </c>
      <c r="C44" s="5">
        <v>349</v>
      </c>
      <c r="L44" s="12"/>
      <c r="M44" s="12"/>
    </row>
    <row r="45" spans="2:13">
      <c r="B45" s="5">
        <v>346</v>
      </c>
      <c r="C45" s="5">
        <v>350</v>
      </c>
      <c r="L45" s="12"/>
      <c r="M45" s="12"/>
    </row>
    <row r="46" spans="2:13">
      <c r="B46" s="5">
        <v>338</v>
      </c>
      <c r="C46" s="5">
        <v>342</v>
      </c>
      <c r="L46" s="12"/>
      <c r="M46" s="12"/>
    </row>
    <row r="47" spans="2:13">
      <c r="B47" s="5">
        <v>347</v>
      </c>
      <c r="C47" s="5">
        <v>351</v>
      </c>
      <c r="L47" s="12"/>
      <c r="M47" s="12"/>
    </row>
    <row r="48" spans="2:13">
      <c r="B48" s="5">
        <v>349</v>
      </c>
      <c r="C48" s="5">
        <v>351</v>
      </c>
      <c r="L48" s="12"/>
      <c r="M48" s="12"/>
    </row>
    <row r="49" spans="2:13">
      <c r="B49" s="5">
        <v>342</v>
      </c>
      <c r="C49" s="5">
        <v>345</v>
      </c>
      <c r="L49" s="12"/>
      <c r="M49" s="12"/>
    </row>
    <row r="50" spans="2:13">
      <c r="B50" s="5">
        <v>342</v>
      </c>
      <c r="C50" s="5">
        <v>345</v>
      </c>
      <c r="L50" s="12"/>
      <c r="M50" s="12"/>
    </row>
    <row r="51" spans="2:13">
      <c r="B51" s="5">
        <v>347</v>
      </c>
      <c r="C51" s="5">
        <v>350</v>
      </c>
      <c r="L51" s="12"/>
      <c r="M51" s="12"/>
    </row>
    <row r="52" spans="2:13">
      <c r="B52" s="5">
        <v>348</v>
      </c>
      <c r="C52" s="5">
        <v>350</v>
      </c>
      <c r="L52" s="12"/>
      <c r="M52" s="12"/>
    </row>
    <row r="53" spans="2:13">
      <c r="B53" s="5">
        <v>353</v>
      </c>
      <c r="C53" s="5">
        <v>356</v>
      </c>
      <c r="L53" s="12"/>
      <c r="M53" s="12"/>
    </row>
    <row r="54" spans="2:13">
      <c r="B54" s="5">
        <v>347</v>
      </c>
      <c r="C54" s="5">
        <v>350</v>
      </c>
      <c r="L54" s="12"/>
      <c r="M54" s="12"/>
    </row>
    <row r="55" spans="2:13">
      <c r="B55" s="5">
        <v>348</v>
      </c>
      <c r="C55" s="5">
        <v>352</v>
      </c>
      <c r="L55" s="12"/>
      <c r="M55" s="12"/>
    </row>
    <row r="56" spans="2:13">
      <c r="B56" s="5">
        <v>348</v>
      </c>
      <c r="C56" s="5">
        <v>351</v>
      </c>
      <c r="L56" s="12"/>
      <c r="M56" s="12"/>
    </row>
    <row r="57" spans="2:13">
      <c r="B57" s="5">
        <v>345</v>
      </c>
      <c r="C57" s="5">
        <v>356</v>
      </c>
      <c r="L57" s="12"/>
      <c r="M57" s="12"/>
    </row>
    <row r="58" spans="2:13">
      <c r="B58" s="5">
        <v>346</v>
      </c>
      <c r="C58" s="5">
        <v>355</v>
      </c>
      <c r="L58" s="12"/>
      <c r="M58" s="12"/>
    </row>
    <row r="59" spans="2:13">
      <c r="B59" s="5">
        <v>346</v>
      </c>
      <c r="C59" s="5">
        <v>348</v>
      </c>
      <c r="L59" s="12"/>
      <c r="M59" s="12"/>
    </row>
    <row r="60" spans="2:13">
      <c r="B60" s="5">
        <v>346</v>
      </c>
      <c r="C60" s="5">
        <v>349</v>
      </c>
      <c r="L60" s="12"/>
      <c r="M60" s="12"/>
    </row>
    <row r="61" spans="2:13">
      <c r="B61" s="5">
        <v>350</v>
      </c>
      <c r="C61" s="5">
        <v>353</v>
      </c>
      <c r="L61" s="12"/>
      <c r="M61" s="12"/>
    </row>
    <row r="62" spans="2:13">
      <c r="B62" s="5">
        <v>350</v>
      </c>
      <c r="C62" s="5">
        <v>351</v>
      </c>
      <c r="L62" s="12"/>
      <c r="M62" s="12"/>
    </row>
    <row r="63" spans="2:13">
      <c r="B63" s="5">
        <v>350</v>
      </c>
      <c r="C63" s="5">
        <v>351</v>
      </c>
      <c r="L63" s="12"/>
      <c r="M63" s="12"/>
    </row>
    <row r="64" spans="2:13">
      <c r="B64" s="5">
        <v>344</v>
      </c>
      <c r="C64" s="5">
        <v>348</v>
      </c>
      <c r="L64" s="12"/>
      <c r="M64" s="12"/>
    </row>
    <row r="65" spans="2:13">
      <c r="B65" s="5">
        <v>348</v>
      </c>
      <c r="C65" s="5">
        <v>350</v>
      </c>
      <c r="L65" s="12"/>
      <c r="M65" s="12"/>
    </row>
    <row r="66" spans="2:13">
      <c r="B66" s="5">
        <v>349</v>
      </c>
      <c r="C66" s="5">
        <v>352</v>
      </c>
      <c r="L66" s="12"/>
      <c r="M66" s="12"/>
    </row>
    <row r="67" spans="2:13">
      <c r="B67" s="5">
        <v>346</v>
      </c>
      <c r="C67" s="5">
        <v>349</v>
      </c>
      <c r="L67" s="12"/>
      <c r="M67" s="12"/>
    </row>
    <row r="68" spans="2:13">
      <c r="B68" s="5">
        <v>347</v>
      </c>
      <c r="C68" s="5">
        <v>349</v>
      </c>
      <c r="L68" s="12"/>
      <c r="M68" s="12"/>
    </row>
    <row r="69" spans="2:13">
      <c r="B69" s="5">
        <v>346</v>
      </c>
      <c r="C69" s="5">
        <v>348</v>
      </c>
      <c r="L69" s="12"/>
      <c r="M69" s="12"/>
    </row>
    <row r="70" spans="2:13">
      <c r="B70" s="5">
        <v>345</v>
      </c>
      <c r="C70" s="5">
        <v>348</v>
      </c>
      <c r="L70" s="12"/>
      <c r="M70" s="12"/>
    </row>
    <row r="71" spans="2:13">
      <c r="B71" s="5">
        <v>349</v>
      </c>
      <c r="C71" s="5">
        <v>347</v>
      </c>
      <c r="L71" s="12"/>
      <c r="M71" s="12"/>
    </row>
    <row r="72" spans="2:13">
      <c r="B72" s="5">
        <v>347</v>
      </c>
      <c r="C72" s="5">
        <v>350</v>
      </c>
      <c r="L72" s="12"/>
      <c r="M72" s="12"/>
    </row>
    <row r="73" spans="2:13">
      <c r="B73" s="5">
        <v>336</v>
      </c>
      <c r="C73" s="5">
        <v>340</v>
      </c>
      <c r="L73" s="12"/>
      <c r="M73" s="12"/>
    </row>
    <row r="74" spans="2:13">
      <c r="B74" s="5">
        <v>346</v>
      </c>
      <c r="C74" s="5">
        <v>349</v>
      </c>
      <c r="L74" s="12"/>
      <c r="M74" s="12"/>
    </row>
    <row r="75" spans="2:13">
      <c r="B75" s="5">
        <v>346</v>
      </c>
      <c r="C75" s="5">
        <v>348</v>
      </c>
      <c r="L75" s="12"/>
      <c r="M75" s="12"/>
    </row>
    <row r="76" spans="2:13">
      <c r="B76" s="5">
        <v>344</v>
      </c>
      <c r="C76" s="5">
        <v>347</v>
      </c>
      <c r="L76" s="12"/>
      <c r="M76" s="12"/>
    </row>
    <row r="77" spans="2:13">
      <c r="B77" s="5">
        <v>346</v>
      </c>
      <c r="C77" s="5">
        <v>349</v>
      </c>
      <c r="L77" s="12"/>
      <c r="M77" s="12"/>
    </row>
    <row r="78" spans="2:13">
      <c r="B78" s="5">
        <v>345</v>
      </c>
      <c r="C78" s="5">
        <v>348</v>
      </c>
      <c r="L78" s="12"/>
      <c r="M78" s="12"/>
    </row>
    <row r="79" spans="2:13">
      <c r="B79" s="5">
        <v>347</v>
      </c>
      <c r="C79" s="5">
        <v>350</v>
      </c>
      <c r="L79" s="12"/>
      <c r="M79" s="12"/>
    </row>
    <row r="80" spans="2:13">
      <c r="B80" s="5">
        <v>348</v>
      </c>
      <c r="C80" s="5">
        <v>351</v>
      </c>
      <c r="L80" s="12"/>
      <c r="M80" s="12"/>
    </row>
    <row r="81" spans="1:13">
      <c r="B81" s="5">
        <v>348</v>
      </c>
      <c r="C81" s="5">
        <v>351</v>
      </c>
      <c r="L81" s="12"/>
      <c r="M81" s="12"/>
    </row>
    <row r="82" spans="1:13">
      <c r="B82" s="5">
        <v>346</v>
      </c>
      <c r="C82" s="5">
        <v>350</v>
      </c>
      <c r="L82" s="12"/>
      <c r="M82" s="12"/>
    </row>
    <row r="83" spans="1:13">
      <c r="B83" s="5">
        <v>347</v>
      </c>
      <c r="C83" s="5">
        <v>350</v>
      </c>
      <c r="L83" s="12"/>
      <c r="M83" s="12"/>
    </row>
    <row r="84" spans="1:13">
      <c r="B84" s="5">
        <v>348</v>
      </c>
      <c r="C84" s="5">
        <v>347</v>
      </c>
      <c r="L84" s="12"/>
      <c r="M84" s="12"/>
    </row>
    <row r="85" spans="1:13">
      <c r="B85" s="5">
        <v>348</v>
      </c>
      <c r="C85" s="5">
        <v>352</v>
      </c>
      <c r="L85" s="12"/>
      <c r="M85" s="12"/>
    </row>
    <row r="86" spans="1:13">
      <c r="B86" s="5">
        <v>346</v>
      </c>
      <c r="C86" s="5">
        <v>351</v>
      </c>
      <c r="L86" s="12"/>
      <c r="M86" s="12"/>
    </row>
    <row r="87" spans="1:13">
      <c r="A87" t="s">
        <v>54</v>
      </c>
      <c r="B87" s="5" t="s">
        <v>55</v>
      </c>
      <c r="C87" s="5" t="s">
        <v>56</v>
      </c>
      <c r="L87" s="12"/>
      <c r="M87" s="12"/>
    </row>
    <row r="88" spans="1:13">
      <c r="A88" t="s">
        <v>58</v>
      </c>
      <c r="B88" s="5">
        <v>85</v>
      </c>
      <c r="C88" s="5">
        <v>85</v>
      </c>
      <c r="L88" s="12"/>
      <c r="M88" s="12"/>
    </row>
    <row r="89" spans="1:13">
      <c r="A89" t="s">
        <v>34</v>
      </c>
      <c r="B89">
        <f>AVERAGE(B2:B86)</f>
        <v>347.07058823529411</v>
      </c>
      <c r="C89">
        <f>AVERAGE(C2:C86)</f>
        <v>349.7176470588235</v>
      </c>
    </row>
    <row r="90" spans="1:13">
      <c r="A90" t="s">
        <v>35</v>
      </c>
      <c r="B90">
        <f>_xlfn.VAR.S(B2:B86)</f>
        <v>12.471148459383761</v>
      </c>
      <c r="C90">
        <f>_xlfn.VAR.S(C2:C86)</f>
        <v>13.51456582633053</v>
      </c>
    </row>
    <row r="91" spans="1:13">
      <c r="A91" t="s">
        <v>57</v>
      </c>
      <c r="B91">
        <f>B90^0.5</f>
        <v>3.531451324793216</v>
      </c>
      <c r="C91">
        <f>C90^0.5</f>
        <v>3.6762162377001886</v>
      </c>
    </row>
    <row r="92" spans="1:13">
      <c r="A92" t="s">
        <v>61</v>
      </c>
      <c r="B92">
        <f>_xlfn.T.INV(0.95,B88-1)</f>
        <v>1.6631966790489103</v>
      </c>
      <c r="C92">
        <f>_xlfn.T.INV(0.95,C88-1)</f>
        <v>1.6631966790489103</v>
      </c>
    </row>
    <row r="93" spans="1:13">
      <c r="A93" t="s">
        <v>59</v>
      </c>
      <c r="B93">
        <f>B89+B92*B91/B88^0.5</f>
        <v>347.70765855290324</v>
      </c>
      <c r="C93">
        <f>C89+C92*C91/C88^0.5</f>
        <v>350.38083282318871</v>
      </c>
    </row>
    <row r="94" spans="1:13">
      <c r="A94" t="s">
        <v>62</v>
      </c>
      <c r="B94">
        <f>_xlfn.T.INV(0.05,B88-1)</f>
        <v>-1.6631966790489103</v>
      </c>
      <c r="C94">
        <f>_xlfn.T.INV(0.05,C88-1)</f>
        <v>-1.6631966790489103</v>
      </c>
    </row>
    <row r="95" spans="1:13">
      <c r="A95" t="s">
        <v>60</v>
      </c>
      <c r="B95">
        <f>B89+B94*B91/(B88)^0.5</f>
        <v>346.43351791768498</v>
      </c>
      <c r="C95">
        <f>C89+C94*C91/(C88)^0.5</f>
        <v>349.05446129445829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79C1-698F-4525-889F-2DF33116FADB}">
  <dimension ref="A1:M155"/>
  <sheetViews>
    <sheetView workbookViewId="0">
      <selection activeCell="M3" sqref="M3:M137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2" t="s">
        <v>41</v>
      </c>
      <c r="J1" s="22"/>
      <c r="K1" s="22"/>
      <c r="L1" s="22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(RANK(B3,B$3:B$137,1)-0.5)/135</f>
        <v>0.7</v>
      </c>
      <c r="J3" s="17">
        <f>1-(1-$B$142)^B3</f>
        <v>0.71480160601760367</v>
      </c>
      <c r="K3">
        <f>_xlfn.NEGBINOM.DIST(B3,$B$153,$B$154,1)</f>
        <v>0.78681874412570718</v>
      </c>
      <c r="L3">
        <f>_xlfn.POISSON.DIST(B3,$B$145,1)</f>
        <v>0.801312201962608</v>
      </c>
      <c r="M3">
        <f>I3</f>
        <v>0.7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(RANK(B4,B$3:B$137,1)-0.5)/135</f>
        <v>0.24814814814814815</v>
      </c>
      <c r="J4" s="17">
        <f t="shared" ref="J4:J67" si="1">1-(1-$B$142)^B4</f>
        <v>0.55358641150760135</v>
      </c>
      <c r="K4">
        <f t="shared" ref="K4:K67" si="2">_xlfn.NEGBINOM.DIST(B4,$B$153,$B$154,1)</f>
        <v>0.33984159522145357</v>
      </c>
      <c r="L4">
        <f t="shared" ref="L4:L67" si="3">_xlfn.POISSON.DIST(B4,$B$145,1)</f>
        <v>0.27272508123334993</v>
      </c>
      <c r="M4">
        <f t="shared" ref="M4:M67" si="4">I4</f>
        <v>0.24814814814814815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0.81851851851851853</v>
      </c>
      <c r="J5" s="17">
        <f t="shared" si="1"/>
        <v>0.76159742413226628</v>
      </c>
      <c r="K5">
        <f t="shared" si="2"/>
        <v>0.88973027395056226</v>
      </c>
      <c r="L5">
        <f t="shared" si="3"/>
        <v>0.9158028814338226</v>
      </c>
      <c r="M5">
        <f t="shared" si="4"/>
        <v>0.81851851851851853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0.43333333333333335</v>
      </c>
      <c r="J6" s="17">
        <f t="shared" si="1"/>
        <v>0.62683468194594605</v>
      </c>
      <c r="K6">
        <f t="shared" si="2"/>
        <v>0.53882686861251028</v>
      </c>
      <c r="L6">
        <f t="shared" si="3"/>
        <v>0.50019861832810053</v>
      </c>
      <c r="M6">
        <f t="shared" si="4"/>
        <v>0.43333333333333335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7.7777777777777779E-2</v>
      </c>
      <c r="J7" s="17">
        <f t="shared" si="1"/>
        <v>0.46596030673516764</v>
      </c>
      <c r="K7">
        <f t="shared" si="2"/>
        <v>0.16580076774287675</v>
      </c>
      <c r="L7">
        <f t="shared" si="3"/>
        <v>0.10511012676905451</v>
      </c>
      <c r="M7">
        <f t="shared" si="4"/>
        <v>7.7777777777777779E-2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0.32962962962962961</v>
      </c>
      <c r="J8" s="17">
        <f t="shared" si="1"/>
        <v>0.59185043337837839</v>
      </c>
      <c r="K8">
        <f t="shared" si="2"/>
        <v>0.43939456705142421</v>
      </c>
      <c r="L8">
        <f t="shared" si="3"/>
        <v>0.38311665070580236</v>
      </c>
      <c r="M8">
        <f t="shared" si="4"/>
        <v>0.32962962962962961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0.7</v>
      </c>
      <c r="J9" s="17">
        <f t="shared" si="1"/>
        <v>0.71480160601760367</v>
      </c>
      <c r="K9">
        <f t="shared" si="2"/>
        <v>0.78681874412570718</v>
      </c>
      <c r="L9">
        <f t="shared" si="3"/>
        <v>0.801312201962608</v>
      </c>
      <c r="M9">
        <f t="shared" si="4"/>
        <v>0.7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0.52962962962962967</v>
      </c>
      <c r="J10" s="17">
        <f t="shared" si="1"/>
        <v>0.6588202806362935</v>
      </c>
      <c r="K10">
        <f t="shared" si="2"/>
        <v>0.63239143682221277</v>
      </c>
      <c r="L10">
        <f t="shared" si="3"/>
        <v>0.61402830907200179</v>
      </c>
      <c r="M10">
        <f t="shared" si="4"/>
        <v>0.52962962962962967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0.90740740740740744</v>
      </c>
      <c r="J11" s="17">
        <f t="shared" si="1"/>
        <v>0.80071490800933942</v>
      </c>
      <c r="K11">
        <f t="shared" si="2"/>
        <v>0.94860743720819762</v>
      </c>
      <c r="L11">
        <f t="shared" si="3"/>
        <v>0.97041062101676934</v>
      </c>
      <c r="M11">
        <f t="shared" si="4"/>
        <v>0.90740740740740744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0.94444444444444442</v>
      </c>
      <c r="J12" s="17">
        <f t="shared" si="1"/>
        <v>0.81779648732282451</v>
      </c>
      <c r="K12">
        <f t="shared" si="2"/>
        <v>0.96615271979840722</v>
      </c>
      <c r="L12">
        <f t="shared" si="3"/>
        <v>0.98359699613782403</v>
      </c>
      <c r="M12">
        <f t="shared" si="4"/>
        <v>0.94444444444444442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0.99629629629629635</v>
      </c>
      <c r="J13" s="17">
        <f t="shared" si="1"/>
        <v>0.89357385060105365</v>
      </c>
      <c r="K13">
        <f t="shared" si="2"/>
        <v>0.99820573539237478</v>
      </c>
      <c r="L13">
        <f t="shared" si="3"/>
        <v>0.99979765574441015</v>
      </c>
      <c r="M13">
        <f t="shared" si="4"/>
        <v>0.99629629629629635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0.88518518518518519</v>
      </c>
      <c r="J14" s="17">
        <f t="shared" si="1"/>
        <v>0.78203193063521492</v>
      </c>
      <c r="K14">
        <f t="shared" si="2"/>
        <v>0.92378194634109301</v>
      </c>
      <c r="L14">
        <f t="shared" si="3"/>
        <v>0.94893566724819478</v>
      </c>
      <c r="M14">
        <f t="shared" si="4"/>
        <v>0.88518518518518519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0.6333333333333333</v>
      </c>
      <c r="J15" s="17">
        <f t="shared" si="1"/>
        <v>0.68806425658175407</v>
      </c>
      <c r="K15">
        <f t="shared" si="2"/>
        <v>0.71585849550546743</v>
      </c>
      <c r="L15">
        <f t="shared" si="3"/>
        <v>0.71618315973960511</v>
      </c>
      <c r="M15">
        <f t="shared" si="4"/>
        <v>0.6333333333333333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0.90740740740740744</v>
      </c>
      <c r="J16" s="17">
        <f t="shared" si="1"/>
        <v>0.80071490800933942</v>
      </c>
      <c r="K16">
        <f t="shared" si="2"/>
        <v>0.94860743720819762</v>
      </c>
      <c r="L16">
        <f t="shared" si="3"/>
        <v>0.97041062101676934</v>
      </c>
      <c r="M16">
        <f t="shared" si="4"/>
        <v>0.90740740740740744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0.52962962962962967</v>
      </c>
      <c r="J17" s="17">
        <f t="shared" si="1"/>
        <v>0.6588202806362935</v>
      </c>
      <c r="K17">
        <f t="shared" si="2"/>
        <v>0.63239143682221277</v>
      </c>
      <c r="L17">
        <f t="shared" si="3"/>
        <v>0.61402830907200179</v>
      </c>
      <c r="M17">
        <f t="shared" si="4"/>
        <v>0.52962962962962967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0.52962962962962967</v>
      </c>
      <c r="J18" s="17">
        <f t="shared" si="1"/>
        <v>0.6588202806362935</v>
      </c>
      <c r="K18">
        <f t="shared" si="2"/>
        <v>0.63239143682221277</v>
      </c>
      <c r="L18">
        <f t="shared" si="3"/>
        <v>0.61402830907200179</v>
      </c>
      <c r="M18">
        <f t="shared" si="4"/>
        <v>0.52962962962962967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0.88518518518518519</v>
      </c>
      <c r="J19" s="17">
        <f t="shared" si="1"/>
        <v>0.78203193063521492</v>
      </c>
      <c r="K19">
        <f t="shared" si="2"/>
        <v>0.92378194634109301</v>
      </c>
      <c r="L19">
        <f t="shared" si="3"/>
        <v>0.94893566724819478</v>
      </c>
      <c r="M19">
        <f t="shared" si="4"/>
        <v>0.88518518518518519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0.43333333333333335</v>
      </c>
      <c r="J20" s="17">
        <f t="shared" si="1"/>
        <v>0.62683468194594605</v>
      </c>
      <c r="K20">
        <f t="shared" si="2"/>
        <v>0.53882686861251028</v>
      </c>
      <c r="L20">
        <f t="shared" si="3"/>
        <v>0.50019861832810053</v>
      </c>
      <c r="M20">
        <f t="shared" si="4"/>
        <v>0.43333333333333335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7.7777777777777779E-2</v>
      </c>
      <c r="J21" s="17">
        <f t="shared" si="1"/>
        <v>0.46596030673516764</v>
      </c>
      <c r="K21">
        <f t="shared" si="2"/>
        <v>0.16580076774287675</v>
      </c>
      <c r="L21">
        <f t="shared" si="3"/>
        <v>0.10511012676905451</v>
      </c>
      <c r="M21">
        <f t="shared" si="4"/>
        <v>7.7777777777777779E-2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0.94444444444444442</v>
      </c>
      <c r="J22" s="17">
        <f t="shared" si="1"/>
        <v>0.81779648732282451</v>
      </c>
      <c r="K22">
        <f t="shared" si="2"/>
        <v>0.96615271979840722</v>
      </c>
      <c r="L22">
        <f t="shared" si="3"/>
        <v>0.98359699613782403</v>
      </c>
      <c r="M22">
        <f t="shared" si="4"/>
        <v>0.94444444444444442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0.52962962962962967</v>
      </c>
      <c r="J23" s="17">
        <f t="shared" si="1"/>
        <v>0.6588202806362935</v>
      </c>
      <c r="K23">
        <f t="shared" si="2"/>
        <v>0.63239143682221277</v>
      </c>
      <c r="L23">
        <f t="shared" si="3"/>
        <v>0.61402830907200179</v>
      </c>
      <c r="M23">
        <f t="shared" si="4"/>
        <v>0.52962962962962967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0.81851851851851853</v>
      </c>
      <c r="J24" s="17">
        <f t="shared" si="1"/>
        <v>0.76159742413226628</v>
      </c>
      <c r="K24">
        <f t="shared" si="2"/>
        <v>0.88973027395056226</v>
      </c>
      <c r="L24">
        <f t="shared" si="3"/>
        <v>0.9158028814338226</v>
      </c>
      <c r="M24">
        <f t="shared" si="4"/>
        <v>0.81851851851851853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0.88518518518518519</v>
      </c>
      <c r="J25" s="17">
        <f t="shared" si="1"/>
        <v>0.78203193063521492</v>
      </c>
      <c r="K25">
        <f t="shared" si="2"/>
        <v>0.92378194634109301</v>
      </c>
      <c r="L25">
        <f t="shared" si="3"/>
        <v>0.94893566724819478</v>
      </c>
      <c r="M25">
        <f t="shared" si="4"/>
        <v>0.88518518518518519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0.52962962962962967</v>
      </c>
      <c r="J26" s="17">
        <f t="shared" si="1"/>
        <v>0.6588202806362935</v>
      </c>
      <c r="K26">
        <f t="shared" si="2"/>
        <v>0.63239143682221277</v>
      </c>
      <c r="L26">
        <f t="shared" si="3"/>
        <v>0.61402830907200179</v>
      </c>
      <c r="M26">
        <f t="shared" si="4"/>
        <v>0.52962962962962967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0.18888888888888888</v>
      </c>
      <c r="J27" s="17">
        <f t="shared" si="1"/>
        <v>0.51173513758643896</v>
      </c>
      <c r="K27">
        <f t="shared" si="2"/>
        <v>0.24664013060948384</v>
      </c>
      <c r="L27">
        <f t="shared" si="3"/>
        <v>0.17810373597124765</v>
      </c>
      <c r="M27">
        <f t="shared" si="4"/>
        <v>0.18888888888888888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0.43333333333333335</v>
      </c>
      <c r="J28" s="17">
        <f t="shared" si="1"/>
        <v>0.62683468194594605</v>
      </c>
      <c r="K28">
        <f t="shared" si="2"/>
        <v>0.53882686861251028</v>
      </c>
      <c r="L28">
        <f t="shared" si="3"/>
        <v>0.50019861832810053</v>
      </c>
      <c r="M28">
        <f t="shared" si="4"/>
        <v>0.43333333333333335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0.96666666666666667</v>
      </c>
      <c r="J29" s="17">
        <f t="shared" si="1"/>
        <v>0.84769273715801829</v>
      </c>
      <c r="K29">
        <f t="shared" si="2"/>
        <v>0.98625441917041301</v>
      </c>
      <c r="L29">
        <f t="shared" si="3"/>
        <v>0.99556241059952177</v>
      </c>
      <c r="M29">
        <f t="shared" si="4"/>
        <v>0.96666666666666667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0.24814814814814815</v>
      </c>
      <c r="J30" s="17">
        <f t="shared" si="1"/>
        <v>0.55358641150760135</v>
      </c>
      <c r="K30">
        <f t="shared" si="2"/>
        <v>0.33984159522145357</v>
      </c>
      <c r="L30">
        <f t="shared" si="3"/>
        <v>0.27272508123334993</v>
      </c>
      <c r="M30">
        <f t="shared" si="4"/>
        <v>0.24814814814814815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0.52962962962962967</v>
      </c>
      <c r="J31" s="17">
        <f t="shared" si="1"/>
        <v>0.6588202806362935</v>
      </c>
      <c r="K31">
        <f t="shared" si="2"/>
        <v>0.63239143682221277</v>
      </c>
      <c r="L31">
        <f t="shared" si="3"/>
        <v>0.61402830907200179</v>
      </c>
      <c r="M31">
        <f t="shared" si="4"/>
        <v>0.52962962962962967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0.24814814814814815</v>
      </c>
      <c r="J32" s="17">
        <f t="shared" si="1"/>
        <v>0.55358641150760135</v>
      </c>
      <c r="K32">
        <f t="shared" si="2"/>
        <v>0.33984159522145357</v>
      </c>
      <c r="L32">
        <f t="shared" si="3"/>
        <v>0.27272508123334993</v>
      </c>
      <c r="M32">
        <f t="shared" si="4"/>
        <v>0.24814814814814815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3.7037037037037038E-3</v>
      </c>
      <c r="J33" s="17">
        <f t="shared" si="1"/>
        <v>0.36113415600642607</v>
      </c>
      <c r="K33">
        <f t="shared" si="2"/>
        <v>5.5558129282332239E-2</v>
      </c>
      <c r="L33">
        <f t="shared" si="3"/>
        <v>2.5025709815791164E-2</v>
      </c>
      <c r="M33">
        <f t="shared" si="4"/>
        <v>3.7037037037037038E-3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0.32962962962962961</v>
      </c>
      <c r="J34" s="17">
        <f t="shared" si="1"/>
        <v>0.59185043337837839</v>
      </c>
      <c r="K34">
        <f t="shared" si="2"/>
        <v>0.43939456705142421</v>
      </c>
      <c r="L34">
        <f t="shared" si="3"/>
        <v>0.38311665070580236</v>
      </c>
      <c r="M34">
        <f t="shared" si="4"/>
        <v>0.32962962962962961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0.43333333333333335</v>
      </c>
      <c r="J35" s="17">
        <f t="shared" si="1"/>
        <v>0.62683468194594605</v>
      </c>
      <c r="K35">
        <f t="shared" si="2"/>
        <v>0.53882686861251028</v>
      </c>
      <c r="L35">
        <f t="shared" si="3"/>
        <v>0.50019861832810053</v>
      </c>
      <c r="M35">
        <f t="shared" si="4"/>
        <v>0.43333333333333335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0.6333333333333333</v>
      </c>
      <c r="J36" s="17">
        <f t="shared" si="1"/>
        <v>0.68806425658175407</v>
      </c>
      <c r="K36">
        <f t="shared" si="2"/>
        <v>0.71585849550546743</v>
      </c>
      <c r="L36">
        <f t="shared" si="3"/>
        <v>0.71618315973960511</v>
      </c>
      <c r="M36">
        <f t="shared" si="4"/>
        <v>0.6333333333333333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0.96666666666666667</v>
      </c>
      <c r="J37" s="17">
        <f t="shared" si="1"/>
        <v>0.84769273715801829</v>
      </c>
      <c r="K37">
        <f t="shared" si="2"/>
        <v>0.98625441917041301</v>
      </c>
      <c r="L37">
        <f t="shared" si="3"/>
        <v>0.99556241059952177</v>
      </c>
      <c r="M37">
        <f t="shared" si="4"/>
        <v>0.96666666666666667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0.90740740740740744</v>
      </c>
      <c r="J38" s="17">
        <f t="shared" si="1"/>
        <v>0.80071490800933942</v>
      </c>
      <c r="K38">
        <f t="shared" si="2"/>
        <v>0.94860743720819762</v>
      </c>
      <c r="L38">
        <f t="shared" si="3"/>
        <v>0.97041062101676934</v>
      </c>
      <c r="M38">
        <f t="shared" si="4"/>
        <v>0.90740740740740744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0.94444444444444442</v>
      </c>
      <c r="J39" s="17">
        <f t="shared" si="1"/>
        <v>0.81779648732282451</v>
      </c>
      <c r="K39">
        <f t="shared" si="2"/>
        <v>0.96615271979840722</v>
      </c>
      <c r="L39">
        <f t="shared" si="3"/>
        <v>0.98359699613782403</v>
      </c>
      <c r="M39">
        <f t="shared" si="4"/>
        <v>0.94444444444444442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0.32962962962962961</v>
      </c>
      <c r="J40" s="17">
        <f t="shared" si="1"/>
        <v>0.59185043337837839</v>
      </c>
      <c r="K40">
        <f t="shared" si="2"/>
        <v>0.43939456705142421</v>
      </c>
      <c r="L40">
        <f t="shared" si="3"/>
        <v>0.38311665070580236</v>
      </c>
      <c r="M40">
        <f t="shared" si="4"/>
        <v>0.32962962962962961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0.32962962962962961</v>
      </c>
      <c r="J41" s="17">
        <f t="shared" si="1"/>
        <v>0.59185043337837839</v>
      </c>
      <c r="K41">
        <f t="shared" si="2"/>
        <v>0.43939456705142421</v>
      </c>
      <c r="L41">
        <f t="shared" si="3"/>
        <v>0.38311665070580236</v>
      </c>
      <c r="M41">
        <f t="shared" si="4"/>
        <v>0.32962962962962961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0.77407407407407403</v>
      </c>
      <c r="J42" s="17">
        <f t="shared" si="1"/>
        <v>0.73924718264466627</v>
      </c>
      <c r="K42">
        <f t="shared" si="2"/>
        <v>0.8445681217682528</v>
      </c>
      <c r="L42">
        <f t="shared" si="3"/>
        <v>0.86752367924716567</v>
      </c>
      <c r="M42">
        <f t="shared" si="4"/>
        <v>0.77407407407407403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7.7777777777777779E-2</v>
      </c>
      <c r="J43" s="17">
        <f t="shared" si="1"/>
        <v>0.46596030673516764</v>
      </c>
      <c r="K43">
        <f t="shared" si="2"/>
        <v>0.16580076774287675</v>
      </c>
      <c r="L43">
        <f t="shared" si="3"/>
        <v>0.10511012676905451</v>
      </c>
      <c r="M43">
        <f t="shared" si="4"/>
        <v>7.7777777777777779E-2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0.32962962962962961</v>
      </c>
      <c r="J44" s="17">
        <f t="shared" si="1"/>
        <v>0.59185043337837839</v>
      </c>
      <c r="K44">
        <f t="shared" si="2"/>
        <v>0.43939456705142421</v>
      </c>
      <c r="L44">
        <f t="shared" si="3"/>
        <v>0.38311665070580236</v>
      </c>
      <c r="M44">
        <f t="shared" si="4"/>
        <v>0.32962962962962961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7.7777777777777779E-2</v>
      </c>
      <c r="J45" s="17">
        <f t="shared" si="1"/>
        <v>0.46596030673516764</v>
      </c>
      <c r="K45">
        <f t="shared" si="2"/>
        <v>0.16580076774287675</v>
      </c>
      <c r="L45">
        <f t="shared" si="3"/>
        <v>0.10511012676905451</v>
      </c>
      <c r="M45">
        <f t="shared" si="4"/>
        <v>7.7777777777777779E-2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0.43333333333333335</v>
      </c>
      <c r="J46" s="17">
        <f t="shared" si="1"/>
        <v>0.62683468194594605</v>
      </c>
      <c r="K46">
        <f t="shared" si="2"/>
        <v>0.53882686861251028</v>
      </c>
      <c r="L46">
        <f t="shared" si="3"/>
        <v>0.50019861832810053</v>
      </c>
      <c r="M46">
        <f t="shared" si="4"/>
        <v>0.43333333333333335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3.3333333333333333E-2</v>
      </c>
      <c r="J47" s="17">
        <f t="shared" si="1"/>
        <v>0.41589408549158957</v>
      </c>
      <c r="K47">
        <f t="shared" si="2"/>
        <v>0.10158591639252684</v>
      </c>
      <c r="L47">
        <f t="shared" si="3"/>
        <v>5.5057366173264927E-2</v>
      </c>
      <c r="M47">
        <f t="shared" si="4"/>
        <v>3.3333333333333333E-2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0.81851851851851853</v>
      </c>
      <c r="J48" s="17">
        <f t="shared" si="1"/>
        <v>0.76159742413226628</v>
      </c>
      <c r="K48">
        <f t="shared" si="2"/>
        <v>0.88973027395056226</v>
      </c>
      <c r="L48">
        <f t="shared" si="3"/>
        <v>0.9158028814338226</v>
      </c>
      <c r="M48">
        <f t="shared" si="4"/>
        <v>0.81851851851851853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0.52962962962962967</v>
      </c>
      <c r="J49" s="17">
        <f t="shared" si="1"/>
        <v>0.6588202806362935</v>
      </c>
      <c r="K49">
        <f t="shared" si="2"/>
        <v>0.63239143682221277</v>
      </c>
      <c r="L49">
        <f t="shared" si="3"/>
        <v>0.61402830907200179</v>
      </c>
      <c r="M49">
        <f t="shared" si="4"/>
        <v>0.52962962962962967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0.24814814814814815</v>
      </c>
      <c r="J50" s="17">
        <f t="shared" si="1"/>
        <v>0.55358641150760135</v>
      </c>
      <c r="K50">
        <f t="shared" si="2"/>
        <v>0.33984159522145357</v>
      </c>
      <c r="L50">
        <f t="shared" si="3"/>
        <v>0.27272508123334993</v>
      </c>
      <c r="M50">
        <f t="shared" si="4"/>
        <v>0.24814814814814815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0.7</v>
      </c>
      <c r="J51" s="17">
        <f t="shared" si="1"/>
        <v>0.71480160601760367</v>
      </c>
      <c r="K51">
        <f t="shared" si="2"/>
        <v>0.78681874412570718</v>
      </c>
      <c r="L51">
        <f t="shared" si="3"/>
        <v>0.801312201962608</v>
      </c>
      <c r="M51">
        <f t="shared" si="4"/>
        <v>0.7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3.3333333333333333E-2</v>
      </c>
      <c r="J52" s="17">
        <f t="shared" si="1"/>
        <v>0.41589408549158957</v>
      </c>
      <c r="K52">
        <f t="shared" si="2"/>
        <v>0.10158591639252684</v>
      </c>
      <c r="L52">
        <f t="shared" si="3"/>
        <v>5.5057366173264927E-2</v>
      </c>
      <c r="M52">
        <f t="shared" si="4"/>
        <v>3.3333333333333333E-2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0.7</v>
      </c>
      <c r="J53" s="17">
        <f t="shared" si="1"/>
        <v>0.71480160601760367</v>
      </c>
      <c r="K53">
        <f t="shared" si="2"/>
        <v>0.78681874412570718</v>
      </c>
      <c r="L53">
        <f t="shared" si="3"/>
        <v>0.801312201962608</v>
      </c>
      <c r="M53">
        <f t="shared" si="4"/>
        <v>0.7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0.52962962962962967</v>
      </c>
      <c r="J54" s="17">
        <f t="shared" si="1"/>
        <v>0.6588202806362935</v>
      </c>
      <c r="K54">
        <f t="shared" si="2"/>
        <v>0.63239143682221277</v>
      </c>
      <c r="L54">
        <f t="shared" si="3"/>
        <v>0.61402830907200179</v>
      </c>
      <c r="M54">
        <f t="shared" si="4"/>
        <v>0.52962962962962967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0.18888888888888888</v>
      </c>
      <c r="J55" s="17">
        <f t="shared" si="1"/>
        <v>0.51173513758643896</v>
      </c>
      <c r="K55">
        <f t="shared" si="2"/>
        <v>0.24664013060948384</v>
      </c>
      <c r="L55">
        <f t="shared" si="3"/>
        <v>0.17810373597124765</v>
      </c>
      <c r="M55">
        <f t="shared" si="4"/>
        <v>0.18888888888888888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7.7777777777777779E-2</v>
      </c>
      <c r="J56" s="17">
        <f t="shared" si="1"/>
        <v>0.46596030673516764</v>
      </c>
      <c r="K56">
        <f t="shared" si="2"/>
        <v>0.16580076774287675</v>
      </c>
      <c r="L56">
        <f t="shared" si="3"/>
        <v>0.10511012676905451</v>
      </c>
      <c r="M56">
        <f t="shared" si="4"/>
        <v>7.7777777777777779E-2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7.7777777777777779E-2</v>
      </c>
      <c r="J57" s="17">
        <f t="shared" si="1"/>
        <v>0.46596030673516764</v>
      </c>
      <c r="K57">
        <f t="shared" si="2"/>
        <v>0.16580076774287675</v>
      </c>
      <c r="L57">
        <f t="shared" si="3"/>
        <v>0.10511012676905451</v>
      </c>
      <c r="M57">
        <f t="shared" si="4"/>
        <v>7.7777777777777779E-2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3.3333333333333333E-2</v>
      </c>
      <c r="J58" s="17">
        <f t="shared" si="1"/>
        <v>0.41589408549158957</v>
      </c>
      <c r="K58">
        <f t="shared" si="2"/>
        <v>0.10158591639252684</v>
      </c>
      <c r="L58">
        <f t="shared" si="3"/>
        <v>5.5057366173264927E-2</v>
      </c>
      <c r="M58">
        <f t="shared" si="4"/>
        <v>3.3333333333333333E-2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0.43333333333333335</v>
      </c>
      <c r="J59" s="17">
        <f t="shared" si="1"/>
        <v>0.62683468194594605</v>
      </c>
      <c r="K59">
        <f t="shared" si="2"/>
        <v>0.53882686861251028</v>
      </c>
      <c r="L59">
        <f t="shared" si="3"/>
        <v>0.50019861832810053</v>
      </c>
      <c r="M59">
        <f t="shared" si="4"/>
        <v>0.43333333333333335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7.7777777777777779E-2</v>
      </c>
      <c r="J60" s="17">
        <f t="shared" si="1"/>
        <v>0.46596030673516764</v>
      </c>
      <c r="K60">
        <f t="shared" si="2"/>
        <v>0.16580076774287675</v>
      </c>
      <c r="L60">
        <f t="shared" si="3"/>
        <v>0.10511012676905451</v>
      </c>
      <c r="M60">
        <f t="shared" si="4"/>
        <v>7.7777777777777779E-2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0.7</v>
      </c>
      <c r="J61" s="17">
        <f t="shared" si="1"/>
        <v>0.71480160601760367</v>
      </c>
      <c r="K61">
        <f t="shared" si="2"/>
        <v>0.78681874412570718</v>
      </c>
      <c r="L61">
        <f t="shared" si="3"/>
        <v>0.801312201962608</v>
      </c>
      <c r="M61">
        <f t="shared" si="4"/>
        <v>0.7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0.43333333333333335</v>
      </c>
      <c r="J62" s="17">
        <f t="shared" si="1"/>
        <v>0.62683468194594605</v>
      </c>
      <c r="K62">
        <f t="shared" si="2"/>
        <v>0.53882686861251028</v>
      </c>
      <c r="L62">
        <f t="shared" si="3"/>
        <v>0.50019861832810053</v>
      </c>
      <c r="M62">
        <f t="shared" si="4"/>
        <v>0.43333333333333335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0.81851851851851853</v>
      </c>
      <c r="J63" s="17">
        <f t="shared" si="1"/>
        <v>0.76159742413226628</v>
      </c>
      <c r="K63">
        <f t="shared" si="2"/>
        <v>0.88973027395056226</v>
      </c>
      <c r="L63">
        <f t="shared" si="3"/>
        <v>0.9158028814338226</v>
      </c>
      <c r="M63">
        <f t="shared" si="4"/>
        <v>0.81851851851851853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3.3333333333333333E-2</v>
      </c>
      <c r="J64" s="17">
        <f t="shared" si="1"/>
        <v>0.41589408549158957</v>
      </c>
      <c r="K64">
        <f t="shared" si="2"/>
        <v>0.10158591639252684</v>
      </c>
      <c r="L64">
        <f t="shared" si="3"/>
        <v>5.5057366173264927E-2</v>
      </c>
      <c r="M64">
        <f t="shared" si="4"/>
        <v>3.3333333333333333E-2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0.18888888888888888</v>
      </c>
      <c r="J65" s="17">
        <f t="shared" si="1"/>
        <v>0.51173513758643896</v>
      </c>
      <c r="K65">
        <f t="shared" si="2"/>
        <v>0.24664013060948384</v>
      </c>
      <c r="L65">
        <f t="shared" si="3"/>
        <v>0.17810373597124765</v>
      </c>
      <c r="M65">
        <f t="shared" si="4"/>
        <v>0.18888888888888888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0.7</v>
      </c>
      <c r="J66" s="17">
        <f t="shared" si="1"/>
        <v>0.71480160601760367</v>
      </c>
      <c r="K66">
        <f t="shared" si="2"/>
        <v>0.78681874412570718</v>
      </c>
      <c r="L66">
        <f t="shared" si="3"/>
        <v>0.801312201962608</v>
      </c>
      <c r="M66">
        <f t="shared" si="4"/>
        <v>0.7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3.3333333333333333E-2</v>
      </c>
      <c r="J67" s="17">
        <f t="shared" si="1"/>
        <v>0.41589408549158957</v>
      </c>
      <c r="K67">
        <f t="shared" si="2"/>
        <v>0.10158591639252684</v>
      </c>
      <c r="L67">
        <f t="shared" si="3"/>
        <v>5.5057366173264927E-2</v>
      </c>
      <c r="M67">
        <f t="shared" si="4"/>
        <v>3.3333333333333333E-2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(RANK(B68,B$3:B$137,1)-0.5)/135</f>
        <v>7.7777777777777779E-2</v>
      </c>
      <c r="J68" s="17">
        <f t="shared" ref="J68:J131" si="6">1-(1-$B$142)^B68</f>
        <v>0.46596030673516764</v>
      </c>
      <c r="K68">
        <f t="shared" ref="K68:K131" si="7">_xlfn.NEGBINOM.DIST(B68,$B$153,$B$154,1)</f>
        <v>0.16580076774287675</v>
      </c>
      <c r="L68">
        <f t="shared" ref="L68:L131" si="8">_xlfn.POISSON.DIST(B68,$B$145,1)</f>
        <v>0.10511012676905451</v>
      </c>
      <c r="M68">
        <f t="shared" ref="M68:M131" si="9">I68</f>
        <v>7.7777777777777779E-2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0.24814814814814815</v>
      </c>
      <c r="J69" s="17">
        <f t="shared" si="6"/>
        <v>0.55358641150760135</v>
      </c>
      <c r="K69">
        <f t="shared" si="7"/>
        <v>0.33984159522145357</v>
      </c>
      <c r="L69">
        <f t="shared" si="8"/>
        <v>0.27272508123334993</v>
      </c>
      <c r="M69">
        <f t="shared" si="9"/>
        <v>0.24814814814814815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0.24814814814814815</v>
      </c>
      <c r="J70" s="17">
        <f t="shared" si="6"/>
        <v>0.55358641150760135</v>
      </c>
      <c r="K70">
        <f t="shared" si="7"/>
        <v>0.33984159522145357</v>
      </c>
      <c r="L70">
        <f t="shared" si="8"/>
        <v>0.27272508123334993</v>
      </c>
      <c r="M70">
        <f t="shared" si="9"/>
        <v>0.24814814814814815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0.6333333333333333</v>
      </c>
      <c r="J71" s="17">
        <f t="shared" si="6"/>
        <v>0.68806425658175407</v>
      </c>
      <c r="K71">
        <f t="shared" si="7"/>
        <v>0.71585849550546743</v>
      </c>
      <c r="L71">
        <f t="shared" si="8"/>
        <v>0.71618315973960511</v>
      </c>
      <c r="M71">
        <f t="shared" si="9"/>
        <v>0.6333333333333333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7.7777777777777779E-2</v>
      </c>
      <c r="J72" s="17">
        <f t="shared" si="6"/>
        <v>0.46596030673516764</v>
      </c>
      <c r="K72">
        <f t="shared" si="7"/>
        <v>0.16580076774287675</v>
      </c>
      <c r="L72">
        <f t="shared" si="8"/>
        <v>0.10511012676905451</v>
      </c>
      <c r="M72">
        <f t="shared" si="9"/>
        <v>7.7777777777777779E-2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0.81851851851851853</v>
      </c>
      <c r="J73" s="17">
        <f t="shared" si="6"/>
        <v>0.76159742413226628</v>
      </c>
      <c r="K73">
        <f t="shared" si="7"/>
        <v>0.88973027395056226</v>
      </c>
      <c r="L73">
        <f t="shared" si="8"/>
        <v>0.9158028814338226</v>
      </c>
      <c r="M73">
        <f t="shared" si="9"/>
        <v>0.81851851851851853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7.7777777777777779E-2</v>
      </c>
      <c r="J74" s="17">
        <f t="shared" si="6"/>
        <v>0.46596030673516764</v>
      </c>
      <c r="K74">
        <f t="shared" si="7"/>
        <v>0.16580076774287675</v>
      </c>
      <c r="L74">
        <f t="shared" si="8"/>
        <v>0.10511012676905451</v>
      </c>
      <c r="M74">
        <f t="shared" si="9"/>
        <v>7.7777777777777779E-2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0.52962962962962967</v>
      </c>
      <c r="J75" s="17">
        <f t="shared" si="6"/>
        <v>0.6588202806362935</v>
      </c>
      <c r="K75">
        <f t="shared" si="7"/>
        <v>0.63239143682221277</v>
      </c>
      <c r="L75">
        <f t="shared" si="8"/>
        <v>0.61402830907200179</v>
      </c>
      <c r="M75">
        <f t="shared" si="9"/>
        <v>0.52962962962962967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3.7037037037037038E-3</v>
      </c>
      <c r="J76" s="17">
        <f t="shared" si="6"/>
        <v>0.36113415600642607</v>
      </c>
      <c r="K76">
        <f t="shared" si="7"/>
        <v>5.5558129282332239E-2</v>
      </c>
      <c r="L76">
        <f t="shared" si="8"/>
        <v>2.5025709815791164E-2</v>
      </c>
      <c r="M76">
        <f t="shared" si="9"/>
        <v>3.7037037037037038E-3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3.3333333333333333E-2</v>
      </c>
      <c r="J77" s="17">
        <f t="shared" si="6"/>
        <v>0.41589408549158957</v>
      </c>
      <c r="K77">
        <f t="shared" si="7"/>
        <v>0.10158591639252684</v>
      </c>
      <c r="L77">
        <f t="shared" si="8"/>
        <v>5.5057366173264927E-2</v>
      </c>
      <c r="M77">
        <f t="shared" si="9"/>
        <v>3.3333333333333333E-2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0.77407407407407403</v>
      </c>
      <c r="J78" s="17">
        <f t="shared" si="6"/>
        <v>0.73924718264466627</v>
      </c>
      <c r="K78">
        <f t="shared" si="7"/>
        <v>0.8445681217682528</v>
      </c>
      <c r="L78">
        <f t="shared" si="8"/>
        <v>0.86752367924716567</v>
      </c>
      <c r="M78">
        <f t="shared" si="9"/>
        <v>0.77407407407407403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3.7037037037037038E-3</v>
      </c>
      <c r="J79" s="17">
        <f t="shared" si="6"/>
        <v>0.36113415600642607</v>
      </c>
      <c r="K79">
        <f t="shared" si="7"/>
        <v>5.5558129282332239E-2</v>
      </c>
      <c r="L79">
        <f t="shared" si="8"/>
        <v>2.5025709815791164E-2</v>
      </c>
      <c r="M79">
        <f t="shared" si="9"/>
        <v>3.7037037037037038E-3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7.7777777777777779E-2</v>
      </c>
      <c r="J80" s="17">
        <f t="shared" si="6"/>
        <v>0.46596030673516764</v>
      </c>
      <c r="K80">
        <f t="shared" si="7"/>
        <v>0.16580076774287675</v>
      </c>
      <c r="L80">
        <f t="shared" si="8"/>
        <v>0.10511012676905451</v>
      </c>
      <c r="M80">
        <f t="shared" si="9"/>
        <v>7.7777777777777779E-2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0.18888888888888888</v>
      </c>
      <c r="J81" s="17">
        <f t="shared" si="6"/>
        <v>0.51173513758643896</v>
      </c>
      <c r="K81">
        <f t="shared" si="7"/>
        <v>0.24664013060948384</v>
      </c>
      <c r="L81">
        <f t="shared" si="8"/>
        <v>0.17810373597124765</v>
      </c>
      <c r="M81">
        <f t="shared" si="9"/>
        <v>0.18888888888888888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0.32962962962962961</v>
      </c>
      <c r="J82" s="17">
        <f t="shared" si="6"/>
        <v>0.59185043337837839</v>
      </c>
      <c r="K82">
        <f t="shared" si="7"/>
        <v>0.43939456705142421</v>
      </c>
      <c r="L82">
        <f t="shared" si="8"/>
        <v>0.38311665070580236</v>
      </c>
      <c r="M82">
        <f t="shared" si="9"/>
        <v>0.32962962962962961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0.52962962962962967</v>
      </c>
      <c r="J83" s="17">
        <f t="shared" si="6"/>
        <v>0.6588202806362935</v>
      </c>
      <c r="K83">
        <f t="shared" si="7"/>
        <v>0.63239143682221277</v>
      </c>
      <c r="L83">
        <f t="shared" si="8"/>
        <v>0.61402830907200179</v>
      </c>
      <c r="M83">
        <f t="shared" si="9"/>
        <v>0.52962962962962967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0.32962962962962961</v>
      </c>
      <c r="J84" s="17">
        <f t="shared" si="6"/>
        <v>0.59185043337837839</v>
      </c>
      <c r="K84">
        <f t="shared" si="7"/>
        <v>0.43939456705142421</v>
      </c>
      <c r="L84">
        <f t="shared" si="8"/>
        <v>0.38311665070580236</v>
      </c>
      <c r="M84">
        <f t="shared" si="9"/>
        <v>0.32962962962962961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0.32962962962962961</v>
      </c>
      <c r="J85" s="17">
        <f t="shared" si="6"/>
        <v>0.59185043337837839</v>
      </c>
      <c r="K85">
        <f t="shared" si="7"/>
        <v>0.43939456705142421</v>
      </c>
      <c r="L85">
        <f t="shared" si="8"/>
        <v>0.38311665070580236</v>
      </c>
      <c r="M85">
        <f t="shared" si="9"/>
        <v>0.32962962962962961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0.7</v>
      </c>
      <c r="J86" s="17">
        <f t="shared" si="6"/>
        <v>0.71480160601760367</v>
      </c>
      <c r="K86">
        <f t="shared" si="7"/>
        <v>0.78681874412570718</v>
      </c>
      <c r="L86">
        <f t="shared" si="8"/>
        <v>0.801312201962608</v>
      </c>
      <c r="M86">
        <f t="shared" si="9"/>
        <v>0.7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0.18888888888888888</v>
      </c>
      <c r="J87" s="17">
        <f t="shared" si="6"/>
        <v>0.51173513758643896</v>
      </c>
      <c r="K87">
        <f t="shared" si="7"/>
        <v>0.24664013060948384</v>
      </c>
      <c r="L87">
        <f t="shared" si="8"/>
        <v>0.17810373597124765</v>
      </c>
      <c r="M87">
        <f t="shared" si="9"/>
        <v>0.18888888888888888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3.7037037037037038E-3</v>
      </c>
      <c r="J88" s="17">
        <f t="shared" si="6"/>
        <v>0.36113415600642607</v>
      </c>
      <c r="K88">
        <f t="shared" si="7"/>
        <v>5.5558129282332239E-2</v>
      </c>
      <c r="L88">
        <f t="shared" si="8"/>
        <v>2.5025709815791164E-2</v>
      </c>
      <c r="M88">
        <f t="shared" si="9"/>
        <v>3.7037037037037038E-3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0.18888888888888888</v>
      </c>
      <c r="J89" s="17">
        <f t="shared" si="6"/>
        <v>0.51173513758643896</v>
      </c>
      <c r="K89">
        <f t="shared" si="7"/>
        <v>0.24664013060948384</v>
      </c>
      <c r="L89">
        <f t="shared" si="8"/>
        <v>0.17810373597124765</v>
      </c>
      <c r="M89">
        <f t="shared" si="9"/>
        <v>0.18888888888888888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0.43333333333333335</v>
      </c>
      <c r="J90" s="17">
        <f t="shared" si="6"/>
        <v>0.62683468194594605</v>
      </c>
      <c r="K90">
        <f t="shared" si="7"/>
        <v>0.53882686861251028</v>
      </c>
      <c r="L90">
        <f t="shared" si="8"/>
        <v>0.50019861832810053</v>
      </c>
      <c r="M90">
        <f t="shared" si="9"/>
        <v>0.43333333333333335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0.24814814814814815</v>
      </c>
      <c r="J91" s="17">
        <f t="shared" si="6"/>
        <v>0.55358641150760135</v>
      </c>
      <c r="K91">
        <f t="shared" si="7"/>
        <v>0.33984159522145357</v>
      </c>
      <c r="L91">
        <f t="shared" si="8"/>
        <v>0.27272508123334993</v>
      </c>
      <c r="M91">
        <f t="shared" si="9"/>
        <v>0.24814814814814815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0.18888888888888888</v>
      </c>
      <c r="J92" s="17">
        <f t="shared" si="6"/>
        <v>0.51173513758643896</v>
      </c>
      <c r="K92">
        <f t="shared" si="7"/>
        <v>0.24664013060948384</v>
      </c>
      <c r="L92">
        <f t="shared" si="8"/>
        <v>0.17810373597124765</v>
      </c>
      <c r="M92">
        <f t="shared" si="9"/>
        <v>0.18888888888888888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0.18888888888888888</v>
      </c>
      <c r="J93" s="17">
        <f t="shared" si="6"/>
        <v>0.51173513758643896</v>
      </c>
      <c r="K93">
        <f t="shared" si="7"/>
        <v>0.24664013060948384</v>
      </c>
      <c r="L93">
        <f t="shared" si="8"/>
        <v>0.17810373597124765</v>
      </c>
      <c r="M93">
        <f t="shared" si="9"/>
        <v>0.18888888888888888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0.7</v>
      </c>
      <c r="J94" s="17">
        <f t="shared" si="6"/>
        <v>0.71480160601760367</v>
      </c>
      <c r="K94">
        <f t="shared" si="7"/>
        <v>0.78681874412570718</v>
      </c>
      <c r="L94">
        <f t="shared" si="8"/>
        <v>0.801312201962608</v>
      </c>
      <c r="M94">
        <f t="shared" si="9"/>
        <v>0.7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0.32962962962962961</v>
      </c>
      <c r="J95" s="17">
        <f t="shared" si="6"/>
        <v>0.59185043337837839</v>
      </c>
      <c r="K95">
        <f t="shared" si="7"/>
        <v>0.43939456705142421</v>
      </c>
      <c r="L95">
        <f t="shared" si="8"/>
        <v>0.38311665070580236</v>
      </c>
      <c r="M95">
        <f t="shared" si="9"/>
        <v>0.32962962962962961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0.52962962962962967</v>
      </c>
      <c r="J96" s="17">
        <f t="shared" si="6"/>
        <v>0.6588202806362935</v>
      </c>
      <c r="K96">
        <f t="shared" si="7"/>
        <v>0.63239143682221277</v>
      </c>
      <c r="L96">
        <f t="shared" si="8"/>
        <v>0.61402830907200179</v>
      </c>
      <c r="M96">
        <f t="shared" si="9"/>
        <v>0.52962962962962967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0.6333333333333333</v>
      </c>
      <c r="J97" s="17">
        <f t="shared" si="6"/>
        <v>0.68806425658175407</v>
      </c>
      <c r="K97">
        <f t="shared" si="7"/>
        <v>0.71585849550546743</v>
      </c>
      <c r="L97">
        <f t="shared" si="8"/>
        <v>0.71618315973960511</v>
      </c>
      <c r="M97">
        <f t="shared" si="9"/>
        <v>0.6333333333333333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0.77407407407407403</v>
      </c>
      <c r="J98" s="17">
        <f t="shared" si="6"/>
        <v>0.73924718264466627</v>
      </c>
      <c r="K98">
        <f t="shared" si="7"/>
        <v>0.8445681217682528</v>
      </c>
      <c r="L98">
        <f t="shared" si="8"/>
        <v>0.86752367924716567</v>
      </c>
      <c r="M98">
        <f t="shared" si="9"/>
        <v>0.77407407407407403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0.90740740740740744</v>
      </c>
      <c r="J99" s="17">
        <f t="shared" si="6"/>
        <v>0.80071490800933942</v>
      </c>
      <c r="K99">
        <f t="shared" si="7"/>
        <v>0.94860743720819762</v>
      </c>
      <c r="L99">
        <f t="shared" si="8"/>
        <v>0.97041062101676934</v>
      </c>
      <c r="M99">
        <f t="shared" si="9"/>
        <v>0.90740740740740744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0.24814814814814815</v>
      </c>
      <c r="J100" s="17">
        <f t="shared" si="6"/>
        <v>0.55358641150760135</v>
      </c>
      <c r="K100">
        <f t="shared" si="7"/>
        <v>0.33984159522145357</v>
      </c>
      <c r="L100">
        <f t="shared" si="8"/>
        <v>0.27272508123334993</v>
      </c>
      <c r="M100">
        <f t="shared" si="9"/>
        <v>0.24814814814814815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0.32962962962962961</v>
      </c>
      <c r="J101" s="17">
        <f t="shared" si="6"/>
        <v>0.59185043337837839</v>
      </c>
      <c r="K101">
        <f t="shared" si="7"/>
        <v>0.43939456705142421</v>
      </c>
      <c r="L101">
        <f t="shared" si="8"/>
        <v>0.38311665070580236</v>
      </c>
      <c r="M101">
        <f t="shared" si="9"/>
        <v>0.32962962962962961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0.81851851851851853</v>
      </c>
      <c r="J102" s="17">
        <f t="shared" si="6"/>
        <v>0.76159742413226628</v>
      </c>
      <c r="K102">
        <f t="shared" si="7"/>
        <v>0.88973027395056226</v>
      </c>
      <c r="L102">
        <f t="shared" si="8"/>
        <v>0.9158028814338226</v>
      </c>
      <c r="M102">
        <f t="shared" si="9"/>
        <v>0.81851851851851853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0.90740740740740744</v>
      </c>
      <c r="J103" s="17">
        <f t="shared" si="6"/>
        <v>0.80071490800933942</v>
      </c>
      <c r="K103">
        <f t="shared" si="7"/>
        <v>0.94860743720819762</v>
      </c>
      <c r="L103">
        <f t="shared" si="8"/>
        <v>0.97041062101676934</v>
      </c>
      <c r="M103">
        <f t="shared" si="9"/>
        <v>0.90740740740740744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0.81851851851851853</v>
      </c>
      <c r="J104" s="17">
        <f t="shared" si="6"/>
        <v>0.76159742413226628</v>
      </c>
      <c r="K104">
        <f t="shared" si="7"/>
        <v>0.88973027395056226</v>
      </c>
      <c r="L104">
        <f t="shared" si="8"/>
        <v>0.9158028814338226</v>
      </c>
      <c r="M104">
        <f t="shared" si="9"/>
        <v>0.81851851851851853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0.32962962962962961</v>
      </c>
      <c r="J105" s="17">
        <f t="shared" si="6"/>
        <v>0.59185043337837839</v>
      </c>
      <c r="K105">
        <f t="shared" si="7"/>
        <v>0.43939456705142421</v>
      </c>
      <c r="L105">
        <f t="shared" si="8"/>
        <v>0.38311665070580236</v>
      </c>
      <c r="M105">
        <f t="shared" si="9"/>
        <v>0.32962962962962961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0.32962962962962961</v>
      </c>
      <c r="J106" s="17">
        <f t="shared" si="6"/>
        <v>0.59185043337837839</v>
      </c>
      <c r="K106">
        <f t="shared" si="7"/>
        <v>0.43939456705142421</v>
      </c>
      <c r="L106">
        <f t="shared" si="8"/>
        <v>0.38311665070580236</v>
      </c>
      <c r="M106">
        <f t="shared" si="9"/>
        <v>0.32962962962962961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0.6333333333333333</v>
      </c>
      <c r="J107" s="17">
        <f t="shared" si="6"/>
        <v>0.68806425658175407</v>
      </c>
      <c r="K107">
        <f t="shared" si="7"/>
        <v>0.71585849550546743</v>
      </c>
      <c r="L107">
        <f t="shared" si="8"/>
        <v>0.71618315973960511</v>
      </c>
      <c r="M107">
        <f t="shared" si="9"/>
        <v>0.6333333333333333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0.81851851851851853</v>
      </c>
      <c r="J108" s="17">
        <f t="shared" si="6"/>
        <v>0.76159742413226628</v>
      </c>
      <c r="K108">
        <f t="shared" si="7"/>
        <v>0.88973027395056226</v>
      </c>
      <c r="L108">
        <f t="shared" si="8"/>
        <v>0.9158028814338226</v>
      </c>
      <c r="M108">
        <f t="shared" si="9"/>
        <v>0.81851851851851853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0.77407407407407403</v>
      </c>
      <c r="J109" s="17">
        <f t="shared" si="6"/>
        <v>0.73924718264466627</v>
      </c>
      <c r="K109">
        <f t="shared" si="7"/>
        <v>0.8445681217682528</v>
      </c>
      <c r="L109">
        <f t="shared" si="8"/>
        <v>0.86752367924716567</v>
      </c>
      <c r="M109">
        <f t="shared" si="9"/>
        <v>0.77407407407407403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0.32962962962962961</v>
      </c>
      <c r="J110" s="17">
        <f t="shared" si="6"/>
        <v>0.59185043337837839</v>
      </c>
      <c r="K110">
        <f t="shared" si="7"/>
        <v>0.43939456705142421</v>
      </c>
      <c r="L110">
        <f t="shared" si="8"/>
        <v>0.38311665070580236</v>
      </c>
      <c r="M110">
        <f t="shared" si="9"/>
        <v>0.32962962962962961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0.77407407407407403</v>
      </c>
      <c r="J111" s="17">
        <f t="shared" si="6"/>
        <v>0.73924718264466627</v>
      </c>
      <c r="K111">
        <f t="shared" si="7"/>
        <v>0.8445681217682528</v>
      </c>
      <c r="L111">
        <f t="shared" si="8"/>
        <v>0.86752367924716567</v>
      </c>
      <c r="M111">
        <f t="shared" si="9"/>
        <v>0.77407407407407403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0.6333333333333333</v>
      </c>
      <c r="J112" s="17">
        <f t="shared" si="6"/>
        <v>0.68806425658175407</v>
      </c>
      <c r="K112">
        <f t="shared" si="7"/>
        <v>0.71585849550546743</v>
      </c>
      <c r="L112">
        <f t="shared" si="8"/>
        <v>0.71618315973960511</v>
      </c>
      <c r="M112">
        <f t="shared" si="9"/>
        <v>0.6333333333333333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0.7</v>
      </c>
      <c r="J113" s="17">
        <f t="shared" si="6"/>
        <v>0.71480160601760367</v>
      </c>
      <c r="K113">
        <f t="shared" si="7"/>
        <v>0.78681874412570718</v>
      </c>
      <c r="L113">
        <f t="shared" si="8"/>
        <v>0.801312201962608</v>
      </c>
      <c r="M113">
        <f t="shared" si="9"/>
        <v>0.7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7.7777777777777779E-2</v>
      </c>
      <c r="J114" s="17">
        <f t="shared" si="6"/>
        <v>0.46596030673516764</v>
      </c>
      <c r="K114">
        <f t="shared" si="7"/>
        <v>0.16580076774287675</v>
      </c>
      <c r="L114">
        <f t="shared" si="8"/>
        <v>0.10511012676905451</v>
      </c>
      <c r="M114">
        <f t="shared" si="9"/>
        <v>7.7777777777777779E-2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0.24814814814814815</v>
      </c>
      <c r="J115" s="17">
        <f t="shared" si="6"/>
        <v>0.55358641150760135</v>
      </c>
      <c r="K115">
        <f t="shared" si="7"/>
        <v>0.33984159522145357</v>
      </c>
      <c r="L115">
        <f t="shared" si="8"/>
        <v>0.27272508123334993</v>
      </c>
      <c r="M115">
        <f t="shared" si="9"/>
        <v>0.24814814814814815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0.52962962962962967</v>
      </c>
      <c r="J116" s="17">
        <f t="shared" si="6"/>
        <v>0.6588202806362935</v>
      </c>
      <c r="K116">
        <f t="shared" si="7"/>
        <v>0.63239143682221277</v>
      </c>
      <c r="L116">
        <f t="shared" si="8"/>
        <v>0.61402830907200179</v>
      </c>
      <c r="M116">
        <f t="shared" si="9"/>
        <v>0.52962962962962967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0.32962962962962961</v>
      </c>
      <c r="J117" s="17">
        <f t="shared" si="6"/>
        <v>0.59185043337837839</v>
      </c>
      <c r="K117">
        <f t="shared" si="7"/>
        <v>0.43939456705142421</v>
      </c>
      <c r="L117">
        <f t="shared" si="8"/>
        <v>0.38311665070580236</v>
      </c>
      <c r="M117">
        <f t="shared" si="9"/>
        <v>0.32962962962962961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0.6333333333333333</v>
      </c>
      <c r="J118" s="17">
        <f t="shared" si="6"/>
        <v>0.68806425658175407</v>
      </c>
      <c r="K118">
        <f t="shared" si="7"/>
        <v>0.71585849550546743</v>
      </c>
      <c r="L118">
        <f t="shared" si="8"/>
        <v>0.71618315973960511</v>
      </c>
      <c r="M118">
        <f t="shared" si="9"/>
        <v>0.6333333333333333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0.24814814814814815</v>
      </c>
      <c r="J119" s="17">
        <f t="shared" si="6"/>
        <v>0.55358641150760135</v>
      </c>
      <c r="K119">
        <f t="shared" si="7"/>
        <v>0.33984159522145357</v>
      </c>
      <c r="L119">
        <f t="shared" si="8"/>
        <v>0.27272508123334993</v>
      </c>
      <c r="M119">
        <f t="shared" si="9"/>
        <v>0.24814814814814815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0.24814814814814815</v>
      </c>
      <c r="J120" s="17">
        <f t="shared" si="6"/>
        <v>0.55358641150760135</v>
      </c>
      <c r="K120">
        <f t="shared" si="7"/>
        <v>0.33984159522145357</v>
      </c>
      <c r="L120">
        <f t="shared" si="8"/>
        <v>0.27272508123334993</v>
      </c>
      <c r="M120">
        <f t="shared" si="9"/>
        <v>0.24814814814814815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0.6333333333333333</v>
      </c>
      <c r="J121" s="17">
        <f t="shared" si="6"/>
        <v>0.68806425658175407</v>
      </c>
      <c r="K121">
        <f t="shared" si="7"/>
        <v>0.71585849550546743</v>
      </c>
      <c r="L121">
        <f t="shared" si="8"/>
        <v>0.71618315973960511</v>
      </c>
      <c r="M121">
        <f t="shared" si="9"/>
        <v>0.6333333333333333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7.7777777777777779E-2</v>
      </c>
      <c r="J122" s="17">
        <f t="shared" si="6"/>
        <v>0.46596030673516764</v>
      </c>
      <c r="K122">
        <f t="shared" si="7"/>
        <v>0.16580076774287675</v>
      </c>
      <c r="L122">
        <f t="shared" si="8"/>
        <v>0.10511012676905451</v>
      </c>
      <c r="M122">
        <f t="shared" si="9"/>
        <v>7.7777777777777779E-2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0.98888888888888893</v>
      </c>
      <c r="J123" s="17">
        <f t="shared" si="6"/>
        <v>0.87268356151004955</v>
      </c>
      <c r="K123">
        <f t="shared" si="7"/>
        <v>0.99484992164921771</v>
      </c>
      <c r="L123">
        <f t="shared" si="8"/>
        <v>0.99897809764392376</v>
      </c>
      <c r="M123">
        <f t="shared" si="9"/>
        <v>0.98888888888888893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0.52962962962962967</v>
      </c>
      <c r="J124" s="17">
        <f t="shared" si="6"/>
        <v>0.6588202806362935</v>
      </c>
      <c r="K124">
        <f t="shared" si="7"/>
        <v>0.63239143682221277</v>
      </c>
      <c r="L124">
        <f t="shared" si="8"/>
        <v>0.61402830907200179</v>
      </c>
      <c r="M124">
        <f t="shared" si="9"/>
        <v>0.52962962962962967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7.7777777777777779E-2</v>
      </c>
      <c r="J125" s="17">
        <f t="shared" si="6"/>
        <v>0.46596030673516764</v>
      </c>
      <c r="K125">
        <f t="shared" si="7"/>
        <v>0.16580076774287675</v>
      </c>
      <c r="L125">
        <f t="shared" si="8"/>
        <v>0.10511012676905451</v>
      </c>
      <c r="M125">
        <f t="shared" si="9"/>
        <v>7.7777777777777779E-2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0.43333333333333335</v>
      </c>
      <c r="J126" s="17">
        <f t="shared" si="6"/>
        <v>0.62683468194594605</v>
      </c>
      <c r="K126">
        <f t="shared" si="7"/>
        <v>0.53882686861251028</v>
      </c>
      <c r="L126">
        <f t="shared" si="8"/>
        <v>0.50019861832810053</v>
      </c>
      <c r="M126">
        <f t="shared" si="9"/>
        <v>0.43333333333333335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0.7</v>
      </c>
      <c r="J127" s="17">
        <f t="shared" si="6"/>
        <v>0.71480160601760367</v>
      </c>
      <c r="K127">
        <f t="shared" si="7"/>
        <v>0.78681874412570718</v>
      </c>
      <c r="L127">
        <f t="shared" si="8"/>
        <v>0.801312201962608</v>
      </c>
      <c r="M127">
        <f t="shared" si="9"/>
        <v>0.7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7.7777777777777779E-2</v>
      </c>
      <c r="J128" s="17">
        <f t="shared" si="6"/>
        <v>0.46596030673516764</v>
      </c>
      <c r="K128">
        <f t="shared" si="7"/>
        <v>0.16580076774287675</v>
      </c>
      <c r="L128">
        <f t="shared" si="8"/>
        <v>0.10511012676905451</v>
      </c>
      <c r="M128">
        <f t="shared" si="9"/>
        <v>7.7777777777777779E-2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0.77407407407407403</v>
      </c>
      <c r="J129" s="17">
        <f t="shared" si="6"/>
        <v>0.73924718264466627</v>
      </c>
      <c r="K129">
        <f t="shared" si="7"/>
        <v>0.8445681217682528</v>
      </c>
      <c r="L129">
        <f t="shared" si="8"/>
        <v>0.86752367924716567</v>
      </c>
      <c r="M129">
        <f t="shared" si="9"/>
        <v>0.77407407407407403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0.43333333333333335</v>
      </c>
      <c r="J130" s="17">
        <f t="shared" si="6"/>
        <v>0.62683468194594605</v>
      </c>
      <c r="K130">
        <f t="shared" si="7"/>
        <v>0.53882686861251028</v>
      </c>
      <c r="L130">
        <f t="shared" si="8"/>
        <v>0.50019861832810053</v>
      </c>
      <c r="M130">
        <f t="shared" si="9"/>
        <v>0.43333333333333335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0.43333333333333335</v>
      </c>
      <c r="J131" s="17">
        <f t="shared" si="6"/>
        <v>0.62683468194594605</v>
      </c>
      <c r="K131">
        <f t="shared" si="7"/>
        <v>0.53882686861251028</v>
      </c>
      <c r="L131">
        <f t="shared" si="8"/>
        <v>0.50019861832810053</v>
      </c>
      <c r="M131">
        <f t="shared" si="9"/>
        <v>0.43333333333333335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(RANK(B132,B$3:B$137,1)-0.5)/135</f>
        <v>0.6333333333333333</v>
      </c>
      <c r="J132" s="17">
        <f t="shared" ref="J132:J137" si="11">1-(1-$B$142)^B132</f>
        <v>0.68806425658175407</v>
      </c>
      <c r="K132">
        <f t="shared" ref="K132:K137" si="12">_xlfn.NEGBINOM.DIST(B132,$B$153,$B$154,1)</f>
        <v>0.71585849550546743</v>
      </c>
      <c r="L132">
        <f t="shared" ref="L132:L137" si="13">_xlfn.POISSON.DIST(B132,$B$145,1)</f>
        <v>0.71618315973960511</v>
      </c>
      <c r="M132">
        <f t="shared" ref="M132:M137" si="14">I132</f>
        <v>0.6333333333333333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0.43333333333333335</v>
      </c>
      <c r="J133" s="17">
        <f t="shared" si="11"/>
        <v>0.62683468194594605</v>
      </c>
      <c r="K133">
        <f t="shared" si="12"/>
        <v>0.53882686861251028</v>
      </c>
      <c r="L133">
        <f t="shared" si="13"/>
        <v>0.50019861832810053</v>
      </c>
      <c r="M133">
        <f t="shared" si="14"/>
        <v>0.43333333333333335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0.96666666666666667</v>
      </c>
      <c r="J134" s="17">
        <f t="shared" si="11"/>
        <v>0.84769273715801829</v>
      </c>
      <c r="K134">
        <f t="shared" si="12"/>
        <v>0.98625441917041301</v>
      </c>
      <c r="L134">
        <f t="shared" si="13"/>
        <v>0.99556241059952177</v>
      </c>
      <c r="M134">
        <f t="shared" si="14"/>
        <v>0.96666666666666667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0.43333333333333335</v>
      </c>
      <c r="J135" s="17">
        <f t="shared" si="11"/>
        <v>0.62683468194594605</v>
      </c>
      <c r="K135">
        <f t="shared" si="12"/>
        <v>0.53882686861251028</v>
      </c>
      <c r="L135">
        <f t="shared" si="13"/>
        <v>0.50019861832810053</v>
      </c>
      <c r="M135">
        <f t="shared" si="14"/>
        <v>0.43333333333333335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0.52962962962962967</v>
      </c>
      <c r="J136" s="17">
        <f t="shared" si="11"/>
        <v>0.6588202806362935</v>
      </c>
      <c r="K136">
        <f t="shared" si="12"/>
        <v>0.63239143682221277</v>
      </c>
      <c r="L136">
        <f t="shared" si="13"/>
        <v>0.61402830907200179</v>
      </c>
      <c r="M136">
        <f t="shared" si="14"/>
        <v>0.52962962962962967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0.81851851851851853</v>
      </c>
      <c r="J137" s="17">
        <f t="shared" si="11"/>
        <v>0.76159742413226628</v>
      </c>
      <c r="K137">
        <f t="shared" si="12"/>
        <v>0.88973027395056226</v>
      </c>
      <c r="L137">
        <f t="shared" si="13"/>
        <v>0.9158028814338226</v>
      </c>
      <c r="M137">
        <f t="shared" si="14"/>
        <v>0.81851851851851853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3-right</vt:lpstr>
      <vt:lpstr>3-left</vt:lpstr>
      <vt:lpstr>3-down</vt:lpstr>
      <vt:lpstr>3-middle</vt:lpstr>
      <vt:lpstr>3-up</vt:lpstr>
      <vt:lpstr>3</vt:lpstr>
      <vt:lpstr>5-a</vt:lpstr>
      <vt:lpstr>5-b</vt:lpstr>
      <vt:lpstr>4-New Taipei</vt:lpstr>
      <vt:lpstr>4-Taoyuan</vt:lpstr>
      <vt:lpstr>4-Taichung</vt:lpstr>
      <vt:lpstr>4-Tainan</vt:lpstr>
      <vt:lpstr>4-Koahsiung</vt:lpstr>
      <vt:lpstr>4-Yilan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2024-03-20T03:37:47Z</dcterms:created>
  <dcterms:modified xsi:type="dcterms:W3CDTF">2024-04-27T09:13:46Z</dcterms:modified>
</cp:coreProperties>
</file>