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1\"/>
    </mc:Choice>
  </mc:AlternateContent>
  <xr:revisionPtr revIDLastSave="0" documentId="13_ncr:1_{ABBCE0AA-5F21-46CB-9394-2BD7B1CEAD8B}" xr6:coauthVersionLast="47" xr6:coauthVersionMax="47" xr10:uidLastSave="{00000000-0000-0000-0000-000000000000}"/>
  <bookViews>
    <workbookView xWindow="3735" yWindow="1695" windowWidth="21600" windowHeight="11295" activeTab="1" xr2:uid="{D5A2568C-D957-4815-932A-62E692D3D864}"/>
  </bookViews>
  <sheets>
    <sheet name="第1題" sheetId="1" r:id="rId1"/>
    <sheet name="第2題-1" sheetId="2" r:id="rId2"/>
    <sheet name="第2題-2" sheetId="3" r:id="rId3"/>
    <sheet name="第2題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2" i="2"/>
  <c r="T2" i="2" s="1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Z3" i="2"/>
  <c r="S10" i="2"/>
  <c r="AB3" i="2"/>
  <c r="T10" i="2"/>
  <c r="W3" i="2"/>
  <c r="X3" i="2"/>
  <c r="Y3" i="2"/>
  <c r="AA3" i="2" s="1"/>
  <c r="Z3" i="3"/>
  <c r="P40" i="2"/>
  <c r="Q2" i="2"/>
  <c r="F3" i="1"/>
  <c r="K6" i="1"/>
  <c r="F6" i="1"/>
  <c r="J3" i="1"/>
  <c r="L3" i="1"/>
  <c r="Z3" i="4" l="1"/>
  <c r="Z2" i="4"/>
  <c r="W2" i="2"/>
  <c r="Q40" i="2"/>
  <c r="AB2" i="2"/>
  <c r="Z2" i="2"/>
  <c r="Y2" i="2"/>
  <c r="X2" i="2"/>
  <c r="AA2" i="2" l="1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<sst xmlns="http://schemas.openxmlformats.org/spreadsheetml/2006/main" count="745" uniqueCount="42">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</sst>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'第2題-1'!$T$2:$T$9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6.5" x14ac:dyDescent="0.25"/>
  <cols>
    <col min="1" max="2" width="12.875" bestFit="1" customWidth="1"/>
    <col min="5" max="5" width="9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25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25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25">
      <c r="F5" t="s">
        <v>12</v>
      </c>
      <c r="J5" t="s">
        <v>9</v>
      </c>
      <c r="K5" t="s">
        <v>10</v>
      </c>
      <c r="L5" t="s">
        <v>11</v>
      </c>
    </row>
    <row r="6" spans="1:12" x14ac:dyDescent="0.25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25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B51"/>
  <sheetViews>
    <sheetView tabSelected="1" topLeftCell="L1" workbookViewId="0">
      <selection activeCell="T2" sqref="T2:T9"/>
    </sheetView>
  </sheetViews>
  <sheetFormatPr defaultRowHeight="16.5" x14ac:dyDescent="0.25"/>
  <cols>
    <col min="18" max="19" width="9.875" customWidth="1"/>
    <col min="20" max="21" width="10.375" customWidth="1"/>
    <col min="22" max="22" width="13.875" customWidth="1"/>
    <col min="28" max="28" width="14.375" customWidth="1"/>
  </cols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R1" t="s">
        <v>37</v>
      </c>
      <c r="S1" t="s">
        <v>34</v>
      </c>
      <c r="T1" t="s">
        <v>38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x14ac:dyDescent="0.25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v>1</v>
      </c>
      <c r="S2">
        <f>COUNTIF(M$2:M$51,R2)</f>
        <v>7</v>
      </c>
      <c r="T2">
        <f>S2/50</f>
        <v>0.14000000000000001</v>
      </c>
      <c r="V2" t="s">
        <v>39</v>
      </c>
      <c r="W2">
        <f>AVERAGE(Q2:Q39)</f>
        <v>0.15789473684210531</v>
      </c>
      <c r="X2">
        <f>MEDIAN(Q2:Q39)</f>
        <v>0.16</v>
      </c>
      <c r="Y2">
        <f>MAX(Q2:Q39)</f>
        <v>0.28000000000000003</v>
      </c>
      <c r="Z2">
        <f>MIN(Q2:Q39)</f>
        <v>0.06</v>
      </c>
      <c r="AA2">
        <f>Y2-Z2</f>
        <v>0.22000000000000003</v>
      </c>
      <c r="AB2">
        <f>_xlfn.VAR.S(Q2:Q39)</f>
        <v>2.7413940256045279E-3</v>
      </c>
    </row>
    <row r="3" spans="1:28" x14ac:dyDescent="0.25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v>2</v>
      </c>
      <c r="S3">
        <f>COUNTIF(M$2:M$51,R3)</f>
        <v>9</v>
      </c>
      <c r="T3">
        <f t="shared" ref="T3:T9" si="0">S3/50</f>
        <v>0.18</v>
      </c>
      <c r="V3" t="s">
        <v>40</v>
      </c>
      <c r="W3">
        <f>AVERAGE(T2:T9)</f>
        <v>0.125</v>
      </c>
      <c r="X3">
        <f>MEDIAN(T2:T9)</f>
        <v>0.13</v>
      </c>
      <c r="Y3">
        <f>MAX(T2:T9)</f>
        <v>0.18</v>
      </c>
      <c r="Z3">
        <f>MIN(T2:T9)</f>
        <v>0.06</v>
      </c>
      <c r="AA3">
        <f>Y3-Z3</f>
        <v>0.12</v>
      </c>
      <c r="AB3">
        <f>_xlfn.VAR.S(T2:T9)</f>
        <v>1.8000000000000041E-3</v>
      </c>
    </row>
    <row r="4" spans="1:28" x14ac:dyDescent="0.25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1">P4/50</f>
        <v>0.24</v>
      </c>
      <c r="R4">
        <v>3</v>
      </c>
      <c r="S4">
        <f>COUNTIF(M$2:M$51,R4)</f>
        <v>8</v>
      </c>
      <c r="T4">
        <f t="shared" si="0"/>
        <v>0.16</v>
      </c>
    </row>
    <row r="5" spans="1:28" x14ac:dyDescent="0.25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1"/>
        <v>0.2</v>
      </c>
      <c r="R5">
        <v>4</v>
      </c>
      <c r="S5">
        <f>COUNTIF(M$2:M$51,R5)</f>
        <v>6</v>
      </c>
      <c r="T5">
        <f t="shared" si="0"/>
        <v>0.12</v>
      </c>
    </row>
    <row r="6" spans="1:28" x14ac:dyDescent="0.25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1"/>
        <v>0.1</v>
      </c>
      <c r="R6">
        <v>5</v>
      </c>
      <c r="S6">
        <f>COUNTIF(M$2:M$51,R6)</f>
        <v>4</v>
      </c>
      <c r="T6">
        <f t="shared" si="0"/>
        <v>0.08</v>
      </c>
    </row>
    <row r="7" spans="1:28" x14ac:dyDescent="0.25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1"/>
        <v>0.08</v>
      </c>
      <c r="R7">
        <v>6</v>
      </c>
      <c r="S7">
        <f>COUNTIF(M$2:M$51,R7)</f>
        <v>3</v>
      </c>
      <c r="T7">
        <f t="shared" si="0"/>
        <v>0.06</v>
      </c>
    </row>
    <row r="8" spans="1:28" x14ac:dyDescent="0.25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1"/>
        <v>0.2</v>
      </c>
      <c r="R8">
        <v>7</v>
      </c>
      <c r="S8">
        <f>COUNTIF(M$2:M$51,R8)</f>
        <v>8</v>
      </c>
      <c r="T8">
        <f t="shared" si="0"/>
        <v>0.16</v>
      </c>
    </row>
    <row r="9" spans="1:28" x14ac:dyDescent="0.25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1"/>
        <v>0.1</v>
      </c>
      <c r="R9">
        <v>8</v>
      </c>
      <c r="S9">
        <f>COUNTIF(M$2:M$51,R9)</f>
        <v>5</v>
      </c>
      <c r="T9">
        <f t="shared" si="0"/>
        <v>0.1</v>
      </c>
    </row>
    <row r="10" spans="1:28" x14ac:dyDescent="0.25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1"/>
        <v>0.08</v>
      </c>
      <c r="S10">
        <f>SUM(S2:S9)</f>
        <v>50</v>
      </c>
      <c r="T10">
        <f>SUM(T2:T9)</f>
        <v>1</v>
      </c>
    </row>
    <row r="11" spans="1:28" x14ac:dyDescent="0.25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1"/>
        <v>0.1</v>
      </c>
    </row>
    <row r="12" spans="1:28" x14ac:dyDescent="0.25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1"/>
        <v>0.12</v>
      </c>
    </row>
    <row r="13" spans="1:28" x14ac:dyDescent="0.25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1"/>
        <v>0.18</v>
      </c>
    </row>
    <row r="14" spans="1:28" x14ac:dyDescent="0.25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1"/>
        <v>0.06</v>
      </c>
    </row>
    <row r="15" spans="1:28" x14ac:dyDescent="0.25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1"/>
        <v>0.14000000000000001</v>
      </c>
    </row>
    <row r="16" spans="1:28" x14ac:dyDescent="0.25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1"/>
        <v>0.16</v>
      </c>
    </row>
    <row r="17" spans="1:17" x14ac:dyDescent="0.25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1"/>
        <v>0.12</v>
      </c>
    </row>
    <row r="18" spans="1:17" x14ac:dyDescent="0.25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1"/>
        <v>0.22</v>
      </c>
    </row>
    <row r="19" spans="1:17" x14ac:dyDescent="0.25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1"/>
        <v>0.2</v>
      </c>
    </row>
    <row r="20" spans="1:17" x14ac:dyDescent="0.25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1"/>
        <v>0.14000000000000001</v>
      </c>
    </row>
    <row r="21" spans="1:17" x14ac:dyDescent="0.25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1"/>
        <v>0.16</v>
      </c>
    </row>
    <row r="22" spans="1:17" x14ac:dyDescent="0.25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1"/>
        <v>0.16</v>
      </c>
    </row>
    <row r="23" spans="1:17" x14ac:dyDescent="0.25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1"/>
        <v>0.08</v>
      </c>
    </row>
    <row r="24" spans="1:17" x14ac:dyDescent="0.25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1"/>
        <v>0.14000000000000001</v>
      </c>
    </row>
    <row r="25" spans="1:17" x14ac:dyDescent="0.25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1"/>
        <v>0.22</v>
      </c>
    </row>
    <row r="26" spans="1:17" x14ac:dyDescent="0.25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1"/>
        <v>0.28000000000000003</v>
      </c>
    </row>
    <row r="27" spans="1:17" x14ac:dyDescent="0.25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1"/>
        <v>0.2</v>
      </c>
    </row>
    <row r="28" spans="1:17" x14ac:dyDescent="0.25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1"/>
        <v>0.16</v>
      </c>
    </row>
    <row r="29" spans="1:17" x14ac:dyDescent="0.25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1"/>
        <v>0.16</v>
      </c>
    </row>
    <row r="30" spans="1:17" x14ac:dyDescent="0.25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1"/>
        <v>0.26</v>
      </c>
    </row>
    <row r="31" spans="1:17" x14ac:dyDescent="0.25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1"/>
        <v>0.16</v>
      </c>
    </row>
    <row r="32" spans="1:17" x14ac:dyDescent="0.25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1"/>
        <v>0.08</v>
      </c>
    </row>
    <row r="33" spans="1:17" x14ac:dyDescent="0.25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1"/>
        <v>0.14000000000000001</v>
      </c>
    </row>
    <row r="34" spans="1:17" x14ac:dyDescent="0.25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1"/>
        <v>0.18</v>
      </c>
    </row>
    <row r="35" spans="1:17" x14ac:dyDescent="0.25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1"/>
        <v>0.18</v>
      </c>
    </row>
    <row r="36" spans="1:17" x14ac:dyDescent="0.25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1"/>
        <v>0.16</v>
      </c>
    </row>
    <row r="37" spans="1:17" x14ac:dyDescent="0.25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1"/>
        <v>0.16</v>
      </c>
    </row>
    <row r="38" spans="1:17" x14ac:dyDescent="0.25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1"/>
        <v>0.12</v>
      </c>
    </row>
    <row r="39" spans="1:17" x14ac:dyDescent="0.25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1"/>
        <v>0.2</v>
      </c>
    </row>
    <row r="40" spans="1:17" x14ac:dyDescent="0.25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7" x14ac:dyDescent="0.25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7" x14ac:dyDescent="0.25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7" x14ac:dyDescent="0.25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7" x14ac:dyDescent="0.25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7" x14ac:dyDescent="0.25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7" x14ac:dyDescent="0.25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7" x14ac:dyDescent="0.25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7" x14ac:dyDescent="0.25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25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25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25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topLeftCell="H1" workbookViewId="0">
      <selection activeCell="T2" sqref="T2:T9"/>
    </sheetView>
  </sheetViews>
  <sheetFormatPr defaultRowHeight="16.5" x14ac:dyDescent="0.25"/>
  <cols>
    <col min="21" max="21" width="13.75" customWidth="1"/>
    <col min="27" max="27" width="15.12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25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25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25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</row>
    <row r="6" spans="1:27" x14ac:dyDescent="0.25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25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25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25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25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25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25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25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25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25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25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25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25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25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25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25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25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25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25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25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25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25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25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25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25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25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25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25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25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25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25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25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25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25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25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25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25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25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25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25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25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25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25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25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25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25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25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25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25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25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25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25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25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25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25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25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25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25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25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25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25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25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25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25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25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25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25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25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25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25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25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25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25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25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25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25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25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25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25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25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25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25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25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25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25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25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25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25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25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25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25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25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25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25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25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opLeftCell="D1" workbookViewId="0">
      <selection activeCell="T2" sqref="T2:T9"/>
    </sheetView>
  </sheetViews>
  <sheetFormatPr defaultRowHeight="16.5" x14ac:dyDescent="0.25"/>
  <cols>
    <col min="21" max="21" width="14" customWidth="1"/>
    <col min="27" max="27" width="14.7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25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25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25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</row>
    <row r="6" spans="1:27" x14ac:dyDescent="0.25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25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25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25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25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25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25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25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25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25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25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25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25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25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25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25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25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25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25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25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25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25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25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25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25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25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25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25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25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25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25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25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25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25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25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25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25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25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25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25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25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25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25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25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25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25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25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25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25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25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25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25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25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25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25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25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25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25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25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25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25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25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25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25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25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25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25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25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25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25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25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25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25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25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25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25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25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25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25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25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25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25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25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25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25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25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25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25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25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25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25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25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25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25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25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25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25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25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25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25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25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25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25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25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25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25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25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25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25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25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25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25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25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25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25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25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25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25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25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25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25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25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25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25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25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25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25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25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25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25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25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25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25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25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25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25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25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25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25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25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25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25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25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25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25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25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25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25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25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25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25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25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25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25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25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25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25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25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25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25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25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25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25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25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25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25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25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25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25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25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25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25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25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25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25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25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25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25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25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25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25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25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25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25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25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25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25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25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25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25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25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25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25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25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25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25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25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25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25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25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25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25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25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25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25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25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25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25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25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25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25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25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25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25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25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25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25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25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25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25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25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25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25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25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25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25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25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25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25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25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25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25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25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25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25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25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25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25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25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25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25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25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25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25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25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25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25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25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25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25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25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25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25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25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25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25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25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25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25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25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25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25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25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25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25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25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25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25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25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25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25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25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25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25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25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25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25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25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25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25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25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25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25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25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25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25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25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25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25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25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25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25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25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25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25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25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25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25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25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25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25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25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25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25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25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25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25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25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25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25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25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25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25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25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25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25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25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25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25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25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25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25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25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25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25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25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25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25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25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25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25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25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25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25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25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25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25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25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25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25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25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25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25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25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25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25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25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25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25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25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25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25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25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25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25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25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25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25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25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25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25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25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25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25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25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25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25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25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25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25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25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25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25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25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25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25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25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25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25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25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25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25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25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25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25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25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25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25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25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25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25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25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25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25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25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25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25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25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25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25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25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25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25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25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25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25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25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25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25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25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25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25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25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25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25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25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25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25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25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25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25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25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25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25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25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25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25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25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25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25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25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25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25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25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25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25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25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25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25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25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25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25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25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25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25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25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25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25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25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25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25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25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25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25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25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25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25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25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25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25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25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25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25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25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25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25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25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25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25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25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25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25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25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25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25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25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25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25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25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25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25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25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25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25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25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25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25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25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25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25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25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25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25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25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25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</vt:lpstr>
      <vt:lpstr>第2題-2</vt:lpstr>
      <vt:lpstr>第2題-3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2024-02-21T06:45:06Z</dcterms:created>
  <dcterms:modified xsi:type="dcterms:W3CDTF">2024-02-23T08:40:05Z</dcterms:modified>
</cp:coreProperties>
</file>