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h10-d\trunk\表格导出\"/>
    </mc:Choice>
  </mc:AlternateContent>
  <bookViews>
    <workbookView xWindow="0" yWindow="0" windowWidth="28695" windowHeight="13035"/>
  </bookViews>
  <sheets>
    <sheet name="探宝配置" sheetId="1" r:id="rId1"/>
    <sheet name="探宝次数累计奖励配置" sheetId="4" r:id="rId2"/>
    <sheet name="序列库" sheetId="5" r:id="rId3"/>
  </sheets>
  <externalReferences>
    <externalReference r:id="rId4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52511" concurrentCalc="0"/>
</workbook>
</file>

<file path=xl/calcChain.xml><?xml version="1.0" encoding="utf-8"?>
<calcChain xmlns="http://schemas.openxmlformats.org/spreadsheetml/2006/main">
  <c r="I18" i="5" l="1"/>
  <c r="I17" i="5"/>
  <c r="I16" i="5"/>
  <c r="I15" i="5"/>
  <c r="K16" i="1"/>
  <c r="K17" i="1"/>
  <c r="K18" i="1"/>
  <c r="K19" i="1"/>
  <c r="K20" i="1"/>
  <c r="K21" i="1"/>
  <c r="K22" i="1"/>
  <c r="L22" i="1"/>
  <c r="L21" i="1"/>
  <c r="L20" i="1"/>
  <c r="L19" i="1"/>
  <c r="M19" i="1"/>
  <c r="L18" i="1"/>
  <c r="M18" i="1"/>
  <c r="L17" i="1"/>
  <c r="M17" i="1"/>
  <c r="L16" i="1"/>
  <c r="M16" i="1"/>
  <c r="L15" i="1"/>
  <c r="M15" i="1"/>
  <c r="M13" i="1"/>
</calcChain>
</file>

<file path=xl/comments1.xml><?xml version="1.0" encoding="utf-8"?>
<comments xmlns="http://schemas.openxmlformats.org/spreadsheetml/2006/main">
  <authors>
    <author>User</author>
  </authors>
  <commentList>
    <comment ref="D16" authorId="0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写14是开服第15天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5" authorId="0" shapeId="0">
      <text>
        <r>
          <rPr>
            <sz val="9"/>
            <rFont val="宋体"/>
            <family val="3"/>
            <charset val="134"/>
          </rPr>
          <t>{{次数,奖励项id},{次数,奖励项id}}</t>
        </r>
      </text>
    </comment>
  </commentList>
</comments>
</file>

<file path=xl/sharedStrings.xml><?xml version="1.0" encoding="utf-8"?>
<sst xmlns="http://schemas.openxmlformats.org/spreadsheetml/2006/main" count="142" uniqueCount="98">
  <si>
    <t>导出类型</t>
  </si>
  <si>
    <t>tiny</t>
  </si>
  <si>
    <t>导出文件头</t>
  </si>
  <si>
    <t>HeirloomTreasureConfig={</t>
  </si>
  <si>
    <t>导出文件</t>
  </si>
  <si>
    <t>heirloomtreasure/heirloomtreasure.config</t>
  </si>
  <si>
    <t>导出文件尾</t>
  </si>
  <si>
    <t>}</t>
  </si>
  <si>
    <t>key数量</t>
  </si>
  <si>
    <t>备注</t>
  </si>
  <si>
    <t>字段</t>
  </si>
  <si>
    <t>value</t>
  </si>
  <si>
    <t>寻宝的道具ID</t>
  </si>
  <si>
    <t>sc</t>
  </si>
  <si>
    <t>huntItem</t>
  </si>
  <si>
    <t>一次探宝的价格</t>
  </si>
  <si>
    <t>huntOnce</t>
  </si>
  <si>
    <t>十次探宝的价格</t>
  </si>
  <si>
    <t>huntTenth</t>
  </si>
  <si>
    <t>探宝公告</t>
  </si>
  <si>
    <t>s</t>
  </si>
  <si>
    <r>
      <rPr>
        <sz val="11"/>
        <color theme="1"/>
        <rFont val="宋体"/>
        <family val="3"/>
        <charset val="134"/>
      </rPr>
      <t>h</t>
    </r>
    <r>
      <rPr>
        <sz val="11"/>
        <color theme="1"/>
        <rFont val="宋体"/>
        <family val="3"/>
        <charset val="134"/>
      </rPr>
      <t>untNotice</t>
    </r>
  </si>
  <si>
    <t>探宝记录长度</t>
  </si>
  <si>
    <t>huntRecordSize</t>
  </si>
  <si>
    <t>开启转生等级</t>
  </si>
  <si>
    <t>openZSlevel</t>
  </si>
  <si>
    <t>前N次探宝掉落组ID</t>
  </si>
  <si>
    <t>perDrop</t>
  </si>
  <si>
    <t>{}</t>
  </si>
  <si>
    <t>探宝增加的祝福值</t>
  </si>
  <si>
    <t>addBlissVal</t>
  </si>
  <si>
    <t>最大祝福值</t>
  </si>
  <si>
    <t>maxBlissVal</t>
  </si>
  <si>
    <t>编号</t>
  </si>
  <si>
    <t>名称</t>
  </si>
  <si>
    <t>次数</t>
  </si>
  <si>
    <t>ID</t>
  </si>
  <si>
    <t>JS</t>
  </si>
  <si>
    <t>合并</t>
  </si>
  <si>
    <t>影响祝福值的品质</t>
  </si>
  <si>
    <t>blissQua</t>
  </si>
  <si>
    <t>传世抽奖1</t>
  </si>
  <si>
    <t>开服天数限制</t>
  </si>
  <si>
    <t>openDay</t>
  </si>
  <si>
    <t>传世抽奖20</t>
  </si>
  <si>
    <t>每天免费次数</t>
  </si>
  <si>
    <t>freeCount</t>
  </si>
  <si>
    <t>传世抽奖50</t>
  </si>
  <si>
    <t>抽中那些道具需要清除次数</t>
  </si>
  <si>
    <t>clearItemId</t>
  </si>
  <si>
    <t>传世抽奖150</t>
  </si>
  <si>
    <t>抽奖次数与对应的掉落id</t>
  </si>
  <si>
    <t>specialDrop</t>
  </si>
  <si>
    <t>{{count=150,id=1655004},{count=50,id=1655003},{count=20,id=1655002}}</t>
  </si>
  <si>
    <t>传世抽奖501</t>
  </si>
  <si>
    <t>普通掉落</t>
  </si>
  <si>
    <t>ordinaryDrop</t>
  </si>
  <si>
    <t>传世剧情抽奖1</t>
  </si>
  <si>
    <t>前端界面展示</t>
  </si>
  <si>
    <t>c</t>
  </si>
  <si>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</rPr>
      <t>oxes</t>
    </r>
  </si>
  <si>
    <t>传世剧情抽奖2</t>
  </si>
  <si>
    <t>祝福值满的掉落id</t>
  </si>
  <si>
    <t>blissDropId</t>
  </si>
  <si>
    <t>传世剧情抽奖3</t>
  </si>
  <si>
    <t>base</t>
  </si>
  <si>
    <t>HeirloomTreasureRewardConfig={</t>
  </si>
  <si>
    <t>heirloomtreasure/heirloomtreasurereward.config</t>
  </si>
  <si>
    <t>配置备注</t>
  </si>
  <si>
    <t>索引</t>
  </si>
  <si>
    <t>需要次数</t>
  </si>
  <si>
    <t>奖励</t>
  </si>
  <si>
    <t>导出参数</t>
  </si>
  <si>
    <t>id</t>
  </si>
  <si>
    <t>needTime</t>
  </si>
  <si>
    <t>reward</t>
  </si>
  <si>
    <t>HLSequencePoolConf={</t>
  </si>
  <si>
    <t>heirloomtreasure/hlsequencepool.config</t>
  </si>
  <si>
    <t>序列id</t>
  </si>
  <si>
    <t>序列库</t>
  </si>
  <si>
    <t>pool</t>
  </si>
  <si>
    <t>{{9,1655007},{69,1655008}}</t>
  </si>
  <si>
    <t>{{8,1655007},{68,1655008}}</t>
  </si>
  <si>
    <t>{{9,1655007},{70,1655008}}</t>
  </si>
  <si>
    <t>{{10,1655007},{70,1655008}}</t>
  </si>
  <si>
    <t>编号1</t>
  </si>
  <si>
    <t>编号2</t>
  </si>
  <si>
    <t>{{type=1,id=200143,count=1},{type=1,id=200145,count=1},{type=1,id=200146,count=1},{type=1,id=200147,count=1},{type=1,id=200148,count=1},{type=1,id=200149,count=1},{type=1,id=200301,count=1},{type=1,id=200301,count=2},{type=1,id=200301,count=3},{type=1,id=200301,count=5},{type=1,id=200301,count=8},{type=1,id=200302,count=1}}</t>
  </si>
  <si>
    <t>{{type=1,id=200301,count=5}}</t>
  </si>
  <si>
    <t>{{type=1,id=200301,count=15}}</t>
  </si>
  <si>
    <t>{{type=1,id=200301,count=35}}</t>
  </si>
  <si>
    <t>{{type=1,id=200301,count=65}}</t>
  </si>
  <si>
    <t>{{type=1,id=200301,count=125}}</t>
  </si>
  <si>
    <t>hefuCount</t>
    <phoneticPr fontId="18" type="noConversion"/>
  </si>
  <si>
    <t>合服次数</t>
    <phoneticPr fontId="18" type="noConversion"/>
  </si>
  <si>
    <t>序列库的序列总数</t>
    <phoneticPr fontId="18" type="noConversion"/>
  </si>
  <si>
    <t>sequence</t>
    <phoneticPr fontId="18" type="noConversion"/>
  </si>
  <si>
    <t>{}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</si>
</sst>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charset val="134"/>
      <scheme val="minor"/>
    </font>
    <font>
      <sz val="10"/>
      <color indexed="8"/>
      <name val="微软雅黑"/>
      <family val="2"/>
      <charset val="134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8"/>
      <name val="微软雅黑"/>
      <family val="2"/>
      <charset val="134"/>
    </font>
    <font>
      <b/>
      <sz val="9"/>
      <color rgb="FF0070C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645985290078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Fill="0" applyBorder="0" applyProtection="0">
      <alignment horizontal="center" vertical="center"/>
    </xf>
    <xf numFmtId="0" fontId="1" fillId="0" borderId="0" applyFill="0" applyBorder="0" applyProtection="0">
      <alignment horizontal="center" vertical="center"/>
    </xf>
    <xf numFmtId="0" fontId="1" fillId="0" borderId="0" applyFill="0" applyBorder="0" applyProtection="0">
      <alignment horizontal="center" vertical="center"/>
    </xf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3" applyFont="1" applyFill="1" applyBorder="1" applyAlignment="1">
      <alignment horizontal="center" vertical="center"/>
    </xf>
    <xf numFmtId="0" fontId="2" fillId="3" borderId="1" xfId="3" applyFont="1" applyFill="1" applyBorder="1" applyAlignment="1">
      <alignment vertical="center"/>
    </xf>
    <xf numFmtId="0" fontId="2" fillId="3" borderId="1" xfId="3" applyFont="1" applyFill="1" applyBorder="1" applyAlignment="1">
      <alignment horizontal="right" vertical="center"/>
    </xf>
    <xf numFmtId="0" fontId="3" fillId="2" borderId="1" xfId="3" applyFont="1" applyFill="1" applyBorder="1" applyAlignment="1">
      <alignment horizontal="center" vertical="center"/>
    </xf>
    <xf numFmtId="0" fontId="2" fillId="3" borderId="1" xfId="3" applyFont="1" applyFill="1" applyBorder="1" applyAlignment="1">
      <alignment horizontal="left" vertical="center"/>
    </xf>
    <xf numFmtId="0" fontId="0" fillId="0" borderId="0" xfId="0" applyFont="1" applyFill="1" applyBorder="1" applyAlignment="1" applyProtection="1"/>
    <xf numFmtId="0" fontId="4" fillId="3" borderId="1" xfId="3" applyFont="1" applyFill="1" applyBorder="1" applyAlignment="1">
      <alignment horizontal="left" vertical="center"/>
    </xf>
    <xf numFmtId="0" fontId="4" fillId="0" borderId="1" xfId="3" applyFont="1" applyBorder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5" fillId="4" borderId="2" xfId="2" applyFont="1" applyFill="1" applyBorder="1" applyAlignment="1">
      <alignment vertical="center"/>
    </xf>
    <xf numFmtId="0" fontId="6" fillId="5" borderId="3" xfId="0" applyFont="1" applyFill="1" applyBorder="1" applyAlignment="1" applyProtection="1"/>
    <xf numFmtId="0" fontId="6" fillId="5" borderId="4" xfId="0" applyFont="1" applyFill="1" applyBorder="1" applyAlignment="1" applyProtection="1"/>
    <xf numFmtId="0" fontId="4" fillId="6" borderId="5" xfId="2" applyFont="1" applyFill="1" applyBorder="1" applyAlignment="1">
      <alignment vertical="center"/>
    </xf>
    <xf numFmtId="0" fontId="7" fillId="7" borderId="3" xfId="0" applyFont="1" applyFill="1" applyBorder="1" applyAlignment="1" applyProtection="1"/>
    <xf numFmtId="0" fontId="7" fillId="7" borderId="4" xfId="0" applyFont="1" applyFill="1" applyBorder="1" applyAlignment="1" applyProtection="1"/>
    <xf numFmtId="0" fontId="8" fillId="0" borderId="0" xfId="0" applyFont="1" applyFill="1" applyBorder="1" applyAlignment="1" applyProtection="1"/>
    <xf numFmtId="0" fontId="9" fillId="0" borderId="0" xfId="0" applyFont="1"/>
    <xf numFmtId="0" fontId="2" fillId="2" borderId="1" xfId="3" applyFont="1" applyFill="1" applyBorder="1" applyAlignment="1">
      <alignment vertical="center"/>
    </xf>
    <xf numFmtId="0" fontId="3" fillId="2" borderId="1" xfId="3" applyFont="1" applyFill="1" applyBorder="1" applyAlignment="1">
      <alignment vertical="center"/>
    </xf>
    <xf numFmtId="0" fontId="4" fillId="3" borderId="1" xfId="3" applyFont="1" applyFill="1" applyBorder="1" applyAlignment="1">
      <alignment vertical="center"/>
    </xf>
    <xf numFmtId="0" fontId="4" fillId="0" borderId="1" xfId="3" applyFont="1" applyBorder="1" applyAlignment="1">
      <alignment vertical="center"/>
    </xf>
    <xf numFmtId="0" fontId="4" fillId="0" borderId="0" xfId="3" applyFont="1" applyAlignment="1">
      <alignment vertical="center"/>
    </xf>
    <xf numFmtId="0" fontId="5" fillId="4" borderId="6" xfId="1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/>
    <xf numFmtId="0" fontId="12" fillId="0" borderId="7" xfId="0" applyFont="1" applyBorder="1"/>
    <xf numFmtId="0" fontId="1" fillId="0" borderId="0" xfId="0" applyFont="1" applyAlignment="1">
      <alignment horizontal="left" vertical="center"/>
    </xf>
    <xf numFmtId="0" fontId="8" fillId="0" borderId="0" xfId="0" applyFont="1"/>
    <xf numFmtId="0" fontId="13" fillId="0" borderId="0" xfId="0" applyFont="1" applyFill="1" applyBorder="1" applyAlignment="1">
      <alignment vertical="center"/>
    </xf>
    <xf numFmtId="0" fontId="14" fillId="0" borderId="0" xfId="0" applyFont="1"/>
    <xf numFmtId="0" fontId="1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9" fillId="0" borderId="0" xfId="0" applyFont="1" applyFill="1" applyBorder="1" applyAlignment="1">
      <alignment horizontal="center" vertical="center"/>
    </xf>
    <xf numFmtId="0" fontId="12" fillId="0" borderId="0" xfId="0" applyFont="1"/>
  </cellXfs>
  <cellStyles count="4">
    <cellStyle name="常规" xfId="0" builtinId="0"/>
    <cellStyle name="常规 2 3" xfId="2"/>
    <cellStyle name="常规 3" xfId="3"/>
    <cellStyle name="常规 8" xfId="1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64;&#26009;/&#21508;&#28216;&#25103;&#25991;&#26723;/&#20992;&#21073;&#22914;&#26790;/&#21073;&#21880;&#27743;&#28246;&#31574;&#21010;&#25991;&#26723;/&#25968;&#20540;&#35774;&#23450;/&#20992;&#21073;&#25968;&#20540;&#27169;&#22411;/&#24618;&#29289;&#23646;&#24615;&#27169;&#224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D16" sqref="D16"/>
    </sheetView>
  </sheetViews>
  <sheetFormatPr defaultColWidth="9" defaultRowHeight="13.5"/>
  <cols>
    <col min="1" max="1" width="34.25" customWidth="1"/>
    <col min="2" max="2" width="28" customWidth="1"/>
    <col min="3" max="3" width="24.125" customWidth="1"/>
    <col min="4" max="4" width="34" customWidth="1"/>
    <col min="5" max="5" width="49.375" customWidth="1"/>
    <col min="9" max="9" width="13" customWidth="1"/>
  </cols>
  <sheetData>
    <row r="1" spans="1:13" ht="14.25">
      <c r="A1" s="26" t="s">
        <v>0</v>
      </c>
      <c r="B1" s="27" t="s">
        <v>1</v>
      </c>
      <c r="C1" s="28"/>
      <c r="D1" s="29" t="s">
        <v>2</v>
      </c>
      <c r="E1" s="30" t="s">
        <v>3</v>
      </c>
    </row>
    <row r="2" spans="1:13" ht="16.5">
      <c r="A2" s="26" t="s">
        <v>4</v>
      </c>
      <c r="B2" s="30" t="s">
        <v>5</v>
      </c>
      <c r="C2" s="28"/>
      <c r="D2" s="29" t="s">
        <v>6</v>
      </c>
      <c r="E2" s="31" t="s">
        <v>7</v>
      </c>
    </row>
    <row r="3" spans="1:13" ht="16.5">
      <c r="A3" s="26" t="s">
        <v>8</v>
      </c>
      <c r="B3" s="30">
        <v>0</v>
      </c>
      <c r="C3" s="28"/>
      <c r="D3" s="32"/>
      <c r="E3" s="32"/>
    </row>
    <row r="5" spans="1:13">
      <c r="A5" s="11" t="s">
        <v>9</v>
      </c>
      <c r="B5" s="11" t="s">
        <v>0</v>
      </c>
      <c r="C5" s="11" t="s">
        <v>10</v>
      </c>
      <c r="D5" s="11" t="s">
        <v>11</v>
      </c>
    </row>
    <row r="6" spans="1:13">
      <c r="A6" s="33" t="s">
        <v>12</v>
      </c>
      <c r="B6" s="33" t="s">
        <v>13</v>
      </c>
      <c r="C6" s="34" t="s">
        <v>14</v>
      </c>
      <c r="D6" s="33">
        <v>200300</v>
      </c>
    </row>
    <row r="7" spans="1:13">
      <c r="A7" t="s">
        <v>15</v>
      </c>
      <c r="B7" t="s">
        <v>13</v>
      </c>
      <c r="C7" t="s">
        <v>16</v>
      </c>
      <c r="D7">
        <v>500</v>
      </c>
    </row>
    <row r="8" spans="1:13">
      <c r="A8" s="34" t="s">
        <v>17</v>
      </c>
      <c r="B8" t="s">
        <v>13</v>
      </c>
      <c r="C8" t="s">
        <v>18</v>
      </c>
      <c r="D8">
        <v>4800</v>
      </c>
    </row>
    <row r="9" spans="1:13">
      <c r="A9" s="34" t="s">
        <v>19</v>
      </c>
      <c r="B9" s="34" t="s">
        <v>20</v>
      </c>
      <c r="C9" s="34" t="s">
        <v>21</v>
      </c>
      <c r="D9">
        <v>26</v>
      </c>
    </row>
    <row r="10" spans="1:13">
      <c r="A10" s="34" t="s">
        <v>22</v>
      </c>
      <c r="B10" s="34" t="s">
        <v>20</v>
      </c>
      <c r="C10" s="34" t="s">
        <v>23</v>
      </c>
      <c r="D10">
        <v>20</v>
      </c>
    </row>
    <row r="11" spans="1:13">
      <c r="A11" t="s">
        <v>24</v>
      </c>
      <c r="B11" t="s">
        <v>13</v>
      </c>
      <c r="C11" t="s">
        <v>25</v>
      </c>
      <c r="D11">
        <v>3</v>
      </c>
    </row>
    <row r="12" spans="1:13">
      <c r="A12" s="33" t="s">
        <v>26</v>
      </c>
      <c r="B12" s="33" t="s">
        <v>20</v>
      </c>
      <c r="C12" s="33" t="s">
        <v>27</v>
      </c>
      <c r="D12" s="33" t="s">
        <v>28</v>
      </c>
      <c r="E12" s="33"/>
    </row>
    <row r="13" spans="1:13">
      <c r="A13" t="s">
        <v>29</v>
      </c>
      <c r="B13" t="s">
        <v>20</v>
      </c>
      <c r="C13" t="s">
        <v>30</v>
      </c>
      <c r="D13">
        <v>1</v>
      </c>
      <c r="M13" s="39" t="str">
        <f>SUBSTITUTE("{"&amp;M15&amp;"}","},}","}}")</f>
        <v>{{count=150,id=1655004},{count=50,id=1655003},{count=20,id=1655002},{count=1,id=1655001}}</v>
      </c>
    </row>
    <row r="14" spans="1:13">
      <c r="A14" t="s">
        <v>31</v>
      </c>
      <c r="B14" t="s">
        <v>13</v>
      </c>
      <c r="C14" t="s">
        <v>32</v>
      </c>
      <c r="D14">
        <v>501</v>
      </c>
      <c r="H14" s="35" t="s">
        <v>33</v>
      </c>
      <c r="I14" s="35" t="s">
        <v>34</v>
      </c>
      <c r="J14" s="35" t="s">
        <v>35</v>
      </c>
      <c r="K14" s="35" t="s">
        <v>36</v>
      </c>
      <c r="L14" s="35" t="s">
        <v>37</v>
      </c>
      <c r="M14" s="35" t="s">
        <v>38</v>
      </c>
    </row>
    <row r="15" spans="1:13" ht="16.5">
      <c r="A15" t="s">
        <v>39</v>
      </c>
      <c r="B15" t="s">
        <v>20</v>
      </c>
      <c r="C15" s="34" t="s">
        <v>40</v>
      </c>
      <c r="D15">
        <v>5</v>
      </c>
      <c r="H15">
        <v>1</v>
      </c>
      <c r="I15" s="40" t="s">
        <v>41</v>
      </c>
      <c r="J15" s="41">
        <v>1</v>
      </c>
      <c r="K15" s="41">
        <v>1655001</v>
      </c>
      <c r="L15" s="42" t="str">
        <f>"{count="&amp;J15&amp;",id="&amp;K15&amp;"},"</f>
        <v>{count=1,id=1655001},</v>
      </c>
      <c r="M15" t="str">
        <f t="shared" ref="M15:M17" si="0">M16&amp;L15</f>
        <v>{count=150,id=1655004},{count=50,id=1655003},{count=20,id=1655002},{count=1,id=1655001},</v>
      </c>
    </row>
    <row r="16" spans="1:13" ht="16.5">
      <c r="A16" t="s">
        <v>42</v>
      </c>
      <c r="B16" t="s">
        <v>13</v>
      </c>
      <c r="C16" s="34" t="s">
        <v>43</v>
      </c>
      <c r="D16">
        <v>11</v>
      </c>
      <c r="H16">
        <v>2</v>
      </c>
      <c r="I16" s="40" t="s">
        <v>44</v>
      </c>
      <c r="J16" s="41">
        <v>20</v>
      </c>
      <c r="K16" s="41">
        <f>K15+1</f>
        <v>1655002</v>
      </c>
      <c r="L16" s="42" t="str">
        <f t="shared" ref="L16:L22" si="1">"{count="&amp;J16&amp;",id="&amp;K16&amp;"},"</f>
        <v>{count=20,id=1655002},</v>
      </c>
      <c r="M16" t="str">
        <f t="shared" si="0"/>
        <v>{count=150,id=1655004},{count=50,id=1655003},{count=20,id=1655002},</v>
      </c>
    </row>
    <row r="17" spans="1:13" ht="16.5">
      <c r="A17" t="s">
        <v>45</v>
      </c>
      <c r="B17" t="s">
        <v>13</v>
      </c>
      <c r="C17" s="34" t="s">
        <v>46</v>
      </c>
      <c r="D17">
        <v>1</v>
      </c>
      <c r="H17">
        <v>3</v>
      </c>
      <c r="I17" s="40" t="s">
        <v>47</v>
      </c>
      <c r="J17" s="41">
        <v>50</v>
      </c>
      <c r="K17" s="41">
        <f t="shared" ref="K17:K22" si="2">K16+1</f>
        <v>1655003</v>
      </c>
      <c r="L17" s="42" t="str">
        <f t="shared" si="1"/>
        <v>{count=50,id=1655003},</v>
      </c>
      <c r="M17" t="str">
        <f t="shared" si="0"/>
        <v>{count=150,id=1655004},{count=50,id=1655003},</v>
      </c>
    </row>
    <row r="18" spans="1:13" ht="16.5">
      <c r="A18" t="s">
        <v>48</v>
      </c>
      <c r="B18" t="s">
        <v>20</v>
      </c>
      <c r="C18" s="34" t="s">
        <v>49</v>
      </c>
      <c r="D18" s="1">
        <v>200302</v>
      </c>
      <c r="H18">
        <v>4</v>
      </c>
      <c r="I18" s="40" t="s">
        <v>50</v>
      </c>
      <c r="J18" s="41">
        <v>150</v>
      </c>
      <c r="K18" s="41">
        <f t="shared" si="2"/>
        <v>1655004</v>
      </c>
      <c r="L18" s="42" t="str">
        <f t="shared" si="1"/>
        <v>{count=150,id=1655004},</v>
      </c>
      <c r="M18" t="str">
        <f>L18</f>
        <v>{count=150,id=1655004},</v>
      </c>
    </row>
    <row r="19" spans="1:13" ht="16.5">
      <c r="A19" t="s">
        <v>51</v>
      </c>
      <c r="B19" t="s">
        <v>20</v>
      </c>
      <c r="C19" s="34" t="s">
        <v>52</v>
      </c>
      <c r="D19" s="36" t="s">
        <v>53</v>
      </c>
      <c r="H19">
        <v>5</v>
      </c>
      <c r="I19" s="40" t="s">
        <v>54</v>
      </c>
      <c r="J19" s="41">
        <v>501</v>
      </c>
      <c r="K19" s="41">
        <f t="shared" si="2"/>
        <v>1655005</v>
      </c>
      <c r="L19" s="42" t="str">
        <f t="shared" si="1"/>
        <v>{count=501,id=1655005},</v>
      </c>
      <c r="M19" t="str">
        <f>L19</f>
        <v>{count=501,id=1655005},</v>
      </c>
    </row>
    <row r="20" spans="1:13">
      <c r="A20" t="s">
        <v>55</v>
      </c>
      <c r="B20" t="s">
        <v>20</v>
      </c>
      <c r="C20" t="s">
        <v>56</v>
      </c>
      <c r="D20">
        <v>1655001</v>
      </c>
      <c r="H20">
        <v>6</v>
      </c>
      <c r="I20" s="41" t="s">
        <v>57</v>
      </c>
      <c r="J20" s="41"/>
      <c r="K20" s="41">
        <f t="shared" si="2"/>
        <v>1655006</v>
      </c>
      <c r="L20" s="42" t="str">
        <f t="shared" si="1"/>
        <v>{count=,id=1655006},</v>
      </c>
    </row>
    <row r="21" spans="1:13" ht="16.5">
      <c r="A21" s="37" t="s">
        <v>58</v>
      </c>
      <c r="B21" s="37" t="s">
        <v>59</v>
      </c>
      <c r="C21" s="37" t="s">
        <v>60</v>
      </c>
      <c r="D21" s="38" t="s">
        <v>87</v>
      </c>
      <c r="H21">
        <v>7</v>
      </c>
      <c r="I21" s="41" t="s">
        <v>61</v>
      </c>
      <c r="J21" s="41"/>
      <c r="K21" s="41">
        <f t="shared" si="2"/>
        <v>1655007</v>
      </c>
      <c r="L21" s="42" t="str">
        <f t="shared" si="1"/>
        <v>{count=,id=1655007},</v>
      </c>
    </row>
    <row r="22" spans="1:13">
      <c r="A22" t="s">
        <v>62</v>
      </c>
      <c r="B22" t="s">
        <v>20</v>
      </c>
      <c r="C22" s="34" t="s">
        <v>63</v>
      </c>
      <c r="D22">
        <v>1655005</v>
      </c>
      <c r="H22">
        <v>8</v>
      </c>
      <c r="I22" s="41" t="s">
        <v>64</v>
      </c>
      <c r="J22" s="41"/>
      <c r="K22" s="41">
        <f t="shared" si="2"/>
        <v>1655008</v>
      </c>
      <c r="L22" s="42" t="str">
        <f t="shared" si="1"/>
        <v>{count=,id=1655008},</v>
      </c>
    </row>
    <row r="23" spans="1:13">
      <c r="A23" s="44" t="s">
        <v>95</v>
      </c>
      <c r="B23" t="s">
        <v>20</v>
      </c>
      <c r="C23" s="37" t="s">
        <v>96</v>
      </c>
      <c r="D23" s="39">
        <v>4</v>
      </c>
    </row>
  </sheetData>
  <phoneticPr fontId="18" type="noConversion"/>
  <conditionalFormatting sqref="J15:J22">
    <cfRule type="duplicateValues" dxfId="2" priority="1"/>
  </conditionalFormatting>
  <conditionalFormatting sqref="K15:K22">
    <cfRule type="duplicateValues" dxfId="1" priority="2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ColWidth="9" defaultRowHeight="13.5"/>
  <sheetData>
    <row r="1" spans="1:10" s="18" customFormat="1" ht="11.25">
      <c r="A1" s="19" t="s">
        <v>0</v>
      </c>
      <c r="B1" s="3" t="s">
        <v>65</v>
      </c>
      <c r="C1" s="3"/>
      <c r="D1" s="20" t="s">
        <v>2</v>
      </c>
      <c r="E1" s="3" t="s">
        <v>66</v>
      </c>
      <c r="F1" s="3"/>
    </row>
    <row r="2" spans="1:10" s="18" customFormat="1" ht="11.25">
      <c r="A2" s="19" t="s">
        <v>4</v>
      </c>
      <c r="B2" s="3" t="s">
        <v>67</v>
      </c>
      <c r="C2" s="3"/>
      <c r="D2" s="20" t="s">
        <v>6</v>
      </c>
      <c r="E2" s="21" t="s">
        <v>7</v>
      </c>
      <c r="F2" s="21"/>
    </row>
    <row r="3" spans="1:10" s="18" customFormat="1" ht="11.25">
      <c r="A3" s="19" t="s">
        <v>8</v>
      </c>
      <c r="B3" s="6">
        <v>1</v>
      </c>
      <c r="C3" s="3"/>
      <c r="D3" s="22"/>
      <c r="E3" s="22"/>
      <c r="F3" s="23"/>
    </row>
    <row r="4" spans="1:10" s="18" customFormat="1" ht="11.25"/>
    <row r="5" spans="1:10" s="18" customFormat="1" ht="11.25">
      <c r="A5" s="11" t="s">
        <v>68</v>
      </c>
      <c r="B5" s="11" t="s">
        <v>69</v>
      </c>
      <c r="C5" s="11" t="s">
        <v>70</v>
      </c>
      <c r="D5" s="24" t="s">
        <v>71</v>
      </c>
      <c r="E5" s="24"/>
    </row>
    <row r="6" spans="1:10" s="18" customFormat="1" ht="11.25">
      <c r="A6" s="14" t="s">
        <v>72</v>
      </c>
      <c r="B6" s="14" t="s">
        <v>13</v>
      </c>
      <c r="C6" s="14" t="s">
        <v>13</v>
      </c>
      <c r="D6" s="14" t="s">
        <v>13</v>
      </c>
      <c r="E6" s="14"/>
    </row>
    <row r="7" spans="1:10" s="18" customFormat="1" ht="11.25">
      <c r="A7" s="14" t="s">
        <v>9</v>
      </c>
      <c r="B7" s="14" t="s">
        <v>73</v>
      </c>
      <c r="C7" s="14" t="s">
        <v>74</v>
      </c>
      <c r="D7" s="14" t="s">
        <v>75</v>
      </c>
      <c r="E7" s="14"/>
    </row>
    <row r="8" spans="1:10" s="18" customFormat="1" ht="11.25">
      <c r="B8" s="18">
        <v>1</v>
      </c>
      <c r="C8" s="18">
        <v>5</v>
      </c>
      <c r="D8" s="25" t="s">
        <v>88</v>
      </c>
      <c r="J8" s="25"/>
    </row>
    <row r="9" spans="1:10" s="18" customFormat="1" ht="11.25">
      <c r="B9" s="18">
        <v>2</v>
      </c>
      <c r="C9" s="18">
        <v>15</v>
      </c>
      <c r="D9" s="25" t="s">
        <v>89</v>
      </c>
      <c r="J9" s="25"/>
    </row>
    <row r="10" spans="1:10" s="18" customFormat="1" ht="11.25">
      <c r="B10" s="18">
        <v>3</v>
      </c>
      <c r="C10" s="18">
        <v>35</v>
      </c>
      <c r="D10" s="25" t="s">
        <v>90</v>
      </c>
      <c r="J10" s="25"/>
    </row>
    <row r="11" spans="1:10" s="18" customFormat="1" ht="11.25">
      <c r="B11" s="18">
        <v>4</v>
      </c>
      <c r="C11" s="18">
        <v>65</v>
      </c>
      <c r="D11" s="25" t="s">
        <v>91</v>
      </c>
      <c r="J11" s="25"/>
    </row>
    <row r="12" spans="1:10" s="18" customFormat="1" ht="11.25">
      <c r="B12" s="18">
        <v>5</v>
      </c>
      <c r="C12" s="18">
        <v>125</v>
      </c>
      <c r="D12" s="25" t="s">
        <v>92</v>
      </c>
    </row>
    <row r="13" spans="1:10" s="18" customFormat="1" ht="11.25">
      <c r="C13" s="25"/>
      <c r="H13" s="43">
        <v>200301</v>
      </c>
    </row>
    <row r="14" spans="1:10" s="18" customFormat="1" ht="11.25">
      <c r="C14" s="25"/>
    </row>
    <row r="15" spans="1:10" s="18" customFormat="1" ht="11.25">
      <c r="C15" s="25"/>
    </row>
    <row r="16" spans="1:10" s="18" customFormat="1" ht="11.25">
      <c r="C16" s="25"/>
    </row>
    <row r="17" spans="3:3" s="18" customFormat="1" ht="11.25">
      <c r="C17" s="25"/>
    </row>
    <row r="18" spans="3:3" s="18" customFormat="1" ht="11.25">
      <c r="C18" s="25"/>
    </row>
    <row r="19" spans="3:3" s="18" customFormat="1" ht="11.25">
      <c r="C19" s="25"/>
    </row>
    <row r="20" spans="3:3" s="18" customFormat="1" ht="11.25">
      <c r="C20" s="25"/>
    </row>
  </sheetData>
  <phoneticPr fontId="18" type="noConversion"/>
  <conditionalFormatting sqref="H13">
    <cfRule type="duplicateValues" dxfId="0" priority="1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topLeftCell="A4" workbookViewId="0">
      <selection activeCell="D12" sqref="D12"/>
    </sheetView>
  </sheetViews>
  <sheetFormatPr defaultColWidth="9" defaultRowHeight="16.5"/>
  <cols>
    <col min="1" max="1" width="9" style="1"/>
    <col min="2" max="2" width="11.5" style="1" customWidth="1"/>
    <col min="3" max="3" width="11.25" style="1" customWidth="1"/>
    <col min="4" max="4" width="33.375" style="1" customWidth="1"/>
    <col min="5" max="16384" width="9" style="1"/>
  </cols>
  <sheetData>
    <row r="1" spans="1:11">
      <c r="A1" s="2" t="s">
        <v>0</v>
      </c>
      <c r="B1" s="3" t="s">
        <v>65</v>
      </c>
      <c r="C1" s="4"/>
      <c r="D1" s="5" t="s">
        <v>2</v>
      </c>
      <c r="E1" s="6" t="s">
        <v>76</v>
      </c>
      <c r="F1" s="6"/>
      <c r="G1" s="7"/>
      <c r="H1" s="7"/>
      <c r="I1" s="7"/>
      <c r="J1" s="7"/>
      <c r="K1" s="7"/>
    </row>
    <row r="2" spans="1:11">
      <c r="A2" s="2" t="s">
        <v>4</v>
      </c>
      <c r="B2" s="6" t="s">
        <v>77</v>
      </c>
      <c r="C2" s="4"/>
      <c r="D2" s="5" t="s">
        <v>6</v>
      </c>
      <c r="E2" s="8" t="s">
        <v>7</v>
      </c>
      <c r="F2" s="8"/>
      <c r="G2" s="7"/>
      <c r="H2" s="7"/>
      <c r="I2" s="7"/>
      <c r="J2" s="7"/>
      <c r="K2" s="7"/>
    </row>
    <row r="3" spans="1:11">
      <c r="A3" s="2" t="s">
        <v>8</v>
      </c>
      <c r="B3" s="6">
        <v>2</v>
      </c>
      <c r="C3" s="4"/>
      <c r="D3" s="9"/>
      <c r="E3" s="9"/>
      <c r="F3" s="10"/>
      <c r="G3" s="7"/>
      <c r="H3" s="7"/>
      <c r="I3" s="7"/>
      <c r="J3" s="7"/>
      <c r="K3" s="7"/>
    </row>
    <row r="4" spans="1:11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>
      <c r="A5" s="11" t="s">
        <v>68</v>
      </c>
      <c r="B5" s="12" t="s">
        <v>94</v>
      </c>
      <c r="C5" s="12" t="s">
        <v>78</v>
      </c>
      <c r="D5" s="13" t="s">
        <v>79</v>
      </c>
    </row>
    <row r="6" spans="1:11">
      <c r="A6" s="14" t="s">
        <v>72</v>
      </c>
      <c r="B6" s="15" t="s">
        <v>20</v>
      </c>
      <c r="C6" s="15" t="s">
        <v>20</v>
      </c>
      <c r="D6" s="16" t="s">
        <v>20</v>
      </c>
    </row>
    <row r="7" spans="1:11">
      <c r="A7" s="14" t="s">
        <v>9</v>
      </c>
      <c r="B7" s="15" t="s">
        <v>93</v>
      </c>
      <c r="C7" s="15" t="s">
        <v>73</v>
      </c>
      <c r="D7" s="16" t="s">
        <v>80</v>
      </c>
    </row>
    <row r="8" spans="1:11">
      <c r="A8" s="7"/>
      <c r="B8" s="7">
        <v>0</v>
      </c>
      <c r="C8" s="7">
        <v>1</v>
      </c>
      <c r="D8" s="17" t="s">
        <v>81</v>
      </c>
    </row>
    <row r="9" spans="1:11">
      <c r="A9" s="7"/>
      <c r="B9" s="7">
        <v>0</v>
      </c>
      <c r="C9" s="7">
        <v>2</v>
      </c>
      <c r="D9" s="17" t="s">
        <v>82</v>
      </c>
    </row>
    <row r="10" spans="1:11">
      <c r="A10" s="7"/>
      <c r="B10" s="7">
        <v>0</v>
      </c>
      <c r="C10" s="7">
        <v>3</v>
      </c>
      <c r="D10" s="17" t="s">
        <v>83</v>
      </c>
    </row>
    <row r="11" spans="1:11">
      <c r="A11" s="7"/>
      <c r="B11" s="7">
        <v>0</v>
      </c>
      <c r="C11" s="7">
        <v>4</v>
      </c>
      <c r="D11" s="17" t="s">
        <v>84</v>
      </c>
    </row>
    <row r="12" spans="1:11">
      <c r="B12" s="7">
        <v>1</v>
      </c>
      <c r="C12" s="7">
        <v>1</v>
      </c>
      <c r="D12" s="17" t="s">
        <v>97</v>
      </c>
    </row>
    <row r="13" spans="1:11">
      <c r="B13" s="7">
        <v>1</v>
      </c>
      <c r="C13" s="7">
        <v>2</v>
      </c>
      <c r="D13" s="17" t="s">
        <v>97</v>
      </c>
      <c r="G13" s="1">
        <v>1655007</v>
      </c>
      <c r="H13" s="1">
        <v>1655008</v>
      </c>
    </row>
    <row r="14" spans="1:11">
      <c r="B14" s="7">
        <v>1</v>
      </c>
      <c r="C14" s="7">
        <v>3</v>
      </c>
      <c r="D14" s="17" t="s">
        <v>97</v>
      </c>
      <c r="G14" s="1" t="s">
        <v>85</v>
      </c>
      <c r="H14" s="1" t="s">
        <v>86</v>
      </c>
      <c r="I14" s="1" t="s">
        <v>37</v>
      </c>
    </row>
    <row r="15" spans="1:11">
      <c r="B15" s="7">
        <v>1</v>
      </c>
      <c r="C15" s="7">
        <v>4</v>
      </c>
      <c r="D15" s="17" t="s">
        <v>97</v>
      </c>
      <c r="G15" s="1">
        <v>9</v>
      </c>
      <c r="H15" s="1">
        <v>69</v>
      </c>
      <c r="I15" s="17" t="str">
        <f>"{{"&amp;G15&amp;","&amp;$G$13&amp;"},{"&amp;H15&amp;","&amp;$H$13&amp;"}}"</f>
        <v>{{9,1655007},{69,1655008}}</v>
      </c>
    </row>
    <row r="16" spans="1:11">
      <c r="G16" s="1">
        <v>8</v>
      </c>
      <c r="H16" s="1">
        <v>68</v>
      </c>
      <c r="I16" s="17" t="str">
        <f t="shared" ref="I16:I18" si="0">"{{"&amp;G16&amp;","&amp;$G$13&amp;"},{"&amp;H16&amp;","&amp;$H$13&amp;"}}"</f>
        <v>{{8,1655007},{68,1655008}}</v>
      </c>
    </row>
    <row r="17" spans="7:9">
      <c r="G17" s="1">
        <v>9</v>
      </c>
      <c r="H17" s="1">
        <v>70</v>
      </c>
      <c r="I17" s="17" t="str">
        <f t="shared" si="0"/>
        <v>{{9,1655007},{70,1655008}}</v>
      </c>
    </row>
    <row r="18" spans="7:9">
      <c r="G18" s="1">
        <v>10</v>
      </c>
      <c r="H18" s="1">
        <v>70</v>
      </c>
      <c r="I18" s="17" t="str">
        <f t="shared" si="0"/>
        <v>{{10,1655007},{70,1655008}}</v>
      </c>
    </row>
  </sheetData>
  <phoneticPr fontId="18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探宝配置</vt:lpstr>
      <vt:lpstr>探宝次数累计奖励配置</vt:lpstr>
      <vt:lpstr>序列库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2017-12-25T07:57:38Z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2052-10.1.0.6383</vt:lpwstr>
  </property>
</Properties>
</file>