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tabRatio="662"/>
  </bookViews>
  <sheets>
    <sheet name="场景表" sheetId="1" r:id="rId1"/>
    <sheet name="传送目标点配置" sheetId="3" r:id="rId2"/>
    <sheet name="Sheet1" sheetId="2" r:id="rId3"/>
  </sheets>
  <externalReferences>
    <externalReference r:id="rId4"/>
  </externalReferences>
  <definedNames>
    <definedName name="_xlnm._FilterDatabase" localSheetId="0" hidden="1">场景表!$A$7:$P$259</definedName>
    <definedName name="攻击类型" localSheetId="1">#REF!</definedName>
    <definedName name="攻击类型">#REF!</definedName>
    <definedName name="怪物等阶" localSheetId="1">#REF!</definedName>
    <definedName name="怪物等阶">#REF!</definedName>
    <definedName name="怪物官阶">[1]参数设置!$B$9:$B$12</definedName>
    <definedName name="怪物名字颜色" localSheetId="1">#REF!</definedName>
    <definedName name="怪物名字颜色">#REF!</definedName>
    <definedName name="怪物种类" localSheetId="1">#REF!</definedName>
    <definedName name="怪物种类">#REF!</definedName>
    <definedName name="怪物种族">[1]怪物种族表!$A$9:$A$28</definedName>
    <definedName name="每日排名奖" localSheetId="1">#REF!</definedName>
    <definedName name="名字颜色">[1]参数设置!$B$43:$B$51</definedName>
    <definedName name="任务条件类型" localSheetId="1">#REF!</definedName>
    <definedName name="任务条件类型">#REF!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L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区域顶点需按顺序来
type=1，安全区域；type=2，传送区域</t>
        </r>
      </text>
    </comment>
    <comment ref="N5" authorId="0">
      <text>
        <r>
          <rPr>
            <sz val="9"/>
            <rFont val="宋体"/>
            <charset val="134"/>
          </rPr>
          <t>1：开启；0：不开启。
默认为0</t>
        </r>
      </text>
    </comment>
    <comment ref="K2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70007：大刀侍卫，阵营战开启NPC，修改坐标时需同步修改Z-阵营战表。</t>
        </r>
      </text>
    </comment>
  </commentList>
</comments>
</file>

<file path=xl/sharedStrings.xml><?xml version="1.0" encoding="utf-8"?>
<sst xmlns="http://schemas.openxmlformats.org/spreadsheetml/2006/main" count="903" uniqueCount="389">
  <si>
    <t>导出类型</t>
  </si>
  <si>
    <t>base</t>
  </si>
  <si>
    <t>导出文件头</t>
  </si>
  <si>
    <t>ScenesConfig={</t>
  </si>
  <si>
    <t>导出文件</t>
  </si>
  <si>
    <t>instance/scene.config</t>
  </si>
  <si>
    <t>导出文件尾</t>
  </si>
  <si>
    <t>}</t>
  </si>
  <si>
    <t>key数量</t>
  </si>
  <si>
    <t>配置备注</t>
  </si>
  <si>
    <t>场景id</t>
  </si>
  <si>
    <t>场景资源</t>
  </si>
  <si>
    <t>进入点坐标</t>
  </si>
  <si>
    <t>进入点坐标Y</t>
  </si>
  <si>
    <t>遭遇boss出生点</t>
  </si>
  <si>
    <t>地图大小x</t>
  </si>
  <si>
    <t>地图大小y</t>
  </si>
  <si>
    <t>是否反转</t>
  </si>
  <si>
    <t>NPC</t>
  </si>
  <si>
    <t>区域配置</t>
  </si>
  <si>
    <t>特效坐标</t>
  </si>
  <si>
    <t>是否显示性能开关</t>
  </si>
  <si>
    <t>是否自动合击</t>
  </si>
  <si>
    <t>背景音乐</t>
  </si>
  <si>
    <t>导出参数</t>
  </si>
  <si>
    <t>sc</t>
  </si>
  <si>
    <t>s</t>
  </si>
  <si>
    <t>c</t>
  </si>
  <si>
    <t>备注</t>
  </si>
  <si>
    <t>sceneid</t>
  </si>
  <si>
    <t>mapfilename</t>
  </si>
  <si>
    <t>enterX</t>
  </si>
  <si>
    <t>enterY</t>
  </si>
  <si>
    <t>bossX</t>
  </si>
  <si>
    <t>bossY</t>
  </si>
  <si>
    <t>sizeX</t>
  </si>
  <si>
    <t>sizeY</t>
  </si>
  <si>
    <t>turn</t>
  </si>
  <si>
    <t>npc</t>
  </si>
  <si>
    <t>area</t>
  </si>
  <si>
    <t>effPos</t>
  </si>
  <si>
    <t>hideBodyEff</t>
  </si>
  <si>
    <r>
      <rPr>
        <sz val="9"/>
        <color indexed="8"/>
        <rFont val="宋体"/>
        <charset val="134"/>
      </rPr>
      <t>a</t>
    </r>
    <r>
      <rPr>
        <sz val="9"/>
        <color indexed="8"/>
        <rFont val="宋体"/>
        <charset val="134"/>
      </rPr>
      <t>utoPunch</t>
    </r>
  </si>
  <si>
    <t>AudioBg</t>
  </si>
  <si>
    <t>测试场景</t>
  </si>
  <si>
    <t>"map313"</t>
  </si>
  <si>
    <t>{ {attr={0},x1=0,y1=0, x2=68,y2=35} }</t>
  </si>
  <si>
    <t/>
  </si>
  <si>
    <t>新手村</t>
  </si>
  <si>
    <t>"map001"</t>
  </si>
  <si>
    <t>"bgm_01_mp3"</t>
  </si>
  <si>
    <t>比奇城</t>
  </si>
  <si>
    <t>"map002"</t>
  </si>
  <si>
    <t>"bgm_02_mp3"</t>
  </si>
  <si>
    <t>矿洞</t>
  </si>
  <si>
    <t>"map003"</t>
  </si>
  <si>
    <t>"bgm_03_mp3"</t>
  </si>
  <si>
    <t>毒蛇山谷</t>
  </si>
  <si>
    <t>"map004"</t>
  </si>
  <si>
    <t>"bgm_04_mp3"</t>
  </si>
  <si>
    <t>沃玛森林</t>
  </si>
  <si>
    <t>"map005"</t>
  </si>
  <si>
    <t>"bgm_05_mp3"</t>
  </si>
  <si>
    <t>沃玛寺庙</t>
  </si>
  <si>
    <t>"map006"</t>
  </si>
  <si>
    <t>"bgm_06_mp3"</t>
  </si>
  <si>
    <t>蜈蚣洞</t>
  </si>
  <si>
    <t>"map007"</t>
  </si>
  <si>
    <t>"bgm_07_mp3"</t>
  </si>
  <si>
    <t>猪洞</t>
  </si>
  <si>
    <t>"map008"</t>
  </si>
  <si>
    <t>"bgm_08_mp3"</t>
  </si>
  <si>
    <t>祖玛1</t>
  </si>
  <si>
    <t>"map009"</t>
  </si>
  <si>
    <t>"bgm_09_mp3"</t>
  </si>
  <si>
    <t>祖玛2</t>
  </si>
  <si>
    <t>"map430"</t>
  </si>
  <si>
    <t>赤月1</t>
  </si>
  <si>
    <t>"map011"</t>
  </si>
  <si>
    <t>赤月2</t>
  </si>
  <si>
    <t>"map012"</t>
  </si>
  <si>
    <t>牛魔1</t>
  </si>
  <si>
    <t>"map013"</t>
  </si>
  <si>
    <t>牛魔2</t>
  </si>
  <si>
    <t>"map014"</t>
  </si>
  <si>
    <t>火龙1</t>
  </si>
  <si>
    <t>"map015"</t>
  </si>
  <si>
    <t>"bgm_10_mp3"</t>
  </si>
  <si>
    <t>火龙2</t>
  </si>
  <si>
    <t>"map016"</t>
  </si>
  <si>
    <t>狐狸山谷</t>
  </si>
  <si>
    <t>"map017"</t>
  </si>
  <si>
    <t>魔龙域1</t>
  </si>
  <si>
    <t>魔龙域2</t>
  </si>
  <si>
    <t>"map018"</t>
  </si>
  <si>
    <t>幽冥域1</t>
  </si>
  <si>
    <t>"map019"</t>
  </si>
  <si>
    <t>幽冥域2</t>
  </si>
  <si>
    <t>"map020"</t>
  </si>
  <si>
    <t>逆比奇城</t>
  </si>
  <si>
    <t>"map428"</t>
  </si>
  <si>
    <t>下往上逆矿洞</t>
  </si>
  <si>
    <t>下往上正矿洞</t>
  </si>
  <si>
    <t>"map429"</t>
  </si>
  <si>
    <t>下往上逆毒蛇山谷</t>
  </si>
  <si>
    <t>下往上正毒蛇山谷</t>
  </si>
  <si>
    <t>"map431"</t>
  </si>
  <si>
    <t>右上逆沃玛森林</t>
  </si>
  <si>
    <t>左下逆沃玛森林</t>
  </si>
  <si>
    <t>右上逆沃玛寺庙</t>
  </si>
  <si>
    <t>右中逆沃玛寺庙</t>
  </si>
  <si>
    <t>右下正沃玛寺庙</t>
  </si>
  <si>
    <t>左上逆蜈蚣洞</t>
  </si>
  <si>
    <t>右下正蜈蚣洞</t>
  </si>
  <si>
    <t>右中逆蜈蚣洞</t>
  </si>
  <si>
    <t>右上正蜈蚣洞</t>
  </si>
  <si>
    <t>右上逆猪洞</t>
  </si>
  <si>
    <t>右上正猪洞</t>
  </si>
  <si>
    <t>右下正猪洞</t>
  </si>
  <si>
    <t>左上逆猪洞</t>
  </si>
  <si>
    <t>左下正猪洞</t>
  </si>
  <si>
    <t>右上逆祖玛2</t>
  </si>
  <si>
    <t>"map010"</t>
  </si>
  <si>
    <t>左上逆祖玛1</t>
  </si>
  <si>
    <t>左上正祖玛2</t>
  </si>
  <si>
    <t>中上逆祖玛2</t>
  </si>
  <si>
    <t>右上逆赤月2</t>
  </si>
  <si>
    <t>左下逆赤月1</t>
  </si>
  <si>
    <t>左下牛魔2</t>
  </si>
  <si>
    <t>右上牛魔1(反转)</t>
  </si>
  <si>
    <t>右上牛魔2(反转)</t>
  </si>
  <si>
    <t>右上逆火龙1</t>
  </si>
  <si>
    <t>右上逆火龙2</t>
  </si>
  <si>
    <t>左下逆火龙1</t>
  </si>
  <si>
    <t>逆狐狸山谷</t>
  </si>
  <si>
    <t>左上逆魔龙1</t>
  </si>
  <si>
    <t>左下逆魔龙2</t>
  </si>
  <si>
    <t>左上正魔龙1</t>
  </si>
  <si>
    <t>右下逆幽冥域1</t>
  </si>
  <si>
    <t>左下逆幽冥域2</t>
  </si>
  <si>
    <t>左下正幽冥域1</t>
  </si>
  <si>
    <t>中下逆幽冥域2</t>
  </si>
  <si>
    <t>左中逆幽冥域1</t>
  </si>
  <si>
    <t>左上正幽冥域2</t>
  </si>
  <si>
    <t>左上逆幽冥域2</t>
  </si>
  <si>
    <t>左上正赤月2</t>
  </si>
  <si>
    <t>左下正沃玛森林</t>
  </si>
  <si>
    <t>右上逆幽冥域2</t>
  </si>
  <si>
    <t>左下逆牛魔2</t>
  </si>
  <si>
    <t>右下逆魔龙1</t>
  </si>
  <si>
    <t>左中逆猪洞</t>
  </si>
  <si>
    <t>右下逆沃玛森林</t>
  </si>
  <si>
    <t>右中正赤月1</t>
  </si>
  <si>
    <t>右上正幽冥域2</t>
  </si>
  <si>
    <t>右下正牛魔2</t>
  </si>
  <si>
    <t>右下正魔龙域2</t>
  </si>
  <si>
    <t>左下正魔龙1</t>
  </si>
  <si>
    <t>左中逆沃玛寺庙</t>
  </si>
  <si>
    <t>关卡BOSS场景</t>
  </si>
  <si>
    <t>"map427"</t>
  </si>
  <si>
    <t>关卡BOSS场景（赤月1）</t>
  </si>
  <si>
    <t>关卡BOSS场景（赤月2）</t>
  </si>
  <si>
    <t>关卡BOSS场景（正火龙1）</t>
  </si>
  <si>
    <t>关卡BOSS场景（正火龙2）</t>
  </si>
  <si>
    <t>关卡BOSS场景（正魔龙1）</t>
  </si>
  <si>
    <t>关卡BOSS场景（正魔龙2）</t>
  </si>
  <si>
    <t>关卡BOSS场景（正幽冥1）</t>
  </si>
  <si>
    <t>关卡BOSS场景（正幽冥2）</t>
  </si>
  <si>
    <t>关卡BOSS场景(逆矿洞）</t>
  </si>
  <si>
    <t>关卡BOSS场景(逆毒蛇山谷）</t>
  </si>
  <si>
    <t>关卡BOSS场景(逆沃玛狐狸)</t>
  </si>
  <si>
    <t>关卡BOSS场景(逆沃玛寺庙）</t>
  </si>
  <si>
    <t>关卡BOSS场景(逆蜈蚣洞）</t>
  </si>
  <si>
    <t>关卡BOSS场景(逆猪洞)</t>
  </si>
  <si>
    <t>关卡BOSS场景(逆祖玛1)</t>
  </si>
  <si>
    <t>关卡BOSS场景(逆祖玛2)</t>
  </si>
  <si>
    <t>关卡BOSS场景（逆赤月1）</t>
  </si>
  <si>
    <t>关卡BOSS场景（逆赤月2）</t>
  </si>
  <si>
    <t>关卡BOSS场景(逆火龙1)</t>
  </si>
  <si>
    <t>关卡BOSS场景(逆火龙2)</t>
  </si>
  <si>
    <t>关卡BOSS场景（逆魔龙1）</t>
  </si>
  <si>
    <t>关卡BOSS场景（逆魔龙2）</t>
  </si>
  <si>
    <t>关卡BOSS场景（逆幽冥1）</t>
  </si>
  <si>
    <t>关卡BOSS场景（逆幽冥2）</t>
  </si>
  <si>
    <t>关卡BOSS场景（逆牛魔2）</t>
  </si>
  <si>
    <t>神兵幻境</t>
  </si>
  <si>
    <t>"map305"</t>
  </si>
  <si>
    <t>"bgm_11_mp3"</t>
  </si>
  <si>
    <t>铸魂副本</t>
  </si>
  <si>
    <t>"map315"</t>
  </si>
  <si>
    <t>经脉副本</t>
  </si>
  <si>
    <t>"map312"</t>
  </si>
  <si>
    <t>龙魂副本</t>
  </si>
  <si>
    <t>"map316"</t>
  </si>
  <si>
    <t>"bgm_17_mp3"</t>
  </si>
  <si>
    <t>羽毛副本</t>
  </si>
  <si>
    <t>"map314"</t>
  </si>
  <si>
    <t>"bgm_16_mp3"</t>
  </si>
  <si>
    <t>经验副本</t>
  </si>
  <si>
    <t>经验副本（猪洞）</t>
  </si>
  <si>
    <t>"map320"</t>
  </si>
  <si>
    <t>个人BOSS1</t>
  </si>
  <si>
    <t>"map103"</t>
  </si>
  <si>
    <t>个人BOSS2</t>
  </si>
  <si>
    <t>个人BOSS3</t>
  </si>
  <si>
    <t>个人BOSS4</t>
  </si>
  <si>
    <t>个人BOSS5</t>
  </si>
  <si>
    <t>个人BOSS6</t>
  </si>
  <si>
    <t>个人BOSS7</t>
  </si>
  <si>
    <t>个人BOSS8</t>
  </si>
  <si>
    <t>个人BOSS9</t>
  </si>
  <si>
    <t>个人BOSS10</t>
  </si>
  <si>
    <t>个人BOSS11</t>
  </si>
  <si>
    <t>个人BOSS12</t>
  </si>
  <si>
    <t>个人BOSS13</t>
  </si>
  <si>
    <t>个人BOSS14</t>
  </si>
  <si>
    <t>个人BOSS15</t>
  </si>
  <si>
    <t>个人BOSS16</t>
  </si>
  <si>
    <t>个人BOSS17</t>
  </si>
  <si>
    <t>个人BOSS18</t>
  </si>
  <si>
    <t>个人BOSS19</t>
  </si>
  <si>
    <t>个人BOSS20</t>
  </si>
  <si>
    <t>个人BOSS通用</t>
  </si>
  <si>
    <t>"map100"</t>
  </si>
  <si>
    <t>全民BOSS1-比奇郊外</t>
  </si>
  <si>
    <t>全民BOSS2-毒蛇山谷</t>
  </si>
  <si>
    <t>全民BOSS3-沃玛森林</t>
  </si>
  <si>
    <t>全民BOSS4-沃玛寺庙</t>
  </si>
  <si>
    <t>全民BOSS5-蜈蚣洞</t>
  </si>
  <si>
    <t>全民BOSS6-猪洞</t>
  </si>
  <si>
    <t>全民BOSS7-祖玛阁</t>
  </si>
  <si>
    <t>全民BOSS8-赤月</t>
  </si>
  <si>
    <t>全民BOSS9-牛魔</t>
  </si>
  <si>
    <t>全民BOSS10-火龙</t>
  </si>
  <si>
    <t>全民前期</t>
  </si>
  <si>
    <t>"map432"</t>
  </si>
  <si>
    <t>"bgm_14_mp3"</t>
  </si>
  <si>
    <t>VIPboss地图</t>
  </si>
  <si>
    <t>"map410"</t>
  </si>
  <si>
    <t>全民后期</t>
  </si>
  <si>
    <t>世界BOSS</t>
  </si>
  <si>
    <t>"map310"</t>
  </si>
  <si>
    <t>王者争霸</t>
  </si>
  <si>
    <t>"map435"</t>
  </si>
  <si>
    <t>"bgm_13_mp3"</t>
  </si>
  <si>
    <t>通天塔</t>
  </si>
  <si>
    <t>"map317"</t>
  </si>
  <si>
    <t>通天塔塔顶</t>
  </si>
  <si>
    <t>秘境BOSS1-火龙</t>
  </si>
  <si>
    <t>"map301"</t>
  </si>
  <si>
    <t>"bgm_15_mp3"</t>
  </si>
  <si>
    <t>秘境BOSS2</t>
  </si>
  <si>
    <t>"map302"</t>
  </si>
  <si>
    <t>秘境BOSS3</t>
  </si>
  <si>
    <t>"map433"</t>
  </si>
  <si>
    <t>秘境BOSS4</t>
  </si>
  <si>
    <t>"map405"</t>
  </si>
  <si>
    <t>"bgm_18_mp3"</t>
  </si>
  <si>
    <t>秘境BOSS5</t>
  </si>
  <si>
    <t>秘境BOSS6</t>
  </si>
  <si>
    <t>"map306"</t>
  </si>
  <si>
    <t>秘境BOSS7</t>
  </si>
  <si>
    <t>"map307"</t>
  </si>
  <si>
    <t>秘境BOSS8</t>
  </si>
  <si>
    <t>"map308"</t>
  </si>
  <si>
    <t>秘境BOSS9</t>
  </si>
  <si>
    <t>"map309"</t>
  </si>
  <si>
    <t>秘境BOSS10</t>
  </si>
  <si>
    <t>秘境BOSS11</t>
  </si>
  <si>
    <t>"map434"</t>
  </si>
  <si>
    <t>秘境BOSS12</t>
  </si>
  <si>
    <t>"map318"</t>
  </si>
  <si>
    <t>神秘BOSS13</t>
  </si>
  <si>
    <t>神秘BOSS14</t>
  </si>
  <si>
    <t>神秘BOSS15</t>
  </si>
  <si>
    <t>神秘BOSS16</t>
  </si>
  <si>
    <t>神秘BOSS17</t>
  </si>
  <si>
    <t>神秘BOSS18</t>
  </si>
  <si>
    <t>神秘BOSS19</t>
  </si>
  <si>
    <t>神秘BOSS20</t>
  </si>
  <si>
    <t>公会副本</t>
  </si>
  <si>
    <t>"map106"</t>
  </si>
  <si>
    <t>沙城城门</t>
  </si>
  <si>
    <t>"map107"</t>
  </si>
  <si>
    <t>"bgm_12_mp3"</t>
  </si>
  <si>
    <t>沙城城内</t>
  </si>
  <si>
    <t>"map108"</t>
  </si>
  <si>
    <t>沙城殿前</t>
  </si>
  <si>
    <t>"map109"</t>
  </si>
  <si>
    <t>沙城皇宫</t>
  </si>
  <si>
    <t>"map110"</t>
  </si>
  <si>
    <t>公会强盗1</t>
  </si>
  <si>
    <t>公会强盗2</t>
  </si>
  <si>
    <t>公会强盗3</t>
  </si>
  <si>
    <t>境界1突2阶副本</t>
  </si>
  <si>
    <t>境界2突3阶副本</t>
  </si>
  <si>
    <t>境界3突4阶副本</t>
  </si>
  <si>
    <t>境界4突5阶副本</t>
  </si>
  <si>
    <t>境界5突6阶副本</t>
  </si>
  <si>
    <t>境界6突7阶副本</t>
  </si>
  <si>
    <t>境界7突8阶副本</t>
  </si>
  <si>
    <t>境界8突9阶副本</t>
  </si>
  <si>
    <t>境界9突10阶副本</t>
  </si>
  <si>
    <t>公会BOSS1</t>
  </si>
  <si>
    <t>公会BOSS2</t>
  </si>
  <si>
    <t>公会BOSS3</t>
  </si>
  <si>
    <t>公会BOSS4</t>
  </si>
  <si>
    <t>公会BOSS5</t>
  </si>
  <si>
    <t>公会BOSS6</t>
  </si>
  <si>
    <t>BOSS剧情副本</t>
  </si>
  <si>
    <t>龙城剧情副本</t>
  </si>
  <si>
    <t>"map406"</t>
  </si>
  <si>
    <t>血战矿洞副本</t>
  </si>
  <si>
    <t>"map437"</t>
  </si>
  <si>
    <t>{{id=70000,x=33,y=20,d=4}}</t>
  </si>
  <si>
    <t>主城</t>
  </si>
  <si>
    <t>"map409"</t>
  </si>
  <si>
    <t>{{id=70005,x=36,y=34,d=4},{id=70007,x=43,y=38,d=4},{id=70008,x=49,y=37,d=4},{id=70009,x=53,y=35,d=4},{id=70010,x=57,y=33,d=4},{id=70011,x=36,y=31,d=4},{id=70012,x=49,y=26,d=4},{id=70013,x=53,y=28,d=4},{id=70014,x=57,y=30,d=4}}</t>
  </si>
  <si>
    <t>{{attr={{type=0}},grids={{x=27,y=32},{x=46,y=42},{x=66,y=32},{x=46,y=22}}}}</t>
  </si>
  <si>
    <t>{{eff="safeareaeff",pos={{x=1770,y=2072},{x=1925,y=1994},{x=2075,y=1912},{x=2230,y=1832},{x=2385,y=1750},{x=2540,y=1671},{x=2696,y=1590},{x=2851,y=1510},{x=3005,y=1431},{x=3157,y=1508},{x=3311,y=1588},{x=3465,y=1671},{x=3618,y=1752},{x=3771,y=1830},{x=3929,y=1913},{x=4081,y=1991},{x=4233,y=2070},{x=4082,y=2152},{x=3925,y=2233},{x=3774,y=2315},{x=3614,y=2394},{x=3459,y=2473},{x=3305,y=2555},{x=3152,y=2635},{x=2998,y=2716},{x=2846,y=2636},{x=2693,y=2557},{x=2538,y=2478},{x=2386,y=2398},{x=2229,y=2316},{x=2076,y=2238},{x=1920,y=2156}}}}</t>
  </si>
  <si>
    <t>"bgm_19_mp3"</t>
  </si>
  <si>
    <t>血战比奇城</t>
  </si>
  <si>
    <t>"map436"</t>
  </si>
  <si>
    <t>激情泡点</t>
  </si>
  <si>
    <t>"map411"</t>
  </si>
  <si>
    <t xml:space="preserve">{
{attr={{type=1,iparm={2}}},grids={{x=1,y=18},{x=25,y=5},{x=35,y=11},{x=35,y=23},{x=26,y=29},{x=20,y=29}}},
{attr={{type=0},{type=1,param={1}}},grids={{x=2,y=11},{x=3,y=12},{x=5,y=13},{x=7,y=14},{x=15,y=10},{x=14,y=9},{x=12,y=8},{x=10,y=7},{x=8,y=8},{x=6,y=9},{x=4,y=10}}},
{attr={{type=1,iparm={3}}},grids={{x=15,y=15},{x=16,y=14},{x=18,y=14},{x=19,y=15},{x=18,y=16},{x=16,y=16}}},
{attr={{type=1,iparm={4}}},grids={{x=15,y=22},{x=16,y=21},{x=18,y=21},{x=19,y=22},{x=18,y=23},{x=16,y=23}}},
{attr={{type=1,iparm={5}}},grids={{x=29,y=22},{x=30,y=21},{x=32,y=21},{x=33,y=22},{x=32,y=23},{x=30,y=23}}},
{attr={{type=1,iparm={6}}},grids={{x=29,y=15},{x=30,y=14},{x=32,y=14},{x=33,y=15},{x=32,y=16},{x=30,y=16}}},
{attr={{type=1,iparm={7}}},grids={{x=22,y=18},{x=22,y=19},{x=23,y=20},{x=24,y=20},{x=25,y=20},{x=26,y=19},{x=26,y=18},{x=25,y=17},{x=24,y=17},{x=23,y=17}}}
}
</t>
  </si>
  <si>
    <t>{
{eff="jqpdeff_blue",pos={{x=1118,y=993}}},
{eff="jqpdeff_blue",pos={{x=1132,y=1440}}},
{eff="jqpdeff_blue",pos={{x=2016,y=1000}}},
{eff="jqpdeff_blue",pos={{x=2012,y=1443}}},
{eff="jqpdeff_grap",pos={{x=1569,y=1207}}},
{eff="safeareaeff",pos={{x=150,y=737},{x=225,y=802},{x=303,y=848},{x=395,y=887},{x=484,y=931},{x=614,y=872},{x=689,y=833},{x=770,y=789},{x=845,y=748},{x=939,y=703},{x=1025,y=655},{x=940,y=609},{x=846,y=555},{x=768,y=513},{x=692,y=477},{x=607,y=519},{x=528,y=558},{x=445,y=596},{x=360,y=637},{x=270,y=680}}}
}</t>
  </si>
  <si>
    <t>神兵圣域</t>
  </si>
  <si>
    <t>神兵塔</t>
  </si>
  <si>
    <t>烈焰戒指副本</t>
  </si>
  <si>
    <t>烈焰戒指活动副本1</t>
  </si>
  <si>
    <t>烈焰戒指活动副本2</t>
  </si>
  <si>
    <t>烈焰戒指活动副本3</t>
  </si>
  <si>
    <t>烈焰戒指活动副本4</t>
  </si>
  <si>
    <t>烈焰戒指活动副本5</t>
  </si>
  <si>
    <t>烈焰戒指活动副本6</t>
  </si>
  <si>
    <t>轮回1</t>
  </si>
  <si>
    <t>轮回2</t>
  </si>
  <si>
    <t>轮回3</t>
  </si>
  <si>
    <t>守护神剑</t>
  </si>
  <si>
    <t>"map111"</t>
  </si>
  <si>
    <t>巅峰赛季</t>
  </si>
  <si>
    <t>组队副本1</t>
  </si>
  <si>
    <t>组队副本2</t>
  </si>
  <si>
    <t>组队副本3</t>
  </si>
  <si>
    <t>组队副本4</t>
  </si>
  <si>
    <t>组队副本5</t>
  </si>
  <si>
    <t>"map303"</t>
  </si>
  <si>
    <t>组队副本6</t>
  </si>
  <si>
    <t>组队副本7</t>
  </si>
  <si>
    <t>组队副本8</t>
  </si>
  <si>
    <t>组队副本9</t>
  </si>
  <si>
    <t>组队副本10</t>
  </si>
  <si>
    <r>
      <rPr>
        <sz val="9"/>
        <rFont val="宋体"/>
        <charset val="134"/>
      </rPr>
      <t>腊八B</t>
    </r>
    <r>
      <rPr>
        <sz val="9"/>
        <rFont val="宋体"/>
        <charset val="134"/>
      </rPr>
      <t>OSS</t>
    </r>
  </si>
  <si>
    <t>"map408"</t>
  </si>
  <si>
    <t>跨服各服BOSS</t>
  </si>
  <si>
    <t>跨服苍月岛BOSS</t>
  </si>
  <si>
    <t>战灵副本</t>
  </si>
  <si>
    <t>暗之BOSS1</t>
  </si>
  <si>
    <t>暗之BOSS2</t>
  </si>
  <si>
    <t>暗之BOSS3</t>
  </si>
  <si>
    <t>暗之BOSS4</t>
  </si>
  <si>
    <t>隐藏BOSS1</t>
  </si>
  <si>
    <t>隐藏BOSS2</t>
  </si>
  <si>
    <t>隐藏BOSS3</t>
  </si>
  <si>
    <t>隐藏BOSS4</t>
  </si>
  <si>
    <t>挑战魂兽</t>
  </si>
  <si>
    <t>魔界入侵</t>
  </si>
  <si>
    <t>"map425"</t>
  </si>
  <si>
    <t>跨服3V3</t>
  </si>
  <si>
    <t>"map426"</t>
  </si>
  <si>
    <t xml:space="preserve">{
{attr={{type=2,iparm={1}}},grids={{x=6,y=34},{x=6,y=35},{x=7,y=35},{x=7,y=34}}},
{attr={{type=2,iparm={2}}},grids={{x=46,y=5},{x=46,y=6},{x=47,y=6},{x=47,y=5}}}
}
</t>
  </si>
  <si>
    <t>TransferPoint={</t>
  </si>
  <si>
    <t>instance/transferpoint.config</t>
  </si>
  <si>
    <t>索引</t>
  </si>
  <si>
    <t>目标点坐标</t>
  </si>
  <si>
    <t>id</t>
  </si>
  <si>
    <t>pointList</t>
  </si>
  <si>
    <t>{{posX=40,posY=10},{posX=42,posY=29},{posX=12,posY=29},{posX=13,posY=10}}</t>
  </si>
  <si>
    <t>{{id=1,scene=1,{monId=32001,posX=22,posY=22}}}</t>
  </si>
  <si>
    <t>{{id=1,scene=1,{monId=</t>
  </si>
  <si>
    <t>,posX=</t>
  </si>
  <si>
    <t>,posY=</t>
  </si>
  <si>
    <t>}}}</t>
  </si>
  <si>
    <t>{x=</t>
  </si>
  <si>
    <t>,y=</t>
  </si>
  <si>
    <r>
      <rPr>
        <sz val="10"/>
        <color indexed="8"/>
        <rFont val="微软雅黑"/>
        <charset val="134"/>
      </rPr>
      <t>}</t>
    </r>
    <r>
      <rPr>
        <sz val="10"/>
        <color indexed="8"/>
        <rFont val="微软雅黑"/>
        <charset val="134"/>
      </rPr>
      <t>,</t>
    </r>
  </si>
  <si>
    <t>{x=128,y=704},{x=256,y=640},{x=512,y=512},{x=640,y=448},{x=768,y=512},{x=896,y=576},{x=992,y=608},{x=832,y=704},{x=704,y=768},{x=576,y=832},{x=448,y=896},</t>
  </si>
  <si>
    <t>{{attr={{type=0}},grids={{x=27,y=23},{x=46,y=42},{x=66,y=32},{x=46,y=22}}}}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</si>
</sst>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0"/>
      <color indexed="8"/>
      <name val="微软雅黑"/>
      <charset val="134"/>
    </font>
    <font>
      <sz val="9"/>
      <color indexed="8"/>
      <name val="宋体"/>
      <charset val="134"/>
      <scheme val="minor"/>
    </font>
    <font>
      <sz val="9"/>
      <name val="宋体"/>
      <charset val="134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b/>
      <sz val="9"/>
      <color rgb="FF000000"/>
      <name val="宋体"/>
      <charset val="134"/>
    </font>
    <font>
      <sz val="9"/>
      <color indexed="9"/>
      <name val="宋体"/>
      <charset val="134"/>
      <scheme val="minor"/>
    </font>
    <font>
      <sz val="9"/>
      <color rgb="FFFFFFFF"/>
      <name val="宋体"/>
      <charset val="134"/>
      <scheme val="minor"/>
    </font>
    <font>
      <sz val="9"/>
      <color rgb="FF000000"/>
      <name val="宋体"/>
      <charset val="134"/>
      <scheme val="minor"/>
    </font>
    <font>
      <sz val="11"/>
      <color theme="1"/>
      <name val="等线"/>
      <charset val="134"/>
    </font>
    <font>
      <b/>
      <sz val="11"/>
      <color rgb="FF7030A0"/>
      <name val="华文仿宋"/>
      <charset val="134"/>
    </font>
    <font>
      <sz val="9"/>
      <name val="宋体"/>
      <charset val="134"/>
      <scheme val="minor"/>
    </font>
    <font>
      <sz val="9"/>
      <color rgb="FFFF0000"/>
      <name val="宋体"/>
      <charset val="134"/>
      <scheme val="minor"/>
    </font>
    <font>
      <sz val="9"/>
      <color rgb="FF000000"/>
      <name val="宋体"/>
      <charset val="134"/>
    </font>
    <font>
      <sz val="9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2"/>
      <color rgb="FF7030A0"/>
      <name val="华文仿宋"/>
      <charset val="134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 applyFill="0" applyBorder="0" applyProtection="0">
      <alignment horizontal="center" vertical="center"/>
    </xf>
    <xf numFmtId="42" fontId="15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1" borderId="6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5" fillId="20" borderId="8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3" fillId="15" borderId="9" applyNumberFormat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25" fillId="32" borderId="10" applyNumberFormat="0" applyAlignment="0" applyProtection="0">
      <alignment vertical="center"/>
    </xf>
    <xf numFmtId="0" fontId="24" fillId="0" borderId="8" applyNumberFormat="0" applyFill="0" applyBorder="0" applyAlignment="0">
      <alignment horizontal="center" vertical="center"/>
      <protection locked="0"/>
    </xf>
    <xf numFmtId="0" fontId="17" fillId="2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</cellStyleXfs>
  <cellXfs count="80">
    <xf numFmtId="0" fontId="0" fillId="0" borderId="0" xfId="0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vertical="center"/>
    </xf>
    <xf numFmtId="0" fontId="3" fillId="4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left" vertical="center"/>
    </xf>
    <xf numFmtId="0" fontId="5" fillId="4" borderId="1" xfId="0" applyFont="1" applyFill="1" applyBorder="1" applyAlignment="1" applyProtection="1">
      <alignment horizontal="left" vertical="center"/>
    </xf>
    <xf numFmtId="0" fontId="1" fillId="4" borderId="1" xfId="0" applyFont="1" applyFill="1" applyBorder="1" applyAlignment="1" applyProtection="1">
      <alignment horizontal="left" vertical="center"/>
    </xf>
    <xf numFmtId="0" fontId="3" fillId="4" borderId="1" xfId="0" applyFont="1" applyFill="1" applyBorder="1" applyAlignment="1" applyProtection="1">
      <alignment horizontal="left" vertical="center"/>
    </xf>
    <xf numFmtId="0" fontId="1" fillId="0" borderId="1" xfId="0" applyFont="1" applyFill="1" applyBorder="1" applyAlignment="1" applyProtection="1">
      <alignment horizontal="left"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left" vertical="center"/>
    </xf>
    <xf numFmtId="0" fontId="6" fillId="5" borderId="2" xfId="0" applyFont="1" applyFill="1" applyBorder="1" applyAlignment="1" applyProtection="1">
      <alignment horizontal="center" vertical="center"/>
    </xf>
    <xf numFmtId="0" fontId="7" fillId="5" borderId="2" xfId="0" applyFont="1" applyFill="1" applyBorder="1" applyAlignment="1" applyProtection="1">
      <alignment horizontal="center" vertical="center"/>
    </xf>
    <xf numFmtId="0" fontId="1" fillId="6" borderId="3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horizontal="center" vertical="center"/>
    </xf>
    <xf numFmtId="0" fontId="10" fillId="0" borderId="0" xfId="28" applyFont="1" applyFill="1" applyBorder="1" applyAlignment="1">
      <protection locked="0"/>
    </xf>
    <xf numFmtId="0" fontId="11" fillId="7" borderId="0" xfId="0" applyFont="1" applyFill="1">
      <alignment horizontal="center" vertical="center"/>
    </xf>
    <xf numFmtId="0" fontId="11" fillId="8" borderId="0" xfId="0" applyFont="1" applyFill="1">
      <alignment horizontal="center" vertical="center"/>
    </xf>
    <xf numFmtId="0" fontId="11" fillId="8" borderId="0" xfId="0" applyFont="1" applyFill="1" applyBorder="1">
      <alignment horizontal="center" vertical="center"/>
    </xf>
    <xf numFmtId="0" fontId="11" fillId="9" borderId="0" xfId="0" applyFont="1" applyFill="1" applyBorder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1" fillId="9" borderId="0" xfId="0" applyFont="1" applyFill="1">
      <alignment horizontal="center" vertical="center"/>
    </xf>
    <xf numFmtId="0" fontId="11" fillId="2" borderId="0" xfId="0" applyFont="1" applyFill="1">
      <alignment horizontal="center" vertical="center"/>
    </xf>
    <xf numFmtId="0" fontId="11" fillId="10" borderId="0" xfId="0" applyFont="1" applyFill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7" borderId="0" xfId="0" applyFont="1" applyFill="1" applyBorder="1" applyAlignment="1" applyProtection="1">
      <alignment horizontal="center" vertical="center"/>
    </xf>
    <xf numFmtId="0" fontId="1" fillId="0" borderId="0" xfId="0" applyFont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0" borderId="1" xfId="0" applyFont="1" applyBorder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3" fillId="0" borderId="0" xfId="0" applyFo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 wrapText="1"/>
    </xf>
    <xf numFmtId="0" fontId="11" fillId="9" borderId="0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3" borderId="0" xfId="0" applyFont="1" applyFill="1" applyBorder="1" applyAlignment="1" applyProtection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3" fillId="7" borderId="0" xfId="0" applyFont="1" applyFill="1" applyBorder="1" applyAlignment="1" applyProtection="1">
      <alignment horizontal="center" vertical="center"/>
    </xf>
    <xf numFmtId="0" fontId="13" fillId="1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Border="1" applyAlignment="1" applyProtection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Border="1" applyAlignment="1" applyProtection="1">
      <alignment horizontal="center" vertical="center"/>
    </xf>
    <xf numFmtId="0" fontId="11" fillId="3" borderId="0" xfId="0" applyFont="1" applyFill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我的选择" xfId="28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4" xfId="51"/>
    <cellStyle name="常规 7" xf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6164;&#26009;\&#21508;&#28216;&#25103;&#25991;&#26723;\&#20992;&#21073;&#22914;&#26790;\&#21073;&#21880;&#27743;&#28246;&#31574;&#21010;&#25991;&#26723;\&#25968;&#20540;&#35774;&#23450;\&#20992;&#21073;&#25968;&#20540;&#27169;&#22411;\&#24618;&#29289;&#23646;&#24615;&#27169;&#2241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9"/>
  <sheetViews>
    <sheetView tabSelected="1" workbookViewId="0">
      <pane xSplit="1" ySplit="7" topLeftCell="C228" activePane="bottomRight" state="frozen"/>
      <selection/>
      <selection pane="topRight"/>
      <selection pane="bottomLeft"/>
      <selection pane="bottomRight" activeCell="I247" sqref="I247"/>
    </sheetView>
  </sheetViews>
  <sheetFormatPr defaultColWidth="9" defaultRowHeight="10.8"/>
  <cols>
    <col min="1" max="1" width="19.75" style="39" customWidth="1"/>
    <col min="2" max="2" width="8" style="4" customWidth="1"/>
    <col min="3" max="3" width="11" style="4" customWidth="1"/>
    <col min="4" max="4" width="12" style="4" customWidth="1"/>
    <col min="5" max="5" width="11.125" style="4" customWidth="1"/>
    <col min="6" max="6" width="11" style="4" customWidth="1"/>
    <col min="7" max="7" width="11.125" style="4" customWidth="1"/>
    <col min="8" max="8" width="8.875" style="4" customWidth="1"/>
    <col min="9" max="11" width="9" style="4" customWidth="1"/>
    <col min="12" max="12" width="25.25" style="4" customWidth="1"/>
    <col min="13" max="13" width="9" style="4" customWidth="1"/>
    <col min="14" max="14" width="14.125" style="4" customWidth="1"/>
    <col min="15" max="15" width="9" style="4" customWidth="1"/>
    <col min="16" max="16384" width="9" style="4"/>
  </cols>
  <sheetData>
    <row r="1" ht="11.25" customHeight="1" spans="1:13">
      <c r="A1" s="40" t="s">
        <v>0</v>
      </c>
      <c r="B1" s="41" t="s">
        <v>1</v>
      </c>
      <c r="C1" s="41"/>
      <c r="D1" s="42" t="s">
        <v>2</v>
      </c>
      <c r="E1" s="43" t="s">
        <v>3</v>
      </c>
      <c r="F1" s="43"/>
      <c r="L1" s="56"/>
      <c r="M1" s="56"/>
    </row>
    <row r="2" ht="11.25" customHeight="1" spans="1:13">
      <c r="A2" s="40" t="s">
        <v>4</v>
      </c>
      <c r="B2" s="43" t="s">
        <v>5</v>
      </c>
      <c r="C2" s="43"/>
      <c r="D2" s="42" t="s">
        <v>6</v>
      </c>
      <c r="E2" s="44" t="s">
        <v>7</v>
      </c>
      <c r="F2" s="44"/>
      <c r="L2" s="56"/>
      <c r="M2" s="56"/>
    </row>
    <row r="3" ht="11.25" customHeight="1" spans="1:13">
      <c r="A3" s="40" t="s">
        <v>8</v>
      </c>
      <c r="B3" s="43">
        <v>1</v>
      </c>
      <c r="C3" s="43"/>
      <c r="D3" s="45"/>
      <c r="E3" s="45"/>
      <c r="L3" s="56"/>
      <c r="M3" s="56"/>
    </row>
    <row r="4" ht="11.25" customHeight="1" spans="1:13">
      <c r="A4" s="46"/>
      <c r="B4" s="47"/>
      <c r="C4" s="47"/>
      <c r="L4" s="56"/>
      <c r="M4" s="56"/>
    </row>
    <row r="5" ht="75.75" customHeight="1" spans="1:16">
      <c r="A5" s="48" t="s">
        <v>9</v>
      </c>
      <c r="B5" s="48" t="s">
        <v>10</v>
      </c>
      <c r="C5" s="48" t="s">
        <v>11</v>
      </c>
      <c r="D5" s="49" t="s">
        <v>12</v>
      </c>
      <c r="E5" s="50" t="s">
        <v>13</v>
      </c>
      <c r="F5" s="50" t="s">
        <v>14</v>
      </c>
      <c r="G5" s="50"/>
      <c r="H5" s="50" t="s">
        <v>15</v>
      </c>
      <c r="I5" s="50" t="s">
        <v>16</v>
      </c>
      <c r="J5" s="50" t="s">
        <v>17</v>
      </c>
      <c r="K5" s="50" t="s">
        <v>18</v>
      </c>
      <c r="L5" s="50" t="s">
        <v>19</v>
      </c>
      <c r="M5" s="50" t="s">
        <v>20</v>
      </c>
      <c r="N5" s="50" t="s">
        <v>21</v>
      </c>
      <c r="O5" s="50" t="s">
        <v>22</v>
      </c>
      <c r="P5" s="50" t="s">
        <v>23</v>
      </c>
    </row>
    <row r="6" ht="11.25" customHeight="1" spans="1:16">
      <c r="A6" s="51" t="s">
        <v>24</v>
      </c>
      <c r="B6" s="51" t="s">
        <v>25</v>
      </c>
      <c r="C6" s="51" t="s">
        <v>25</v>
      </c>
      <c r="D6" s="52" t="s">
        <v>25</v>
      </c>
      <c r="E6" s="53" t="s">
        <v>25</v>
      </c>
      <c r="F6" s="53" t="s">
        <v>25</v>
      </c>
      <c r="G6" s="53" t="s">
        <v>25</v>
      </c>
      <c r="H6" s="53" t="s">
        <v>26</v>
      </c>
      <c r="I6" s="53" t="s">
        <v>26</v>
      </c>
      <c r="J6" s="53" t="s">
        <v>25</v>
      </c>
      <c r="K6" s="53" t="s">
        <v>27</v>
      </c>
      <c r="L6" s="53" t="s">
        <v>25</v>
      </c>
      <c r="M6" s="53" t="s">
        <v>27</v>
      </c>
      <c r="N6" s="53" t="s">
        <v>27</v>
      </c>
      <c r="O6" s="53" t="s">
        <v>27</v>
      </c>
      <c r="P6" s="53" t="s">
        <v>27</v>
      </c>
    </row>
    <row r="7" ht="11.25" customHeight="1" spans="1:16">
      <c r="A7" s="51" t="s">
        <v>28</v>
      </c>
      <c r="B7" s="51" t="s">
        <v>29</v>
      </c>
      <c r="C7" s="51" t="s">
        <v>30</v>
      </c>
      <c r="D7" s="52" t="s">
        <v>31</v>
      </c>
      <c r="E7" s="53" t="s">
        <v>32</v>
      </c>
      <c r="F7" s="53" t="s">
        <v>33</v>
      </c>
      <c r="G7" s="53" t="s">
        <v>34</v>
      </c>
      <c r="H7" s="53" t="s">
        <v>35</v>
      </c>
      <c r="I7" s="53" t="s">
        <v>36</v>
      </c>
      <c r="J7" s="53" t="s">
        <v>37</v>
      </c>
      <c r="K7" s="53" t="s">
        <v>38</v>
      </c>
      <c r="L7" s="53" t="s">
        <v>39</v>
      </c>
      <c r="M7" s="53" t="s">
        <v>40</v>
      </c>
      <c r="N7" s="53" t="s">
        <v>41</v>
      </c>
      <c r="O7" s="53" t="s">
        <v>42</v>
      </c>
      <c r="P7" s="57" t="s">
        <v>43</v>
      </c>
    </row>
    <row r="8" spans="1:16">
      <c r="A8" s="54" t="s">
        <v>44</v>
      </c>
      <c r="B8" s="34">
        <v>9999</v>
      </c>
      <c r="C8" s="34" t="s">
        <v>45</v>
      </c>
      <c r="D8" s="34">
        <v>27</v>
      </c>
      <c r="E8" s="34">
        <v>17</v>
      </c>
      <c r="F8" s="34"/>
      <c r="G8" s="34"/>
      <c r="H8" s="34">
        <v>68</v>
      </c>
      <c r="I8" s="34">
        <v>35</v>
      </c>
      <c r="J8" s="34">
        <v>0</v>
      </c>
      <c r="K8" s="37"/>
      <c r="L8" s="58" t="s">
        <v>46</v>
      </c>
      <c r="M8" s="58"/>
      <c r="N8" s="37"/>
      <c r="O8" s="37"/>
      <c r="P8" s="37" t="s">
        <v>47</v>
      </c>
    </row>
    <row r="9" s="24" customFormat="1" ht="11.25" customHeight="1" spans="1:16">
      <c r="A9" s="28" t="s">
        <v>48</v>
      </c>
      <c r="B9" s="28">
        <v>1</v>
      </c>
      <c r="C9" s="28" t="s">
        <v>49</v>
      </c>
      <c r="D9" s="28">
        <v>15</v>
      </c>
      <c r="E9" s="28">
        <v>15</v>
      </c>
      <c r="F9" s="28"/>
      <c r="G9" s="28"/>
      <c r="H9" s="28">
        <v>78</v>
      </c>
      <c r="I9" s="28">
        <v>62</v>
      </c>
      <c r="J9" s="59">
        <v>0</v>
      </c>
      <c r="K9" s="28"/>
      <c r="L9" s="60"/>
      <c r="M9" s="60"/>
      <c r="N9" s="28"/>
      <c r="O9" s="28"/>
      <c r="P9" s="28" t="s">
        <v>50</v>
      </c>
    </row>
    <row r="10" s="24" customFormat="1" ht="11.25" customHeight="1" spans="1:16">
      <c r="A10" s="28" t="s">
        <v>51</v>
      </c>
      <c r="B10" s="28">
        <v>2</v>
      </c>
      <c r="C10" s="28" t="s">
        <v>52</v>
      </c>
      <c r="D10" s="28">
        <v>2</v>
      </c>
      <c r="E10" s="28">
        <v>21</v>
      </c>
      <c r="F10" s="28"/>
      <c r="G10" s="28"/>
      <c r="H10" s="28">
        <v>59</v>
      </c>
      <c r="I10" s="28">
        <v>27</v>
      </c>
      <c r="J10" s="59">
        <v>0</v>
      </c>
      <c r="K10" s="28"/>
      <c r="L10" s="60"/>
      <c r="M10" s="60"/>
      <c r="N10" s="28"/>
      <c r="O10" s="28"/>
      <c r="P10" s="28" t="s">
        <v>53</v>
      </c>
    </row>
    <row r="11" s="24" customFormat="1" ht="11.25" customHeight="1" spans="1:16">
      <c r="A11" s="28" t="s">
        <v>54</v>
      </c>
      <c r="B11" s="28">
        <v>3</v>
      </c>
      <c r="C11" s="28" t="s">
        <v>55</v>
      </c>
      <c r="D11" s="28">
        <v>5</v>
      </c>
      <c r="E11" s="28">
        <v>38</v>
      </c>
      <c r="F11" s="28"/>
      <c r="G11" s="28"/>
      <c r="H11" s="28">
        <v>78</v>
      </c>
      <c r="I11" s="28">
        <v>70</v>
      </c>
      <c r="J11" s="59">
        <v>0</v>
      </c>
      <c r="K11" s="28"/>
      <c r="L11" s="60"/>
      <c r="M11" s="60"/>
      <c r="N11" s="28"/>
      <c r="O11" s="28"/>
      <c r="P11" s="28" t="s">
        <v>56</v>
      </c>
    </row>
    <row r="12" s="24" customFormat="1" ht="11.25" customHeight="1" spans="1:16">
      <c r="A12" s="28" t="s">
        <v>57</v>
      </c>
      <c r="B12" s="28">
        <v>4</v>
      </c>
      <c r="C12" s="28" t="s">
        <v>58</v>
      </c>
      <c r="D12" s="28">
        <v>7</v>
      </c>
      <c r="E12" s="28">
        <v>82</v>
      </c>
      <c r="F12" s="28"/>
      <c r="G12" s="28"/>
      <c r="H12" s="28">
        <v>78</v>
      </c>
      <c r="I12" s="28">
        <v>85</v>
      </c>
      <c r="J12" s="59">
        <v>0</v>
      </c>
      <c r="K12" s="28"/>
      <c r="L12" s="60"/>
      <c r="M12" s="60"/>
      <c r="N12" s="28"/>
      <c r="O12" s="28"/>
      <c r="P12" s="28" t="s">
        <v>59</v>
      </c>
    </row>
    <row r="13" s="24" customFormat="1" ht="11.25" customHeight="1" spans="1:16">
      <c r="A13" s="28" t="s">
        <v>60</v>
      </c>
      <c r="B13" s="28">
        <v>5</v>
      </c>
      <c r="C13" s="28" t="s">
        <v>61</v>
      </c>
      <c r="D13" s="28">
        <v>17</v>
      </c>
      <c r="E13" s="28">
        <v>58</v>
      </c>
      <c r="F13" s="28"/>
      <c r="G13" s="28"/>
      <c r="H13" s="28">
        <v>78</v>
      </c>
      <c r="I13" s="28">
        <v>78</v>
      </c>
      <c r="J13" s="59">
        <v>0</v>
      </c>
      <c r="K13" s="28"/>
      <c r="L13" s="60"/>
      <c r="M13" s="60"/>
      <c r="N13" s="28"/>
      <c r="O13" s="28"/>
      <c r="P13" s="28" t="s">
        <v>62</v>
      </c>
    </row>
    <row r="14" s="24" customFormat="1" ht="11.25" customHeight="1" spans="1:16">
      <c r="A14" s="28" t="s">
        <v>63</v>
      </c>
      <c r="B14" s="28">
        <v>6</v>
      </c>
      <c r="C14" s="28" t="s">
        <v>64</v>
      </c>
      <c r="D14" s="28">
        <v>16</v>
      </c>
      <c r="E14" s="28">
        <v>74</v>
      </c>
      <c r="F14" s="28"/>
      <c r="G14" s="28"/>
      <c r="H14" s="28">
        <v>78</v>
      </c>
      <c r="I14" s="28">
        <v>78</v>
      </c>
      <c r="J14" s="59">
        <v>0</v>
      </c>
      <c r="K14" s="28"/>
      <c r="L14" s="60"/>
      <c r="M14" s="60"/>
      <c r="N14" s="28"/>
      <c r="O14" s="28"/>
      <c r="P14" s="28" t="s">
        <v>65</v>
      </c>
    </row>
    <row r="15" s="24" customFormat="1" ht="11.25" customHeight="1" spans="1:16">
      <c r="A15" s="28" t="s">
        <v>66</v>
      </c>
      <c r="B15" s="28">
        <v>7</v>
      </c>
      <c r="C15" s="28" t="s">
        <v>67</v>
      </c>
      <c r="D15" s="28">
        <v>77</v>
      </c>
      <c r="E15" s="28">
        <v>63</v>
      </c>
      <c r="F15" s="28"/>
      <c r="G15" s="28"/>
      <c r="H15" s="28">
        <v>85</v>
      </c>
      <c r="I15" s="28">
        <v>70</v>
      </c>
      <c r="J15" s="59">
        <v>0</v>
      </c>
      <c r="K15" s="28"/>
      <c r="L15" s="60"/>
      <c r="M15" s="60"/>
      <c r="N15" s="28"/>
      <c r="O15" s="28"/>
      <c r="P15" s="28" t="s">
        <v>68</v>
      </c>
    </row>
    <row r="16" s="24" customFormat="1" ht="11.25" customHeight="1" spans="1:16">
      <c r="A16" s="28" t="s">
        <v>69</v>
      </c>
      <c r="B16" s="28">
        <v>8</v>
      </c>
      <c r="C16" s="28" t="s">
        <v>70</v>
      </c>
      <c r="D16" s="28">
        <v>72</v>
      </c>
      <c r="E16" s="28">
        <v>70</v>
      </c>
      <c r="F16" s="28"/>
      <c r="G16" s="28"/>
      <c r="H16" s="28">
        <v>85</v>
      </c>
      <c r="I16" s="28">
        <v>80</v>
      </c>
      <c r="J16" s="59">
        <v>0</v>
      </c>
      <c r="K16" s="28"/>
      <c r="L16" s="60"/>
      <c r="M16" s="60"/>
      <c r="N16" s="28"/>
      <c r="O16" s="28"/>
      <c r="P16" s="28" t="s">
        <v>71</v>
      </c>
    </row>
    <row r="17" s="24" customFormat="1" ht="11.25" customHeight="1" spans="1:16">
      <c r="A17" s="28" t="s">
        <v>72</v>
      </c>
      <c r="B17" s="28">
        <v>9</v>
      </c>
      <c r="C17" s="28" t="s">
        <v>73</v>
      </c>
      <c r="D17" s="28">
        <v>66</v>
      </c>
      <c r="E17" s="28">
        <v>70</v>
      </c>
      <c r="F17" s="28"/>
      <c r="G17" s="28"/>
      <c r="H17" s="28">
        <v>83</v>
      </c>
      <c r="I17" s="28">
        <v>59</v>
      </c>
      <c r="J17" s="59">
        <v>0</v>
      </c>
      <c r="K17" s="28"/>
      <c r="L17" s="60"/>
      <c r="M17" s="60"/>
      <c r="N17" s="28"/>
      <c r="O17" s="28"/>
      <c r="P17" s="28" t="s">
        <v>74</v>
      </c>
    </row>
    <row r="18" s="24" customFormat="1" ht="11.25" customHeight="1" spans="1:16">
      <c r="A18" s="28" t="s">
        <v>75</v>
      </c>
      <c r="B18" s="28">
        <v>10</v>
      </c>
      <c r="C18" s="28" t="s">
        <v>76</v>
      </c>
      <c r="D18" s="28">
        <v>78</v>
      </c>
      <c r="E18" s="28">
        <v>11</v>
      </c>
      <c r="F18" s="28"/>
      <c r="G18" s="28"/>
      <c r="H18" s="28">
        <v>85</v>
      </c>
      <c r="I18" s="28">
        <v>70</v>
      </c>
      <c r="J18" s="59">
        <v>0</v>
      </c>
      <c r="K18" s="28"/>
      <c r="L18" s="60"/>
      <c r="M18" s="60"/>
      <c r="N18" s="28"/>
      <c r="O18" s="28"/>
      <c r="P18" s="28" t="s">
        <v>65</v>
      </c>
    </row>
    <row r="19" s="24" customFormat="1" ht="11.25" customHeight="1" spans="1:16">
      <c r="A19" s="28" t="s">
        <v>77</v>
      </c>
      <c r="B19" s="28">
        <v>11</v>
      </c>
      <c r="C19" s="28" t="s">
        <v>78</v>
      </c>
      <c r="D19" s="28">
        <v>1</v>
      </c>
      <c r="E19" s="28">
        <v>5</v>
      </c>
      <c r="F19" s="28"/>
      <c r="G19" s="28"/>
      <c r="H19" s="28">
        <v>78</v>
      </c>
      <c r="I19" s="28">
        <v>62</v>
      </c>
      <c r="J19" s="59">
        <v>0</v>
      </c>
      <c r="K19" s="28"/>
      <c r="L19" s="60"/>
      <c r="M19" s="60"/>
      <c r="N19" s="28"/>
      <c r="O19" s="28"/>
      <c r="P19" s="28" t="s">
        <v>53</v>
      </c>
    </row>
    <row r="20" s="24" customFormat="1" ht="11.25" customHeight="1" spans="1:16">
      <c r="A20" s="28" t="s">
        <v>79</v>
      </c>
      <c r="B20" s="28">
        <v>12</v>
      </c>
      <c r="C20" s="28" t="s">
        <v>80</v>
      </c>
      <c r="D20" s="28">
        <v>101</v>
      </c>
      <c r="E20" s="28">
        <v>90</v>
      </c>
      <c r="F20" s="28"/>
      <c r="G20" s="28"/>
      <c r="H20" s="28">
        <v>103</v>
      </c>
      <c r="I20" s="28">
        <v>117</v>
      </c>
      <c r="J20" s="59">
        <v>0</v>
      </c>
      <c r="K20" s="28"/>
      <c r="L20" s="60"/>
      <c r="M20" s="60"/>
      <c r="N20" s="28"/>
      <c r="O20" s="28"/>
      <c r="P20" s="28" t="s">
        <v>62</v>
      </c>
    </row>
    <row r="21" s="24" customFormat="1" ht="11.25" customHeight="1" spans="1:16">
      <c r="A21" s="28" t="s">
        <v>81</v>
      </c>
      <c r="B21" s="28">
        <v>13</v>
      </c>
      <c r="C21" s="28" t="s">
        <v>82</v>
      </c>
      <c r="D21" s="28">
        <v>16</v>
      </c>
      <c r="E21" s="28">
        <v>52</v>
      </c>
      <c r="F21" s="28"/>
      <c r="G21" s="28"/>
      <c r="H21" s="28">
        <v>78</v>
      </c>
      <c r="I21" s="28">
        <v>70</v>
      </c>
      <c r="J21" s="59">
        <v>0</v>
      </c>
      <c r="K21" s="28"/>
      <c r="L21" s="60"/>
      <c r="M21" s="60"/>
      <c r="N21" s="28"/>
      <c r="O21" s="28"/>
      <c r="P21" s="28" t="s">
        <v>50</v>
      </c>
    </row>
    <row r="22" s="24" customFormat="1" ht="11.25" customHeight="1" spans="1:16">
      <c r="A22" s="28" t="s">
        <v>83</v>
      </c>
      <c r="B22" s="28">
        <v>14</v>
      </c>
      <c r="C22" s="28" t="s">
        <v>84</v>
      </c>
      <c r="D22" s="28">
        <v>66</v>
      </c>
      <c r="E22" s="28">
        <v>11</v>
      </c>
      <c r="F22" s="28"/>
      <c r="G22" s="28"/>
      <c r="H22" s="28">
        <v>87</v>
      </c>
      <c r="I22" s="28">
        <v>79</v>
      </c>
      <c r="J22" s="59">
        <v>0</v>
      </c>
      <c r="K22" s="28"/>
      <c r="L22" s="60"/>
      <c r="M22" s="60"/>
      <c r="N22" s="28"/>
      <c r="O22" s="28"/>
      <c r="P22" s="28" t="s">
        <v>74</v>
      </c>
    </row>
    <row r="23" s="24" customFormat="1" ht="11.25" customHeight="1" spans="1:16">
      <c r="A23" s="28" t="s">
        <v>85</v>
      </c>
      <c r="B23" s="28">
        <v>15</v>
      </c>
      <c r="C23" s="28" t="s">
        <v>86</v>
      </c>
      <c r="D23" s="28">
        <v>68</v>
      </c>
      <c r="E23" s="28">
        <v>3</v>
      </c>
      <c r="F23" s="28"/>
      <c r="G23" s="28"/>
      <c r="H23" s="28">
        <v>82</v>
      </c>
      <c r="I23" s="28">
        <v>63</v>
      </c>
      <c r="J23" s="59">
        <v>0</v>
      </c>
      <c r="K23" s="28"/>
      <c r="L23" s="60"/>
      <c r="M23" s="60"/>
      <c r="N23" s="28"/>
      <c r="O23" s="28"/>
      <c r="P23" s="28" t="s">
        <v>87</v>
      </c>
    </row>
    <row r="24" s="24" customFormat="1" ht="11.25" customHeight="1" spans="1:16">
      <c r="A24" s="28" t="s">
        <v>88</v>
      </c>
      <c r="B24" s="28">
        <v>16</v>
      </c>
      <c r="C24" s="28" t="s">
        <v>89</v>
      </c>
      <c r="D24" s="28">
        <v>18</v>
      </c>
      <c r="E24" s="28">
        <v>67</v>
      </c>
      <c r="F24" s="28"/>
      <c r="G24" s="28"/>
      <c r="H24" s="28">
        <v>56</v>
      </c>
      <c r="I24" s="28">
        <v>70</v>
      </c>
      <c r="J24" s="59">
        <v>0</v>
      </c>
      <c r="K24" s="28"/>
      <c r="L24" s="60"/>
      <c r="M24" s="60"/>
      <c r="N24" s="28"/>
      <c r="O24" s="28"/>
      <c r="P24" s="28" t="s">
        <v>59</v>
      </c>
    </row>
    <row r="25" s="25" customFormat="1" ht="11.25" customHeight="1" spans="1:16">
      <c r="A25" s="55" t="s">
        <v>90</v>
      </c>
      <c r="B25" s="55">
        <v>17</v>
      </c>
      <c r="C25" s="55" t="s">
        <v>91</v>
      </c>
      <c r="D25" s="55">
        <v>50</v>
      </c>
      <c r="E25" s="55">
        <v>5</v>
      </c>
      <c r="F25" s="55"/>
      <c r="G25" s="55"/>
      <c r="H25" s="55">
        <v>65</v>
      </c>
      <c r="I25" s="55">
        <v>53</v>
      </c>
      <c r="J25" s="55">
        <v>0</v>
      </c>
      <c r="K25" s="55"/>
      <c r="L25" s="61"/>
      <c r="M25" s="61"/>
      <c r="N25" s="55"/>
      <c r="O25" s="55"/>
      <c r="P25" s="55" t="s">
        <v>68</v>
      </c>
    </row>
    <row r="26" s="25" customFormat="1" ht="11.25" customHeight="1" spans="1:16">
      <c r="A26" s="55" t="s">
        <v>92</v>
      </c>
      <c r="B26" s="55">
        <v>18</v>
      </c>
      <c r="C26" s="55" t="s">
        <v>91</v>
      </c>
      <c r="D26" s="55">
        <v>57</v>
      </c>
      <c r="E26" s="55">
        <v>5</v>
      </c>
      <c r="F26" s="55"/>
      <c r="G26" s="55"/>
      <c r="H26" s="55">
        <v>63</v>
      </c>
      <c r="I26" s="55">
        <v>43</v>
      </c>
      <c r="J26" s="55">
        <v>0</v>
      </c>
      <c r="K26" s="55"/>
      <c r="L26" s="61"/>
      <c r="M26" s="61"/>
      <c r="N26" s="55"/>
      <c r="O26" s="55"/>
      <c r="P26" s="55" t="s">
        <v>68</v>
      </c>
    </row>
    <row r="27" s="25" customFormat="1" ht="11.25" customHeight="1" spans="1:16">
      <c r="A27" s="55" t="s">
        <v>93</v>
      </c>
      <c r="B27" s="55">
        <v>19</v>
      </c>
      <c r="C27" s="55" t="s">
        <v>94</v>
      </c>
      <c r="D27" s="55">
        <v>8</v>
      </c>
      <c r="E27" s="55">
        <v>10</v>
      </c>
      <c r="F27" s="55"/>
      <c r="G27" s="55"/>
      <c r="H27" s="55">
        <v>79</v>
      </c>
      <c r="I27" s="55">
        <v>51</v>
      </c>
      <c r="J27" s="55">
        <v>0</v>
      </c>
      <c r="K27" s="55"/>
      <c r="L27" s="61"/>
      <c r="M27" s="61"/>
      <c r="N27" s="55"/>
      <c r="O27" s="55"/>
      <c r="P27" s="55" t="s">
        <v>62</v>
      </c>
    </row>
    <row r="28" s="25" customFormat="1" ht="11.25" customHeight="1" spans="1:16">
      <c r="A28" s="55" t="s">
        <v>95</v>
      </c>
      <c r="B28" s="55">
        <v>20</v>
      </c>
      <c r="C28" s="55" t="s">
        <v>96</v>
      </c>
      <c r="D28" s="55">
        <v>5</v>
      </c>
      <c r="E28" s="55">
        <v>9</v>
      </c>
      <c r="F28" s="55"/>
      <c r="G28" s="55"/>
      <c r="H28" s="55">
        <v>75</v>
      </c>
      <c r="I28" s="55">
        <v>51</v>
      </c>
      <c r="J28" s="55">
        <v>0</v>
      </c>
      <c r="K28" s="55"/>
      <c r="L28" s="61"/>
      <c r="M28" s="61"/>
      <c r="N28" s="55"/>
      <c r="O28" s="55"/>
      <c r="P28" s="55" t="s">
        <v>47</v>
      </c>
    </row>
    <row r="29" s="25" customFormat="1" ht="11.25" customHeight="1" spans="1:16">
      <c r="A29" s="55" t="s">
        <v>97</v>
      </c>
      <c r="B29" s="55">
        <v>21</v>
      </c>
      <c r="C29" s="55" t="s">
        <v>98</v>
      </c>
      <c r="D29" s="55">
        <v>24</v>
      </c>
      <c r="E29" s="55">
        <v>60</v>
      </c>
      <c r="F29" s="55"/>
      <c r="G29" s="55"/>
      <c r="H29" s="55">
        <v>47</v>
      </c>
      <c r="I29" s="55">
        <v>63</v>
      </c>
      <c r="J29" s="55">
        <v>0</v>
      </c>
      <c r="K29" s="55"/>
      <c r="L29" s="61"/>
      <c r="M29" s="61"/>
      <c r="N29" s="55"/>
      <c r="O29" s="55"/>
      <c r="P29" s="55" t="s">
        <v>87</v>
      </c>
    </row>
    <row r="30" s="25" customFormat="1" ht="11.25" customHeight="1" spans="1:16">
      <c r="A30" s="55" t="s">
        <v>99</v>
      </c>
      <c r="B30" s="55">
        <v>22</v>
      </c>
      <c r="C30" s="55" t="s">
        <v>100</v>
      </c>
      <c r="D30" s="55">
        <v>0</v>
      </c>
      <c r="E30" s="55">
        <v>21</v>
      </c>
      <c r="F30" s="55"/>
      <c r="G30" s="55"/>
      <c r="H30" s="55">
        <v>59</v>
      </c>
      <c r="I30" s="55">
        <v>27</v>
      </c>
      <c r="J30" s="55">
        <v>0</v>
      </c>
      <c r="K30" s="55"/>
      <c r="L30" s="61"/>
      <c r="M30" s="61"/>
      <c r="N30" s="55"/>
      <c r="O30" s="55"/>
      <c r="P30" s="55"/>
    </row>
    <row r="31" s="25" customFormat="1" ht="11.25" customHeight="1" spans="1:16">
      <c r="A31" s="55" t="s">
        <v>101</v>
      </c>
      <c r="B31" s="55">
        <v>23</v>
      </c>
      <c r="C31" s="55" t="s">
        <v>55</v>
      </c>
      <c r="D31" s="55">
        <v>5</v>
      </c>
      <c r="E31" s="55">
        <v>38</v>
      </c>
      <c r="F31" s="55"/>
      <c r="G31" s="55"/>
      <c r="H31" s="55">
        <v>78</v>
      </c>
      <c r="I31" s="55">
        <v>70</v>
      </c>
      <c r="J31" s="55">
        <v>0</v>
      </c>
      <c r="K31" s="55"/>
      <c r="L31" s="61"/>
      <c r="M31" s="61"/>
      <c r="N31" s="55"/>
      <c r="O31" s="55"/>
      <c r="P31" s="55" t="s">
        <v>56</v>
      </c>
    </row>
    <row r="32" s="25" customFormat="1" ht="11.25" customHeight="1" spans="1:16">
      <c r="A32" s="55" t="s">
        <v>102</v>
      </c>
      <c r="B32" s="55">
        <v>24</v>
      </c>
      <c r="C32" s="55" t="s">
        <v>103</v>
      </c>
      <c r="D32" s="55">
        <v>72</v>
      </c>
      <c r="E32" s="55">
        <v>43</v>
      </c>
      <c r="F32" s="55"/>
      <c r="G32" s="55"/>
      <c r="H32" s="55">
        <v>79</v>
      </c>
      <c r="I32" s="55">
        <v>50</v>
      </c>
      <c r="J32" s="55">
        <v>0</v>
      </c>
      <c r="K32" s="55"/>
      <c r="L32" s="61"/>
      <c r="M32" s="61"/>
      <c r="N32" s="55"/>
      <c r="O32" s="55"/>
      <c r="P32" s="55"/>
    </row>
    <row r="33" s="24" customFormat="1" ht="11.25" customHeight="1" spans="1:16">
      <c r="A33" s="28" t="s">
        <v>104</v>
      </c>
      <c r="B33" s="28">
        <v>25</v>
      </c>
      <c r="C33" s="28" t="s">
        <v>58</v>
      </c>
      <c r="D33" s="28">
        <v>7</v>
      </c>
      <c r="E33" s="28">
        <v>82</v>
      </c>
      <c r="F33" s="28"/>
      <c r="G33" s="28"/>
      <c r="H33" s="28">
        <v>78</v>
      </c>
      <c r="I33" s="28">
        <v>85</v>
      </c>
      <c r="J33" s="28">
        <v>0</v>
      </c>
      <c r="K33" s="28"/>
      <c r="L33" s="60"/>
      <c r="M33" s="60"/>
      <c r="N33" s="28"/>
      <c r="O33" s="28"/>
      <c r="P33" s="28" t="s">
        <v>59</v>
      </c>
    </row>
    <row r="34" s="24" customFormat="1" ht="11.25" customHeight="1" spans="1:16">
      <c r="A34" s="28" t="s">
        <v>105</v>
      </c>
      <c r="B34" s="28">
        <v>26</v>
      </c>
      <c r="C34" s="28" t="s">
        <v>106</v>
      </c>
      <c r="D34" s="28">
        <v>69</v>
      </c>
      <c r="E34" s="28">
        <v>69</v>
      </c>
      <c r="F34" s="28"/>
      <c r="G34" s="28"/>
      <c r="H34" s="28">
        <v>85</v>
      </c>
      <c r="I34" s="28">
        <v>85</v>
      </c>
      <c r="J34" s="28">
        <v>0</v>
      </c>
      <c r="K34" s="28"/>
      <c r="L34" s="60"/>
      <c r="M34" s="60"/>
      <c r="N34" s="28"/>
      <c r="O34" s="28"/>
      <c r="P34" s="28" t="s">
        <v>59</v>
      </c>
    </row>
    <row r="35" s="25" customFormat="1" ht="11.25" hidden="1" customHeight="1" spans="1:16">
      <c r="A35" s="55" t="s">
        <v>107</v>
      </c>
      <c r="B35" s="55">
        <v>27</v>
      </c>
      <c r="C35" s="55" t="s">
        <v>61</v>
      </c>
      <c r="D35" s="55">
        <v>57</v>
      </c>
      <c r="E35" s="55">
        <v>7</v>
      </c>
      <c r="F35" s="55"/>
      <c r="G35" s="55"/>
      <c r="H35" s="55">
        <v>63</v>
      </c>
      <c r="I35" s="55">
        <v>51</v>
      </c>
      <c r="J35" s="55">
        <v>0</v>
      </c>
      <c r="K35" s="55"/>
      <c r="L35" s="61"/>
      <c r="M35" s="61"/>
      <c r="N35" s="55"/>
      <c r="O35" s="55"/>
      <c r="P35" s="55" t="s">
        <v>62</v>
      </c>
    </row>
    <row r="36" s="25" customFormat="1" ht="11.25" hidden="1" customHeight="1" spans="1:16">
      <c r="A36" s="55" t="s">
        <v>108</v>
      </c>
      <c r="B36" s="55">
        <v>28</v>
      </c>
      <c r="C36" s="55" t="s">
        <v>61</v>
      </c>
      <c r="D36" s="55">
        <v>4</v>
      </c>
      <c r="E36" s="55">
        <v>45</v>
      </c>
      <c r="F36" s="55"/>
      <c r="G36" s="55"/>
      <c r="H36" s="55">
        <v>63</v>
      </c>
      <c r="I36" s="55">
        <v>51</v>
      </c>
      <c r="J36" s="55">
        <v>1</v>
      </c>
      <c r="K36" s="55"/>
      <c r="L36" s="61"/>
      <c r="M36" s="61"/>
      <c r="N36" s="55"/>
      <c r="O36" s="55"/>
      <c r="P36" s="55" t="s">
        <v>62</v>
      </c>
    </row>
    <row r="37" s="25" customFormat="1" ht="11.25" hidden="1" customHeight="1" spans="1:16">
      <c r="A37" s="55" t="s">
        <v>109</v>
      </c>
      <c r="B37" s="55">
        <v>29</v>
      </c>
      <c r="C37" s="55" t="s">
        <v>64</v>
      </c>
      <c r="D37" s="55">
        <v>72</v>
      </c>
      <c r="E37" s="55">
        <v>12</v>
      </c>
      <c r="F37" s="55"/>
      <c r="G37" s="55"/>
      <c r="H37" s="55">
        <v>75</v>
      </c>
      <c r="I37" s="55">
        <v>55</v>
      </c>
      <c r="J37" s="55">
        <v>1</v>
      </c>
      <c r="K37" s="55"/>
      <c r="L37" s="61"/>
      <c r="M37" s="61"/>
      <c r="N37" s="55"/>
      <c r="O37" s="55"/>
      <c r="P37" s="55" t="s">
        <v>65</v>
      </c>
    </row>
    <row r="38" s="25" customFormat="1" ht="11.25" hidden="1" customHeight="1" spans="1:16">
      <c r="A38" s="55" t="s">
        <v>110</v>
      </c>
      <c r="B38" s="55">
        <v>30</v>
      </c>
      <c r="C38" s="55" t="s">
        <v>64</v>
      </c>
      <c r="D38" s="55">
        <v>71</v>
      </c>
      <c r="E38" s="55">
        <v>39</v>
      </c>
      <c r="F38" s="55"/>
      <c r="G38" s="55"/>
      <c r="H38" s="55">
        <v>75</v>
      </c>
      <c r="I38" s="55">
        <v>55</v>
      </c>
      <c r="J38" s="55">
        <v>1</v>
      </c>
      <c r="K38" s="55"/>
      <c r="L38" s="61"/>
      <c r="M38" s="61"/>
      <c r="N38" s="55"/>
      <c r="O38" s="55"/>
      <c r="P38" s="55" t="s">
        <v>65</v>
      </c>
    </row>
    <row r="39" s="25" customFormat="1" ht="11.25" hidden="1" customHeight="1" spans="1:16">
      <c r="A39" s="55" t="s">
        <v>111</v>
      </c>
      <c r="B39" s="55">
        <v>31</v>
      </c>
      <c r="C39" s="55" t="s">
        <v>64</v>
      </c>
      <c r="D39" s="55">
        <v>68</v>
      </c>
      <c r="E39" s="55">
        <v>44</v>
      </c>
      <c r="F39" s="55"/>
      <c r="G39" s="55"/>
      <c r="H39" s="55">
        <v>75</v>
      </c>
      <c r="I39" s="55">
        <v>55</v>
      </c>
      <c r="J39" s="55">
        <v>0</v>
      </c>
      <c r="K39" s="55"/>
      <c r="L39" s="61"/>
      <c r="M39" s="61"/>
      <c r="N39" s="55"/>
      <c r="O39" s="55"/>
      <c r="P39" s="55" t="s">
        <v>65</v>
      </c>
    </row>
    <row r="40" s="25" customFormat="1" ht="11.25" hidden="1" customHeight="1" spans="1:16">
      <c r="A40" s="55" t="s">
        <v>112</v>
      </c>
      <c r="B40" s="55">
        <v>32</v>
      </c>
      <c r="C40" s="55" t="s">
        <v>67</v>
      </c>
      <c r="D40" s="55">
        <v>2</v>
      </c>
      <c r="E40" s="55">
        <v>14</v>
      </c>
      <c r="F40" s="55"/>
      <c r="G40" s="55"/>
      <c r="H40" s="55">
        <v>67</v>
      </c>
      <c r="I40" s="55">
        <v>51</v>
      </c>
      <c r="J40" s="55">
        <v>1</v>
      </c>
      <c r="K40" s="55"/>
      <c r="L40" s="61"/>
      <c r="M40" s="61"/>
      <c r="N40" s="55"/>
      <c r="O40" s="55"/>
      <c r="P40" s="55" t="s">
        <v>68</v>
      </c>
    </row>
    <row r="41" s="25" customFormat="1" ht="11.25" hidden="1" customHeight="1" spans="1:16">
      <c r="A41" s="55" t="s">
        <v>113</v>
      </c>
      <c r="B41" s="55">
        <v>33</v>
      </c>
      <c r="C41" s="55" t="s">
        <v>67</v>
      </c>
      <c r="D41" s="55">
        <v>64</v>
      </c>
      <c r="E41" s="55">
        <v>41</v>
      </c>
      <c r="F41" s="55"/>
      <c r="G41" s="55"/>
      <c r="H41" s="55">
        <v>67</v>
      </c>
      <c r="I41" s="55">
        <v>51</v>
      </c>
      <c r="J41" s="55">
        <v>0</v>
      </c>
      <c r="K41" s="55"/>
      <c r="L41" s="61"/>
      <c r="M41" s="61"/>
      <c r="N41" s="55"/>
      <c r="O41" s="55"/>
      <c r="P41" s="55" t="s">
        <v>68</v>
      </c>
    </row>
    <row r="42" s="25" customFormat="1" ht="11.25" hidden="1" customHeight="1" spans="1:16">
      <c r="A42" s="55" t="s">
        <v>114</v>
      </c>
      <c r="B42" s="55">
        <v>34</v>
      </c>
      <c r="C42" s="55" t="s">
        <v>67</v>
      </c>
      <c r="D42" s="55">
        <v>65</v>
      </c>
      <c r="E42" s="55">
        <v>32</v>
      </c>
      <c r="F42" s="55"/>
      <c r="G42" s="55"/>
      <c r="H42" s="55">
        <v>67</v>
      </c>
      <c r="I42" s="55">
        <v>51</v>
      </c>
      <c r="J42" s="55">
        <v>1</v>
      </c>
      <c r="K42" s="55"/>
      <c r="L42" s="61"/>
      <c r="M42" s="61"/>
      <c r="N42" s="55"/>
      <c r="O42" s="55"/>
      <c r="P42" s="55" t="s">
        <v>68</v>
      </c>
    </row>
    <row r="43" s="25" customFormat="1" ht="11.25" hidden="1" customHeight="1" spans="1:16">
      <c r="A43" s="55" t="s">
        <v>115</v>
      </c>
      <c r="B43" s="55">
        <v>35</v>
      </c>
      <c r="C43" s="55" t="s">
        <v>67</v>
      </c>
      <c r="D43" s="55">
        <v>65</v>
      </c>
      <c r="E43" s="55">
        <v>14</v>
      </c>
      <c r="F43" s="55"/>
      <c r="G43" s="55"/>
      <c r="H43" s="55">
        <v>67</v>
      </c>
      <c r="I43" s="55">
        <v>51</v>
      </c>
      <c r="J43" s="55">
        <v>0</v>
      </c>
      <c r="K43" s="55"/>
      <c r="L43" s="61"/>
      <c r="M43" s="61"/>
      <c r="N43" s="55"/>
      <c r="O43" s="55"/>
      <c r="P43" s="55" t="s">
        <v>68</v>
      </c>
    </row>
    <row r="44" s="25" customFormat="1" ht="11.25" hidden="1" customHeight="1" spans="1:16">
      <c r="A44" s="55" t="s">
        <v>116</v>
      </c>
      <c r="B44" s="55">
        <v>36</v>
      </c>
      <c r="C44" s="55" t="s">
        <v>70</v>
      </c>
      <c r="D44" s="55">
        <v>56</v>
      </c>
      <c r="E44" s="55">
        <v>7</v>
      </c>
      <c r="F44" s="55"/>
      <c r="G44" s="55"/>
      <c r="H44" s="55">
        <v>67</v>
      </c>
      <c r="I44" s="55">
        <v>55</v>
      </c>
      <c r="J44" s="55">
        <v>1</v>
      </c>
      <c r="K44" s="55"/>
      <c r="L44" s="61"/>
      <c r="M44" s="61"/>
      <c r="N44" s="55"/>
      <c r="O44" s="55"/>
      <c r="P44" s="55" t="s">
        <v>71</v>
      </c>
    </row>
    <row r="45" s="25" customFormat="1" ht="11.25" hidden="1" customHeight="1" spans="1:16">
      <c r="A45" s="55" t="s">
        <v>117</v>
      </c>
      <c r="B45" s="55">
        <v>37</v>
      </c>
      <c r="C45" s="55" t="s">
        <v>70</v>
      </c>
      <c r="D45" s="55">
        <v>63</v>
      </c>
      <c r="E45" s="55">
        <v>4</v>
      </c>
      <c r="F45" s="55"/>
      <c r="G45" s="55"/>
      <c r="H45" s="55">
        <v>67</v>
      </c>
      <c r="I45" s="55">
        <v>55</v>
      </c>
      <c r="J45" s="55">
        <v>0</v>
      </c>
      <c r="K45" s="55"/>
      <c r="L45" s="61"/>
      <c r="M45" s="61"/>
      <c r="N45" s="55"/>
      <c r="O45" s="55"/>
      <c r="P45" s="55" t="s">
        <v>71</v>
      </c>
    </row>
    <row r="46" s="25" customFormat="1" ht="11.25" hidden="1" customHeight="1" spans="1:16">
      <c r="A46" s="55" t="s">
        <v>118</v>
      </c>
      <c r="B46" s="55">
        <v>38</v>
      </c>
      <c r="C46" s="55" t="s">
        <v>70</v>
      </c>
      <c r="D46" s="55">
        <v>46</v>
      </c>
      <c r="E46" s="55">
        <v>49</v>
      </c>
      <c r="F46" s="55"/>
      <c r="G46" s="55"/>
      <c r="H46" s="55">
        <v>67</v>
      </c>
      <c r="I46" s="55">
        <v>55</v>
      </c>
      <c r="J46" s="55">
        <v>0</v>
      </c>
      <c r="K46" s="55"/>
      <c r="L46" s="61"/>
      <c r="M46" s="61"/>
      <c r="N46" s="55"/>
      <c r="O46" s="55"/>
      <c r="P46" s="55" t="s">
        <v>71</v>
      </c>
    </row>
    <row r="47" s="25" customFormat="1" ht="11.25" hidden="1" customHeight="1" spans="1:16">
      <c r="A47" s="55" t="s">
        <v>119</v>
      </c>
      <c r="B47" s="55">
        <v>39</v>
      </c>
      <c r="C47" s="55" t="s">
        <v>70</v>
      </c>
      <c r="D47" s="55">
        <v>4</v>
      </c>
      <c r="E47" s="55">
        <v>4</v>
      </c>
      <c r="F47" s="55"/>
      <c r="G47" s="55"/>
      <c r="H47" s="55">
        <v>67</v>
      </c>
      <c r="I47" s="55">
        <v>55</v>
      </c>
      <c r="J47" s="55">
        <v>1</v>
      </c>
      <c r="K47" s="55"/>
      <c r="L47" s="61"/>
      <c r="M47" s="61"/>
      <c r="N47" s="55"/>
      <c r="O47" s="55"/>
      <c r="P47" s="55" t="s">
        <v>71</v>
      </c>
    </row>
    <row r="48" s="25" customFormat="1" ht="11.25" hidden="1" customHeight="1" spans="1:16">
      <c r="A48" s="55" t="s">
        <v>120</v>
      </c>
      <c r="B48" s="55">
        <v>40</v>
      </c>
      <c r="C48" s="55" t="s">
        <v>70</v>
      </c>
      <c r="D48" s="55">
        <v>10</v>
      </c>
      <c r="E48" s="55">
        <v>46</v>
      </c>
      <c r="F48" s="55"/>
      <c r="G48" s="55"/>
      <c r="H48" s="55">
        <v>67</v>
      </c>
      <c r="I48" s="55">
        <v>55</v>
      </c>
      <c r="J48" s="55">
        <v>0</v>
      </c>
      <c r="K48" s="55"/>
      <c r="L48" s="61"/>
      <c r="M48" s="61"/>
      <c r="N48" s="55"/>
      <c r="O48" s="55"/>
      <c r="P48" s="55" t="s">
        <v>71</v>
      </c>
    </row>
    <row r="49" s="25" customFormat="1" ht="11.25" hidden="1" customHeight="1" spans="1:16">
      <c r="A49" s="55" t="s">
        <v>121</v>
      </c>
      <c r="B49" s="55">
        <v>41</v>
      </c>
      <c r="C49" s="55" t="s">
        <v>122</v>
      </c>
      <c r="D49" s="55">
        <v>77</v>
      </c>
      <c r="E49" s="55">
        <v>22</v>
      </c>
      <c r="F49" s="55"/>
      <c r="G49" s="55"/>
      <c r="H49" s="55">
        <v>83</v>
      </c>
      <c r="I49" s="55">
        <v>63</v>
      </c>
      <c r="J49" s="55">
        <v>1</v>
      </c>
      <c r="K49" s="55"/>
      <c r="L49" s="61"/>
      <c r="M49" s="61"/>
      <c r="N49" s="55"/>
      <c r="O49" s="55"/>
      <c r="P49" s="55"/>
    </row>
    <row r="50" s="25" customFormat="1" ht="11.25" hidden="1" customHeight="1" spans="1:16">
      <c r="A50" s="55" t="s">
        <v>123</v>
      </c>
      <c r="B50" s="55">
        <v>42</v>
      </c>
      <c r="C50" s="55" t="s">
        <v>73</v>
      </c>
      <c r="D50" s="55">
        <v>13</v>
      </c>
      <c r="E50" s="55">
        <v>6</v>
      </c>
      <c r="F50" s="55"/>
      <c r="G50" s="55"/>
      <c r="H50" s="55">
        <v>83</v>
      </c>
      <c r="I50" s="55">
        <v>59</v>
      </c>
      <c r="J50" s="55">
        <v>1</v>
      </c>
      <c r="K50" s="55"/>
      <c r="L50" s="61"/>
      <c r="M50" s="61"/>
      <c r="N50" s="55"/>
      <c r="O50" s="55"/>
      <c r="P50" s="55" t="s">
        <v>74</v>
      </c>
    </row>
    <row r="51" s="25" customFormat="1" ht="11.25" hidden="1" customHeight="1" spans="1:16">
      <c r="A51" s="55" t="s">
        <v>124</v>
      </c>
      <c r="B51" s="55">
        <v>43</v>
      </c>
      <c r="C51" s="55" t="s">
        <v>122</v>
      </c>
      <c r="D51" s="55">
        <v>6</v>
      </c>
      <c r="E51" s="55">
        <v>22</v>
      </c>
      <c r="F51" s="55"/>
      <c r="G51" s="55"/>
      <c r="H51" s="55">
        <v>83</v>
      </c>
      <c r="I51" s="55">
        <v>63</v>
      </c>
      <c r="J51" s="55">
        <v>0</v>
      </c>
      <c r="K51" s="55"/>
      <c r="L51" s="61"/>
      <c r="M51" s="61"/>
      <c r="N51" s="55"/>
      <c r="O51" s="55"/>
      <c r="P51" s="55"/>
    </row>
    <row r="52" s="25" customFormat="1" ht="11.25" hidden="1" customHeight="1" spans="1:16">
      <c r="A52" s="55" t="s">
        <v>125</v>
      </c>
      <c r="B52" s="55">
        <v>44</v>
      </c>
      <c r="C52" s="55" t="s">
        <v>122</v>
      </c>
      <c r="D52" s="55">
        <v>80</v>
      </c>
      <c r="E52" s="55">
        <v>9</v>
      </c>
      <c r="F52" s="55"/>
      <c r="G52" s="55"/>
      <c r="H52" s="55">
        <v>83</v>
      </c>
      <c r="I52" s="55">
        <v>63</v>
      </c>
      <c r="J52" s="55">
        <v>1</v>
      </c>
      <c r="K52" s="55"/>
      <c r="L52" s="61"/>
      <c r="M52" s="61"/>
      <c r="N52" s="55"/>
      <c r="O52" s="55"/>
      <c r="P52" s="55"/>
    </row>
    <row r="53" s="25" customFormat="1" ht="11.25" hidden="1" customHeight="1" spans="1:16">
      <c r="A53" s="55" t="s">
        <v>126</v>
      </c>
      <c r="B53" s="55">
        <v>45</v>
      </c>
      <c r="C53" s="55" t="s">
        <v>80</v>
      </c>
      <c r="D53" s="55">
        <v>75</v>
      </c>
      <c r="E53" s="55">
        <v>6</v>
      </c>
      <c r="F53" s="55"/>
      <c r="G53" s="55"/>
      <c r="H53" s="55">
        <v>87</v>
      </c>
      <c r="I53" s="55">
        <v>51</v>
      </c>
      <c r="J53" s="55">
        <v>1</v>
      </c>
      <c r="K53" s="55"/>
      <c r="L53" s="61"/>
      <c r="M53" s="61"/>
      <c r="N53" s="55"/>
      <c r="O53" s="55"/>
      <c r="P53" s="55" t="s">
        <v>62</v>
      </c>
    </row>
    <row r="54" s="25" customFormat="1" ht="11.25" hidden="1" customHeight="1" spans="1:16">
      <c r="A54" s="55" t="s">
        <v>127</v>
      </c>
      <c r="B54" s="55">
        <v>46</v>
      </c>
      <c r="C54" s="55" t="s">
        <v>78</v>
      </c>
      <c r="D54" s="55">
        <v>9</v>
      </c>
      <c r="E54" s="55">
        <v>75</v>
      </c>
      <c r="F54" s="55"/>
      <c r="G54" s="55"/>
      <c r="H54" s="55">
        <v>55</v>
      </c>
      <c r="I54" s="55">
        <v>79</v>
      </c>
      <c r="J54" s="55">
        <v>1</v>
      </c>
      <c r="K54" s="55"/>
      <c r="L54" s="61"/>
      <c r="M54" s="61"/>
      <c r="N54" s="55"/>
      <c r="O54" s="55"/>
      <c r="P54" s="55" t="s">
        <v>53</v>
      </c>
    </row>
    <row r="55" s="25" customFormat="1" ht="11.25" hidden="1" customHeight="1" spans="1:16">
      <c r="A55" s="55" t="s">
        <v>128</v>
      </c>
      <c r="B55" s="55">
        <v>50</v>
      </c>
      <c r="C55" s="55" t="s">
        <v>84</v>
      </c>
      <c r="D55" s="55">
        <v>2</v>
      </c>
      <c r="E55" s="55">
        <v>34</v>
      </c>
      <c r="F55" s="55"/>
      <c r="G55" s="55"/>
      <c r="H55" s="55">
        <v>63</v>
      </c>
      <c r="I55" s="55">
        <v>39</v>
      </c>
      <c r="J55" s="55">
        <v>0</v>
      </c>
      <c r="K55" s="55"/>
      <c r="L55" s="61"/>
      <c r="M55" s="61"/>
      <c r="N55" s="55"/>
      <c r="O55" s="55"/>
      <c r="P55" s="55" t="s">
        <v>74</v>
      </c>
    </row>
    <row r="56" s="25" customFormat="1" ht="11.25" hidden="1" customHeight="1" spans="1:16">
      <c r="A56" s="55" t="s">
        <v>129</v>
      </c>
      <c r="B56" s="55">
        <v>51</v>
      </c>
      <c r="C56" s="55" t="s">
        <v>82</v>
      </c>
      <c r="D56" s="55">
        <f>H56-H21</f>
        <v>1</v>
      </c>
      <c r="E56" s="55">
        <v>9</v>
      </c>
      <c r="F56" s="55"/>
      <c r="G56" s="55"/>
      <c r="H56" s="55">
        <v>79</v>
      </c>
      <c r="I56" s="55">
        <v>47</v>
      </c>
      <c r="J56" s="55">
        <v>1</v>
      </c>
      <c r="K56" s="55"/>
      <c r="L56" s="61"/>
      <c r="M56" s="61"/>
      <c r="N56" s="55"/>
      <c r="O56" s="55"/>
      <c r="P56" s="55" t="s">
        <v>50</v>
      </c>
    </row>
    <row r="57" s="25" customFormat="1" ht="11.25" hidden="1" customHeight="1" spans="1:16">
      <c r="A57" s="55" t="s">
        <v>130</v>
      </c>
      <c r="B57" s="55">
        <v>52</v>
      </c>
      <c r="C57" s="55" t="s">
        <v>84</v>
      </c>
      <c r="D57" s="55">
        <f>H57-4</f>
        <v>59</v>
      </c>
      <c r="E57" s="55">
        <v>6</v>
      </c>
      <c r="F57" s="55"/>
      <c r="G57" s="55"/>
      <c r="H57" s="55">
        <v>63</v>
      </c>
      <c r="I57" s="55">
        <v>39</v>
      </c>
      <c r="J57" s="55">
        <v>1</v>
      </c>
      <c r="K57" s="55"/>
      <c r="L57" s="61"/>
      <c r="M57" s="61"/>
      <c r="N57" s="55"/>
      <c r="O57" s="55"/>
      <c r="P57" s="55" t="s">
        <v>74</v>
      </c>
    </row>
    <row r="58" s="25" customFormat="1" ht="11.25" hidden="1" customHeight="1" spans="1:16">
      <c r="A58" s="55" t="s">
        <v>131</v>
      </c>
      <c r="B58" s="55">
        <v>53</v>
      </c>
      <c r="C58" s="55" t="s">
        <v>86</v>
      </c>
      <c r="D58" s="55">
        <v>39</v>
      </c>
      <c r="E58" s="55">
        <v>11</v>
      </c>
      <c r="F58" s="55"/>
      <c r="G58" s="55"/>
      <c r="H58" s="55">
        <v>43</v>
      </c>
      <c r="I58" s="55">
        <v>79</v>
      </c>
      <c r="J58" s="55">
        <v>1</v>
      </c>
      <c r="K58" s="55"/>
      <c r="L58" s="61"/>
      <c r="M58" s="61"/>
      <c r="N58" s="55"/>
      <c r="O58" s="55"/>
      <c r="P58" s="55" t="s">
        <v>87</v>
      </c>
    </row>
    <row r="59" s="25" customFormat="1" ht="11.25" hidden="1" customHeight="1" spans="1:16">
      <c r="A59" s="55" t="s">
        <v>132</v>
      </c>
      <c r="B59" s="55">
        <v>54</v>
      </c>
      <c r="C59" s="55" t="s">
        <v>89</v>
      </c>
      <c r="D59" s="55">
        <v>78</v>
      </c>
      <c r="E59" s="55">
        <v>21</v>
      </c>
      <c r="F59" s="55"/>
      <c r="G59" s="55"/>
      <c r="H59" s="55">
        <v>83</v>
      </c>
      <c r="I59" s="55">
        <v>51</v>
      </c>
      <c r="J59" s="55">
        <v>1</v>
      </c>
      <c r="K59" s="55"/>
      <c r="L59" s="61"/>
      <c r="M59" s="61"/>
      <c r="N59" s="55"/>
      <c r="O59" s="55"/>
      <c r="P59" s="55" t="s">
        <v>59</v>
      </c>
    </row>
    <row r="60" s="25" customFormat="1" ht="11.25" hidden="1" customHeight="1" spans="1:16">
      <c r="A60" s="55" t="s">
        <v>133</v>
      </c>
      <c r="B60" s="55">
        <v>55</v>
      </c>
      <c r="C60" s="55" t="s">
        <v>86</v>
      </c>
      <c r="D60" s="55">
        <v>5</v>
      </c>
      <c r="E60" s="55">
        <v>76</v>
      </c>
      <c r="F60" s="55"/>
      <c r="G60" s="55"/>
      <c r="H60" s="55">
        <v>43</v>
      </c>
      <c r="I60" s="55">
        <v>79</v>
      </c>
      <c r="J60" s="55">
        <v>1</v>
      </c>
      <c r="K60" s="55"/>
      <c r="L60" s="61"/>
      <c r="M60" s="61"/>
      <c r="N60" s="55"/>
      <c r="O60" s="55"/>
      <c r="P60" s="55" t="s">
        <v>87</v>
      </c>
    </row>
    <row r="61" s="25" customFormat="1" ht="11.25" hidden="1" customHeight="1" spans="1:16">
      <c r="A61" s="55" t="s">
        <v>134</v>
      </c>
      <c r="B61" s="55">
        <v>56</v>
      </c>
      <c r="C61" s="55" t="s">
        <v>61</v>
      </c>
      <c r="D61" s="55">
        <v>10</v>
      </c>
      <c r="E61" s="55">
        <v>44</v>
      </c>
      <c r="F61" s="55"/>
      <c r="G61" s="55"/>
      <c r="H61" s="55">
        <v>65</v>
      </c>
      <c r="I61" s="55">
        <v>53</v>
      </c>
      <c r="J61" s="55">
        <v>1</v>
      </c>
      <c r="K61" s="55"/>
      <c r="L61" s="61"/>
      <c r="M61" s="61"/>
      <c r="N61" s="55"/>
      <c r="O61" s="55"/>
      <c r="P61" s="55" t="s">
        <v>62</v>
      </c>
    </row>
    <row r="62" s="25" customFormat="1" ht="11.25" hidden="1" customHeight="1" spans="1:16">
      <c r="A62" s="55" t="s">
        <v>135</v>
      </c>
      <c r="B62" s="55">
        <v>57</v>
      </c>
      <c r="C62" s="55" t="s">
        <v>91</v>
      </c>
      <c r="D62" s="55">
        <v>6</v>
      </c>
      <c r="E62" s="55">
        <v>5</v>
      </c>
      <c r="F62" s="55"/>
      <c r="G62" s="55"/>
      <c r="H62" s="55">
        <v>63</v>
      </c>
      <c r="I62" s="55">
        <v>43</v>
      </c>
      <c r="J62" s="55">
        <v>1</v>
      </c>
      <c r="K62" s="55"/>
      <c r="L62" s="61"/>
      <c r="M62" s="61"/>
      <c r="N62" s="55"/>
      <c r="O62" s="55"/>
      <c r="P62" s="55" t="s">
        <v>68</v>
      </c>
    </row>
    <row r="63" s="25" customFormat="1" ht="11.25" hidden="1" customHeight="1" spans="1:16">
      <c r="A63" s="55" t="s">
        <v>136</v>
      </c>
      <c r="B63" s="55">
        <v>58</v>
      </c>
      <c r="C63" s="55" t="s">
        <v>94</v>
      </c>
      <c r="D63" s="55">
        <v>5</v>
      </c>
      <c r="E63" s="55">
        <v>48</v>
      </c>
      <c r="F63" s="55"/>
      <c r="G63" s="55"/>
      <c r="H63" s="55">
        <v>79</v>
      </c>
      <c r="I63" s="55">
        <v>51</v>
      </c>
      <c r="J63" s="55">
        <v>1</v>
      </c>
      <c r="K63" s="55"/>
      <c r="L63" s="61"/>
      <c r="M63" s="61"/>
      <c r="N63" s="55"/>
      <c r="O63" s="55"/>
      <c r="P63" s="55" t="s">
        <v>62</v>
      </c>
    </row>
    <row r="64" s="25" customFormat="1" ht="11.25" hidden="1" customHeight="1" spans="1:16">
      <c r="A64" s="55" t="s">
        <v>137</v>
      </c>
      <c r="B64" s="55">
        <v>59</v>
      </c>
      <c r="C64" s="55" t="s">
        <v>91</v>
      </c>
      <c r="D64" s="55">
        <v>5</v>
      </c>
      <c r="E64" s="55">
        <v>6</v>
      </c>
      <c r="F64" s="55"/>
      <c r="G64" s="55"/>
      <c r="H64" s="55">
        <v>63</v>
      </c>
      <c r="I64" s="55">
        <v>43</v>
      </c>
      <c r="J64" s="55">
        <v>0</v>
      </c>
      <c r="K64" s="55"/>
      <c r="L64" s="61"/>
      <c r="M64" s="61"/>
      <c r="N64" s="55"/>
      <c r="O64" s="55"/>
      <c r="P64" s="55" t="s">
        <v>68</v>
      </c>
    </row>
    <row r="65" s="25" customFormat="1" ht="11.25" hidden="1" customHeight="1" spans="1:16">
      <c r="A65" s="55" t="s">
        <v>138</v>
      </c>
      <c r="B65" s="55">
        <v>60</v>
      </c>
      <c r="C65" s="55" t="s">
        <v>96</v>
      </c>
      <c r="D65" s="55">
        <v>71</v>
      </c>
      <c r="E65" s="55">
        <v>47</v>
      </c>
      <c r="F65" s="55"/>
      <c r="G65" s="55"/>
      <c r="H65" s="55">
        <v>75</v>
      </c>
      <c r="I65" s="55">
        <v>51</v>
      </c>
      <c r="J65" s="55">
        <v>1</v>
      </c>
      <c r="K65" s="55"/>
      <c r="L65" s="61"/>
      <c r="M65" s="61"/>
      <c r="N65" s="55"/>
      <c r="O65" s="55"/>
      <c r="P65" s="55" t="s">
        <v>47</v>
      </c>
    </row>
    <row r="66" s="25" customFormat="1" ht="11.25" hidden="1" customHeight="1" spans="1:16">
      <c r="A66" s="55" t="s">
        <v>139</v>
      </c>
      <c r="B66" s="55">
        <v>61</v>
      </c>
      <c r="C66" s="55" t="s">
        <v>98</v>
      </c>
      <c r="D66" s="55">
        <v>3</v>
      </c>
      <c r="E66" s="55">
        <v>54</v>
      </c>
      <c r="F66" s="55"/>
      <c r="G66" s="55"/>
      <c r="H66" s="55">
        <v>47</v>
      </c>
      <c r="I66" s="55">
        <v>63</v>
      </c>
      <c r="J66" s="55">
        <v>1</v>
      </c>
      <c r="K66" s="55"/>
      <c r="L66" s="61"/>
      <c r="M66" s="61"/>
      <c r="N66" s="55"/>
      <c r="O66" s="55"/>
      <c r="P66" s="55" t="s">
        <v>87</v>
      </c>
    </row>
    <row r="67" s="25" customFormat="1" ht="11.25" hidden="1" customHeight="1" spans="1:16">
      <c r="A67" s="55" t="s">
        <v>140</v>
      </c>
      <c r="B67" s="55">
        <v>62</v>
      </c>
      <c r="C67" s="55" t="s">
        <v>96</v>
      </c>
      <c r="D67" s="55">
        <v>4</v>
      </c>
      <c r="E67" s="55">
        <v>47</v>
      </c>
      <c r="F67" s="55"/>
      <c r="G67" s="55"/>
      <c r="H67" s="55">
        <v>75</v>
      </c>
      <c r="I67" s="55">
        <v>51</v>
      </c>
      <c r="J67" s="55">
        <v>0</v>
      </c>
      <c r="K67" s="55"/>
      <c r="L67" s="61"/>
      <c r="M67" s="61"/>
      <c r="N67" s="55"/>
      <c r="O67" s="55"/>
      <c r="P67" s="55" t="s">
        <v>47</v>
      </c>
    </row>
    <row r="68" s="25" customFormat="1" ht="11.25" hidden="1" customHeight="1" spans="1:16">
      <c r="A68" s="55" t="s">
        <v>141</v>
      </c>
      <c r="B68" s="55">
        <v>63</v>
      </c>
      <c r="C68" s="55" t="s">
        <v>98</v>
      </c>
      <c r="D68" s="55">
        <v>24</v>
      </c>
      <c r="E68" s="55">
        <v>61</v>
      </c>
      <c r="F68" s="55"/>
      <c r="G68" s="55"/>
      <c r="H68" s="55">
        <v>47</v>
      </c>
      <c r="I68" s="55">
        <v>63</v>
      </c>
      <c r="J68" s="55">
        <v>1</v>
      </c>
      <c r="K68" s="55"/>
      <c r="L68" s="61"/>
      <c r="M68" s="61"/>
      <c r="N68" s="55"/>
      <c r="O68" s="55"/>
      <c r="P68" s="55" t="s">
        <v>87</v>
      </c>
    </row>
    <row r="69" s="25" customFormat="1" ht="11.25" hidden="1" customHeight="1" spans="1:16">
      <c r="A69" s="55" t="s">
        <v>142</v>
      </c>
      <c r="B69" s="55">
        <v>64</v>
      </c>
      <c r="C69" s="55" t="s">
        <v>96</v>
      </c>
      <c r="D69" s="55">
        <v>2</v>
      </c>
      <c r="E69" s="55">
        <v>38</v>
      </c>
      <c r="F69" s="55"/>
      <c r="G69" s="55"/>
      <c r="H69" s="55">
        <v>75</v>
      </c>
      <c r="I69" s="55">
        <v>51</v>
      </c>
      <c r="J69" s="55">
        <v>1</v>
      </c>
      <c r="K69" s="55"/>
      <c r="L69" s="61"/>
      <c r="M69" s="61"/>
      <c r="N69" s="55"/>
      <c r="O69" s="55"/>
      <c r="P69" s="55" t="s">
        <v>47</v>
      </c>
    </row>
    <row r="70" s="25" customFormat="1" ht="11.25" hidden="1" customHeight="1" spans="1:16">
      <c r="A70" s="55" t="s">
        <v>143</v>
      </c>
      <c r="B70" s="55">
        <v>65</v>
      </c>
      <c r="C70" s="55" t="s">
        <v>98</v>
      </c>
      <c r="D70" s="55">
        <v>2</v>
      </c>
      <c r="E70" s="55">
        <v>14</v>
      </c>
      <c r="F70" s="55"/>
      <c r="G70" s="55"/>
      <c r="H70" s="55">
        <v>47</v>
      </c>
      <c r="I70" s="55">
        <v>63</v>
      </c>
      <c r="J70" s="55">
        <v>0</v>
      </c>
      <c r="K70" s="55"/>
      <c r="L70" s="61"/>
      <c r="M70" s="61"/>
      <c r="N70" s="55"/>
      <c r="O70" s="55"/>
      <c r="P70" s="55" t="s">
        <v>87</v>
      </c>
    </row>
    <row r="71" s="25" customFormat="1" ht="11.25" hidden="1" customHeight="1" spans="1:16">
      <c r="A71" s="55" t="s">
        <v>144</v>
      </c>
      <c r="B71" s="55">
        <v>66</v>
      </c>
      <c r="C71" s="55" t="s">
        <v>98</v>
      </c>
      <c r="D71" s="55">
        <v>25</v>
      </c>
      <c r="E71" s="55">
        <v>2</v>
      </c>
      <c r="F71" s="55"/>
      <c r="G71" s="55"/>
      <c r="H71" s="55">
        <v>47</v>
      </c>
      <c r="I71" s="55">
        <v>63</v>
      </c>
      <c r="J71" s="55">
        <v>1</v>
      </c>
      <c r="K71" s="55"/>
      <c r="L71" s="61"/>
      <c r="M71" s="61"/>
      <c r="N71" s="55"/>
      <c r="O71" s="55"/>
      <c r="P71" s="55" t="s">
        <v>87</v>
      </c>
    </row>
    <row r="72" s="25" customFormat="1" ht="11.25" hidden="1" customHeight="1" spans="1:16">
      <c r="A72" s="55" t="s">
        <v>145</v>
      </c>
      <c r="B72" s="55">
        <v>67</v>
      </c>
      <c r="C72" s="55" t="s">
        <v>80</v>
      </c>
      <c r="D72" s="55">
        <v>14</v>
      </c>
      <c r="E72" s="55">
        <v>7</v>
      </c>
      <c r="F72" s="55"/>
      <c r="G72" s="55"/>
      <c r="H72" s="55">
        <v>87</v>
      </c>
      <c r="I72" s="55">
        <v>51</v>
      </c>
      <c r="J72" s="55">
        <v>0</v>
      </c>
      <c r="K72" s="55"/>
      <c r="L72" s="61"/>
      <c r="M72" s="61"/>
      <c r="N72" s="55"/>
      <c r="O72" s="55"/>
      <c r="P72" s="55" t="s">
        <v>62</v>
      </c>
    </row>
    <row r="73" s="25" customFormat="1" ht="11.25" hidden="1" customHeight="1" spans="1:16">
      <c r="A73" s="55" t="s">
        <v>146</v>
      </c>
      <c r="B73" s="55">
        <v>68</v>
      </c>
      <c r="C73" s="55" t="s">
        <v>61</v>
      </c>
      <c r="D73" s="55">
        <v>4</v>
      </c>
      <c r="E73" s="55">
        <v>42</v>
      </c>
      <c r="F73" s="55"/>
      <c r="G73" s="55"/>
      <c r="H73" s="55">
        <v>63</v>
      </c>
      <c r="I73" s="55">
        <v>51</v>
      </c>
      <c r="J73" s="55">
        <v>0</v>
      </c>
      <c r="K73" s="55"/>
      <c r="L73" s="61"/>
      <c r="M73" s="61"/>
      <c r="N73" s="55"/>
      <c r="O73" s="55"/>
      <c r="P73" s="55" t="s">
        <v>62</v>
      </c>
    </row>
    <row r="74" s="25" customFormat="1" ht="11.25" hidden="1" customHeight="1" spans="1:16">
      <c r="A74" s="55" t="s">
        <v>127</v>
      </c>
      <c r="B74" s="55">
        <v>69</v>
      </c>
      <c r="C74" s="55" t="s">
        <v>78</v>
      </c>
      <c r="D74" s="55">
        <v>4</v>
      </c>
      <c r="E74" s="55">
        <v>24</v>
      </c>
      <c r="F74" s="55"/>
      <c r="G74" s="55"/>
      <c r="H74" s="55">
        <v>55</v>
      </c>
      <c r="I74" s="55">
        <v>79</v>
      </c>
      <c r="J74" s="55">
        <v>1</v>
      </c>
      <c r="K74" s="55"/>
      <c r="L74" s="61"/>
      <c r="M74" s="61"/>
      <c r="N74" s="55"/>
      <c r="O74" s="55"/>
      <c r="P74" s="55" t="s">
        <v>53</v>
      </c>
    </row>
    <row r="75" s="25" customFormat="1" ht="11.25" hidden="1" customHeight="1" spans="1:16">
      <c r="A75" s="55" t="s">
        <v>147</v>
      </c>
      <c r="B75" s="55">
        <v>70</v>
      </c>
      <c r="C75" s="55" t="s">
        <v>98</v>
      </c>
      <c r="D75" s="55">
        <v>40</v>
      </c>
      <c r="E75" s="55">
        <v>7</v>
      </c>
      <c r="F75" s="55"/>
      <c r="G75" s="55"/>
      <c r="H75" s="55">
        <v>47</v>
      </c>
      <c r="I75" s="55">
        <v>63</v>
      </c>
      <c r="J75" s="55">
        <v>1</v>
      </c>
      <c r="K75" s="55"/>
      <c r="L75" s="61"/>
      <c r="M75" s="61"/>
      <c r="N75" s="55"/>
      <c r="O75" s="55"/>
      <c r="P75" s="55" t="s">
        <v>87</v>
      </c>
    </row>
    <row r="76" s="25" customFormat="1" ht="11.25" hidden="1" customHeight="1" spans="1:16">
      <c r="A76" s="55" t="s">
        <v>142</v>
      </c>
      <c r="B76" s="55">
        <v>71</v>
      </c>
      <c r="C76" s="55" t="s">
        <v>96</v>
      </c>
      <c r="D76" s="55">
        <v>7</v>
      </c>
      <c r="E76" s="55">
        <v>30</v>
      </c>
      <c r="F76" s="55"/>
      <c r="G76" s="55"/>
      <c r="H76" s="55">
        <v>75</v>
      </c>
      <c r="I76" s="55">
        <v>51</v>
      </c>
      <c r="J76" s="55">
        <v>1</v>
      </c>
      <c r="K76" s="55"/>
      <c r="L76" s="61"/>
      <c r="M76" s="61"/>
      <c r="N76" s="55"/>
      <c r="O76" s="55"/>
      <c r="P76" s="55" t="s">
        <v>47</v>
      </c>
    </row>
    <row r="77" s="25" customFormat="1" ht="11.25" hidden="1" customHeight="1" spans="1:16">
      <c r="A77" s="55" t="s">
        <v>148</v>
      </c>
      <c r="B77" s="55">
        <v>72</v>
      </c>
      <c r="C77" s="55" t="s">
        <v>84</v>
      </c>
      <c r="D77" s="55">
        <v>9</v>
      </c>
      <c r="E77" s="55">
        <v>36</v>
      </c>
      <c r="F77" s="55"/>
      <c r="G77" s="55"/>
      <c r="H77" s="55">
        <v>63</v>
      </c>
      <c r="I77" s="55">
        <v>39</v>
      </c>
      <c r="J77" s="55">
        <v>1</v>
      </c>
      <c r="K77" s="55"/>
      <c r="L77" s="61"/>
      <c r="M77" s="61"/>
      <c r="N77" s="55"/>
      <c r="O77" s="55"/>
      <c r="P77" s="55" t="s">
        <v>74</v>
      </c>
    </row>
    <row r="78" s="25" customFormat="1" ht="11.25" hidden="1" customHeight="1" spans="1:16">
      <c r="A78" s="55" t="s">
        <v>149</v>
      </c>
      <c r="B78" s="55">
        <v>73</v>
      </c>
      <c r="C78" s="55" t="s">
        <v>91</v>
      </c>
      <c r="D78" s="55">
        <v>58</v>
      </c>
      <c r="E78" s="55">
        <v>40</v>
      </c>
      <c r="F78" s="55"/>
      <c r="G78" s="55"/>
      <c r="H78" s="55">
        <v>63</v>
      </c>
      <c r="I78" s="55">
        <v>43</v>
      </c>
      <c r="J78" s="55">
        <v>1</v>
      </c>
      <c r="K78" s="55"/>
      <c r="L78" s="61"/>
      <c r="M78" s="61"/>
      <c r="N78" s="55"/>
      <c r="O78" s="55"/>
      <c r="P78" s="55" t="s">
        <v>68</v>
      </c>
    </row>
    <row r="79" s="25" customFormat="1" ht="11.25" hidden="1" customHeight="1" spans="1:16">
      <c r="A79" s="55" t="s">
        <v>150</v>
      </c>
      <c r="B79" s="55">
        <v>74</v>
      </c>
      <c r="C79" s="55" t="s">
        <v>70</v>
      </c>
      <c r="D79" s="55">
        <v>21</v>
      </c>
      <c r="E79" s="55">
        <v>49</v>
      </c>
      <c r="F79" s="55"/>
      <c r="G79" s="55"/>
      <c r="H79" s="55">
        <v>67</v>
      </c>
      <c r="I79" s="55">
        <v>55</v>
      </c>
      <c r="J79" s="55">
        <v>1</v>
      </c>
      <c r="K79" s="55"/>
      <c r="L79" s="61"/>
      <c r="M79" s="61"/>
      <c r="N79" s="55"/>
      <c r="O79" s="55"/>
      <c r="P79" s="55" t="s">
        <v>71</v>
      </c>
    </row>
    <row r="80" s="25" customFormat="1" ht="11.25" hidden="1" customHeight="1" spans="1:16">
      <c r="A80" s="55" t="s">
        <v>121</v>
      </c>
      <c r="B80" s="55">
        <v>75</v>
      </c>
      <c r="C80" s="55" t="s">
        <v>122</v>
      </c>
      <c r="D80" s="55">
        <v>78</v>
      </c>
      <c r="E80" s="55">
        <v>10</v>
      </c>
      <c r="F80" s="55"/>
      <c r="G80" s="55"/>
      <c r="H80" s="55">
        <v>83</v>
      </c>
      <c r="I80" s="55">
        <v>63</v>
      </c>
      <c r="J80" s="55">
        <v>1</v>
      </c>
      <c r="K80" s="55"/>
      <c r="L80" s="61"/>
      <c r="M80" s="61"/>
      <c r="N80" s="55"/>
      <c r="O80" s="55"/>
      <c r="P80" s="55"/>
    </row>
    <row r="81" s="25" customFormat="1" ht="11.25" hidden="1" customHeight="1" spans="1:16">
      <c r="A81" s="55" t="s">
        <v>151</v>
      </c>
      <c r="B81" s="55">
        <v>76</v>
      </c>
      <c r="C81" s="55" t="s">
        <v>61</v>
      </c>
      <c r="D81" s="55">
        <v>59</v>
      </c>
      <c r="E81" s="55">
        <v>42</v>
      </c>
      <c r="F81" s="55"/>
      <c r="G81" s="55"/>
      <c r="H81" s="55">
        <v>63</v>
      </c>
      <c r="I81" s="55">
        <v>51</v>
      </c>
      <c r="J81" s="55">
        <v>1</v>
      </c>
      <c r="K81" s="55"/>
      <c r="L81" s="61"/>
      <c r="M81" s="61"/>
      <c r="N81" s="55"/>
      <c r="O81" s="55"/>
      <c r="P81" s="55" t="s">
        <v>62</v>
      </c>
    </row>
    <row r="82" s="25" customFormat="1" ht="11.25" hidden="1" customHeight="1" spans="1:16">
      <c r="A82" s="55" t="s">
        <v>152</v>
      </c>
      <c r="B82" s="55">
        <v>77</v>
      </c>
      <c r="C82" s="55" t="s">
        <v>78</v>
      </c>
      <c r="D82" s="55">
        <v>51</v>
      </c>
      <c r="E82" s="55">
        <v>24</v>
      </c>
      <c r="F82" s="55"/>
      <c r="G82" s="55"/>
      <c r="H82" s="55">
        <v>55</v>
      </c>
      <c r="I82" s="55">
        <v>79</v>
      </c>
      <c r="J82" s="55">
        <v>0</v>
      </c>
      <c r="K82" s="55"/>
      <c r="L82" s="61"/>
      <c r="M82" s="61"/>
      <c r="N82" s="55"/>
      <c r="O82" s="55"/>
      <c r="P82" s="55" t="s">
        <v>53</v>
      </c>
    </row>
    <row r="83" s="25" customFormat="1" ht="11.25" hidden="1" customHeight="1" spans="1:16">
      <c r="A83" s="55" t="s">
        <v>153</v>
      </c>
      <c r="B83" s="55">
        <v>78</v>
      </c>
      <c r="C83" s="55" t="s">
        <v>98</v>
      </c>
      <c r="D83" s="55">
        <v>45</v>
      </c>
      <c r="E83" s="55">
        <v>16</v>
      </c>
      <c r="F83" s="55"/>
      <c r="G83" s="55"/>
      <c r="H83" s="55">
        <v>47</v>
      </c>
      <c r="I83" s="55">
        <v>63</v>
      </c>
      <c r="J83" s="55">
        <v>0</v>
      </c>
      <c r="K83" s="55"/>
      <c r="L83" s="61"/>
      <c r="M83" s="61"/>
      <c r="N83" s="55"/>
      <c r="O83" s="55"/>
      <c r="P83" s="55" t="s">
        <v>87</v>
      </c>
    </row>
    <row r="84" s="25" customFormat="1" ht="11.25" hidden="1" customHeight="1" spans="1:16">
      <c r="A84" s="55" t="s">
        <v>154</v>
      </c>
      <c r="B84" s="55">
        <v>79</v>
      </c>
      <c r="C84" s="55" t="s">
        <v>84</v>
      </c>
      <c r="D84" s="55">
        <v>54</v>
      </c>
      <c r="E84" s="55">
        <v>36</v>
      </c>
      <c r="F84" s="55"/>
      <c r="G84" s="55"/>
      <c r="H84" s="55">
        <v>63</v>
      </c>
      <c r="I84" s="55">
        <v>39</v>
      </c>
      <c r="J84" s="55">
        <v>0</v>
      </c>
      <c r="K84" s="55"/>
      <c r="L84" s="61"/>
      <c r="M84" s="61"/>
      <c r="N84" s="55"/>
      <c r="O84" s="55"/>
      <c r="P84" s="55" t="s">
        <v>74</v>
      </c>
    </row>
    <row r="85" s="25" customFormat="1" ht="11.25" hidden="1" customHeight="1" spans="1:16">
      <c r="A85" s="55" t="s">
        <v>155</v>
      </c>
      <c r="B85" s="55">
        <v>80</v>
      </c>
      <c r="C85" s="55" t="s">
        <v>94</v>
      </c>
      <c r="D85" s="55">
        <v>73</v>
      </c>
      <c r="E85" s="55">
        <v>48</v>
      </c>
      <c r="F85" s="55"/>
      <c r="G85" s="55"/>
      <c r="H85" s="55">
        <v>79</v>
      </c>
      <c r="I85" s="55">
        <v>51</v>
      </c>
      <c r="J85" s="55">
        <v>0</v>
      </c>
      <c r="K85" s="55"/>
      <c r="L85" s="61"/>
      <c r="M85" s="61"/>
      <c r="N85" s="55"/>
      <c r="O85" s="55"/>
      <c r="P85" s="55" t="s">
        <v>62</v>
      </c>
    </row>
    <row r="86" s="25" customFormat="1" ht="11.25" hidden="1" customHeight="1" spans="1:16">
      <c r="A86" s="55" t="s">
        <v>156</v>
      </c>
      <c r="B86" s="55">
        <v>81</v>
      </c>
      <c r="C86" s="55" t="s">
        <v>91</v>
      </c>
      <c r="D86" s="55">
        <v>5</v>
      </c>
      <c r="E86" s="55">
        <v>40</v>
      </c>
      <c r="F86" s="55"/>
      <c r="G86" s="55"/>
      <c r="H86" s="55">
        <v>63</v>
      </c>
      <c r="I86" s="55">
        <v>43</v>
      </c>
      <c r="J86" s="55">
        <v>0</v>
      </c>
      <c r="K86" s="55"/>
      <c r="L86" s="61"/>
      <c r="M86" s="61"/>
      <c r="N86" s="55"/>
      <c r="O86" s="55"/>
      <c r="P86" s="55" t="s">
        <v>68</v>
      </c>
    </row>
    <row r="87" s="25" customFormat="1" ht="11.25" hidden="1" customHeight="1" spans="1:16">
      <c r="A87" s="55" t="s">
        <v>157</v>
      </c>
      <c r="B87" s="55">
        <v>82</v>
      </c>
      <c r="C87" s="55" t="s">
        <v>64</v>
      </c>
      <c r="D87" s="55">
        <v>7</v>
      </c>
      <c r="E87" s="55">
        <v>44</v>
      </c>
      <c r="F87" s="55"/>
      <c r="G87" s="55"/>
      <c r="H87" s="55">
        <v>75</v>
      </c>
      <c r="I87" s="55">
        <v>55</v>
      </c>
      <c r="J87" s="55">
        <v>1</v>
      </c>
      <c r="K87" s="55"/>
      <c r="L87" s="61"/>
      <c r="M87" s="61"/>
      <c r="N87" s="55"/>
      <c r="O87" s="55"/>
      <c r="P87" s="55" t="s">
        <v>65</v>
      </c>
    </row>
    <row r="88" s="25" customFormat="1" ht="11.25" hidden="1" customHeight="1" spans="1:16">
      <c r="A88" s="55" t="s">
        <v>158</v>
      </c>
      <c r="B88" s="55">
        <v>1001</v>
      </c>
      <c r="C88" s="55" t="s">
        <v>49</v>
      </c>
      <c r="D88" s="55">
        <v>22</v>
      </c>
      <c r="E88" s="55">
        <v>10</v>
      </c>
      <c r="F88" s="55"/>
      <c r="G88" s="55"/>
      <c r="H88" s="55">
        <v>28</v>
      </c>
      <c r="I88" s="55">
        <v>14</v>
      </c>
      <c r="J88" s="55">
        <v>0</v>
      </c>
      <c r="K88" s="55"/>
      <c r="L88" s="61"/>
      <c r="M88" s="61"/>
      <c r="N88" s="55"/>
      <c r="O88" s="55"/>
      <c r="P88" s="55" t="s">
        <v>50</v>
      </c>
    </row>
    <row r="89" s="25" customFormat="1" ht="11.25" hidden="1" customHeight="1" spans="1:16">
      <c r="A89" s="55" t="s">
        <v>158</v>
      </c>
      <c r="B89" s="55">
        <v>1002</v>
      </c>
      <c r="C89" s="55" t="s">
        <v>49</v>
      </c>
      <c r="D89" s="55">
        <v>22</v>
      </c>
      <c r="E89" s="55">
        <v>10</v>
      </c>
      <c r="F89" s="55"/>
      <c r="G89" s="55"/>
      <c r="H89" s="55">
        <v>28</v>
      </c>
      <c r="I89" s="55">
        <v>14</v>
      </c>
      <c r="J89" s="55">
        <v>0</v>
      </c>
      <c r="K89" s="55"/>
      <c r="L89" s="61"/>
      <c r="M89" s="61"/>
      <c r="N89" s="55"/>
      <c r="O89" s="55"/>
      <c r="P89" s="55" t="s">
        <v>50</v>
      </c>
    </row>
    <row r="90" s="25" customFormat="1" ht="11.25" hidden="1" customHeight="1" spans="1:16">
      <c r="A90" s="55" t="s">
        <v>158</v>
      </c>
      <c r="B90" s="55">
        <v>1003</v>
      </c>
      <c r="C90" s="55" t="s">
        <v>49</v>
      </c>
      <c r="D90" s="55">
        <v>22</v>
      </c>
      <c r="E90" s="55">
        <v>10</v>
      </c>
      <c r="F90" s="55"/>
      <c r="G90" s="55"/>
      <c r="H90" s="55">
        <v>28</v>
      </c>
      <c r="I90" s="55">
        <v>14</v>
      </c>
      <c r="J90" s="55">
        <v>0</v>
      </c>
      <c r="K90" s="55"/>
      <c r="L90" s="61"/>
      <c r="M90" s="61"/>
      <c r="N90" s="55"/>
      <c r="O90" s="55"/>
      <c r="P90" s="55" t="s">
        <v>50</v>
      </c>
    </row>
    <row r="91" s="25" customFormat="1" ht="11.25" hidden="1" customHeight="1" spans="1:16">
      <c r="A91" s="55" t="s">
        <v>158</v>
      </c>
      <c r="B91" s="55">
        <v>1004</v>
      </c>
      <c r="C91" s="55" t="s">
        <v>49</v>
      </c>
      <c r="D91" s="55">
        <v>22</v>
      </c>
      <c r="E91" s="55">
        <v>10</v>
      </c>
      <c r="F91" s="55"/>
      <c r="G91" s="55"/>
      <c r="H91" s="55">
        <v>28</v>
      </c>
      <c r="I91" s="55">
        <v>14</v>
      </c>
      <c r="J91" s="55">
        <v>0</v>
      </c>
      <c r="K91" s="55"/>
      <c r="L91" s="61"/>
      <c r="M91" s="61"/>
      <c r="N91" s="55"/>
      <c r="O91" s="55"/>
      <c r="P91" s="55" t="s">
        <v>50</v>
      </c>
    </row>
    <row r="92" s="25" customFormat="1" ht="11.25" hidden="1" customHeight="1" spans="1:16">
      <c r="A92" s="55" t="s">
        <v>158</v>
      </c>
      <c r="B92" s="55">
        <v>1005</v>
      </c>
      <c r="C92" s="55" t="s">
        <v>159</v>
      </c>
      <c r="D92" s="55">
        <v>22</v>
      </c>
      <c r="E92" s="55">
        <v>10</v>
      </c>
      <c r="F92" s="55"/>
      <c r="G92" s="55"/>
      <c r="H92" s="55">
        <v>28</v>
      </c>
      <c r="I92" s="55">
        <v>14</v>
      </c>
      <c r="J92" s="55">
        <v>0</v>
      </c>
      <c r="K92" s="55"/>
      <c r="L92" s="61"/>
      <c r="M92" s="61"/>
      <c r="N92" s="55"/>
      <c r="O92" s="55"/>
      <c r="P92" s="55" t="s">
        <v>47</v>
      </c>
    </row>
    <row r="93" s="25" customFormat="1" ht="11.25" hidden="1" customHeight="1" spans="1:16">
      <c r="A93" s="55" t="s">
        <v>158</v>
      </c>
      <c r="B93" s="55">
        <v>1006</v>
      </c>
      <c r="C93" s="55" t="s">
        <v>159</v>
      </c>
      <c r="D93" s="55">
        <v>22</v>
      </c>
      <c r="E93" s="55">
        <v>10</v>
      </c>
      <c r="F93" s="55"/>
      <c r="G93" s="55"/>
      <c r="H93" s="55">
        <v>28</v>
      </c>
      <c r="I93" s="55">
        <v>14</v>
      </c>
      <c r="J93" s="55">
        <v>0</v>
      </c>
      <c r="K93" s="55"/>
      <c r="L93" s="61"/>
      <c r="M93" s="61"/>
      <c r="N93" s="55"/>
      <c r="O93" s="55"/>
      <c r="P93" s="55" t="s">
        <v>47</v>
      </c>
    </row>
    <row r="94" s="26" customFormat="1" ht="11.25" hidden="1" customHeight="1" spans="1:16">
      <c r="A94" s="62" t="s">
        <v>158</v>
      </c>
      <c r="B94" s="62">
        <v>1007</v>
      </c>
      <c r="C94" s="55" t="s">
        <v>159</v>
      </c>
      <c r="D94" s="55">
        <v>22</v>
      </c>
      <c r="E94" s="55">
        <v>10</v>
      </c>
      <c r="F94" s="62"/>
      <c r="G94" s="62"/>
      <c r="H94" s="55">
        <v>28</v>
      </c>
      <c r="I94" s="55">
        <v>14</v>
      </c>
      <c r="J94" s="62">
        <v>0</v>
      </c>
      <c r="K94" s="62"/>
      <c r="L94" s="61"/>
      <c r="M94" s="61"/>
      <c r="N94" s="62"/>
      <c r="O94" s="62"/>
      <c r="P94" s="62" t="s">
        <v>47</v>
      </c>
    </row>
    <row r="95" s="26" customFormat="1" ht="11.25" hidden="1" customHeight="1" spans="1:16">
      <c r="A95" s="62" t="s">
        <v>158</v>
      </c>
      <c r="B95" s="62">
        <v>1008</v>
      </c>
      <c r="C95" s="55" t="s">
        <v>159</v>
      </c>
      <c r="D95" s="55">
        <v>22</v>
      </c>
      <c r="E95" s="55">
        <v>10</v>
      </c>
      <c r="F95" s="62"/>
      <c r="G95" s="62"/>
      <c r="H95" s="55">
        <v>28</v>
      </c>
      <c r="I95" s="55">
        <v>14</v>
      </c>
      <c r="J95" s="62">
        <v>0</v>
      </c>
      <c r="K95" s="62"/>
      <c r="L95" s="61"/>
      <c r="M95" s="61"/>
      <c r="N95" s="62"/>
      <c r="O95" s="62"/>
      <c r="P95" s="62" t="s">
        <v>47</v>
      </c>
    </row>
    <row r="96" s="26" customFormat="1" ht="11.25" hidden="1" customHeight="1" spans="1:16">
      <c r="A96" s="62" t="s">
        <v>158</v>
      </c>
      <c r="B96" s="62">
        <v>1009</v>
      </c>
      <c r="C96" s="55" t="s">
        <v>159</v>
      </c>
      <c r="D96" s="55">
        <v>22</v>
      </c>
      <c r="E96" s="55">
        <v>10</v>
      </c>
      <c r="F96" s="62"/>
      <c r="G96" s="62"/>
      <c r="H96" s="55">
        <v>28</v>
      </c>
      <c r="I96" s="55">
        <v>14</v>
      </c>
      <c r="J96" s="62">
        <v>0</v>
      </c>
      <c r="K96" s="62"/>
      <c r="L96" s="61"/>
      <c r="M96" s="61"/>
      <c r="N96" s="62"/>
      <c r="O96" s="62"/>
      <c r="P96" s="62" t="s">
        <v>47</v>
      </c>
    </row>
    <row r="97" s="26" customFormat="1" ht="11.25" hidden="1" customHeight="1" spans="1:16">
      <c r="A97" s="62" t="s">
        <v>158</v>
      </c>
      <c r="B97" s="62">
        <v>1010</v>
      </c>
      <c r="C97" s="55" t="s">
        <v>159</v>
      </c>
      <c r="D97" s="55">
        <v>22</v>
      </c>
      <c r="E97" s="55">
        <v>10</v>
      </c>
      <c r="F97" s="62"/>
      <c r="G97" s="62"/>
      <c r="H97" s="55">
        <v>28</v>
      </c>
      <c r="I97" s="55">
        <v>14</v>
      </c>
      <c r="J97" s="62">
        <v>0</v>
      </c>
      <c r="K97" s="62"/>
      <c r="L97" s="61"/>
      <c r="M97" s="61"/>
      <c r="N97" s="62"/>
      <c r="O97" s="62"/>
      <c r="P97" s="62" t="s">
        <v>47</v>
      </c>
    </row>
    <row r="98" s="26" customFormat="1" ht="11.25" hidden="1" customHeight="1" spans="1:16">
      <c r="A98" s="62" t="s">
        <v>160</v>
      </c>
      <c r="B98" s="62">
        <v>1011</v>
      </c>
      <c r="C98" s="55" t="s">
        <v>159</v>
      </c>
      <c r="D98" s="55">
        <v>22</v>
      </c>
      <c r="E98" s="55">
        <v>10</v>
      </c>
      <c r="F98" s="62"/>
      <c r="G98" s="62"/>
      <c r="H98" s="55">
        <v>28</v>
      </c>
      <c r="I98" s="55">
        <v>14</v>
      </c>
      <c r="J98" s="62">
        <v>0</v>
      </c>
      <c r="K98" s="62"/>
      <c r="L98" s="61"/>
      <c r="M98" s="61"/>
      <c r="N98" s="62"/>
      <c r="O98" s="62"/>
      <c r="P98" s="62" t="s">
        <v>47</v>
      </c>
    </row>
    <row r="99" s="26" customFormat="1" ht="11.25" hidden="1" customHeight="1" spans="1:16">
      <c r="A99" s="62" t="s">
        <v>161</v>
      </c>
      <c r="B99" s="62">
        <v>1012</v>
      </c>
      <c r="C99" s="55" t="s">
        <v>159</v>
      </c>
      <c r="D99" s="55">
        <v>22</v>
      </c>
      <c r="E99" s="55">
        <v>10</v>
      </c>
      <c r="F99" s="62"/>
      <c r="G99" s="62"/>
      <c r="H99" s="55">
        <v>28</v>
      </c>
      <c r="I99" s="55">
        <v>14</v>
      </c>
      <c r="J99" s="62">
        <v>0</v>
      </c>
      <c r="K99" s="62"/>
      <c r="L99" s="61"/>
      <c r="M99" s="61"/>
      <c r="N99" s="62"/>
      <c r="O99" s="62"/>
      <c r="P99" s="62" t="s">
        <v>47</v>
      </c>
    </row>
    <row r="100" s="26" customFormat="1" ht="11.25" hidden="1" customHeight="1" spans="1:16">
      <c r="A100" s="62" t="s">
        <v>158</v>
      </c>
      <c r="B100" s="62">
        <v>1013</v>
      </c>
      <c r="C100" s="55" t="s">
        <v>159</v>
      </c>
      <c r="D100" s="55">
        <v>22</v>
      </c>
      <c r="E100" s="55">
        <v>10</v>
      </c>
      <c r="F100" s="62"/>
      <c r="G100" s="62"/>
      <c r="H100" s="55">
        <v>28</v>
      </c>
      <c r="I100" s="55">
        <v>14</v>
      </c>
      <c r="J100" s="62">
        <v>0</v>
      </c>
      <c r="K100" s="62"/>
      <c r="L100" s="61"/>
      <c r="M100" s="61"/>
      <c r="N100" s="62"/>
      <c r="O100" s="62"/>
      <c r="P100" s="62" t="s">
        <v>47</v>
      </c>
    </row>
    <row r="101" s="26" customFormat="1" ht="11.25" hidden="1" customHeight="1" spans="1:16">
      <c r="A101" s="62" t="s">
        <v>158</v>
      </c>
      <c r="B101" s="62">
        <v>1014</v>
      </c>
      <c r="C101" s="55" t="s">
        <v>159</v>
      </c>
      <c r="D101" s="55">
        <v>22</v>
      </c>
      <c r="E101" s="55">
        <v>10</v>
      </c>
      <c r="F101" s="62"/>
      <c r="G101" s="62"/>
      <c r="H101" s="55">
        <v>28</v>
      </c>
      <c r="I101" s="55">
        <v>14</v>
      </c>
      <c r="J101" s="62">
        <v>0</v>
      </c>
      <c r="K101" s="62"/>
      <c r="L101" s="61"/>
      <c r="M101" s="61"/>
      <c r="N101" s="62"/>
      <c r="O101" s="62"/>
      <c r="P101" s="62" t="s">
        <v>47</v>
      </c>
    </row>
    <row r="102" s="26" customFormat="1" ht="11.25" hidden="1" customHeight="1" spans="1:16">
      <c r="A102" s="62" t="s">
        <v>162</v>
      </c>
      <c r="B102" s="62">
        <v>1015</v>
      </c>
      <c r="C102" s="55" t="s">
        <v>159</v>
      </c>
      <c r="D102" s="55">
        <v>22</v>
      </c>
      <c r="E102" s="55">
        <v>10</v>
      </c>
      <c r="F102" s="62"/>
      <c r="G102" s="62"/>
      <c r="H102" s="55">
        <v>28</v>
      </c>
      <c r="I102" s="55">
        <v>14</v>
      </c>
      <c r="J102" s="62">
        <v>0</v>
      </c>
      <c r="K102" s="62"/>
      <c r="L102" s="61"/>
      <c r="M102" s="61"/>
      <c r="N102" s="62"/>
      <c r="O102" s="62"/>
      <c r="P102" s="62" t="s">
        <v>47</v>
      </c>
    </row>
    <row r="103" s="26" customFormat="1" ht="11.25" hidden="1" customHeight="1" spans="1:16">
      <c r="A103" s="62" t="s">
        <v>163</v>
      </c>
      <c r="B103" s="62">
        <v>1016</v>
      </c>
      <c r="C103" s="55" t="s">
        <v>159</v>
      </c>
      <c r="D103" s="55">
        <v>22</v>
      </c>
      <c r="E103" s="55">
        <v>10</v>
      </c>
      <c r="F103" s="62"/>
      <c r="G103" s="62"/>
      <c r="H103" s="55">
        <v>28</v>
      </c>
      <c r="I103" s="55">
        <v>14</v>
      </c>
      <c r="J103" s="62">
        <v>0</v>
      </c>
      <c r="K103" s="62"/>
      <c r="L103" s="61"/>
      <c r="M103" s="61"/>
      <c r="N103" s="62"/>
      <c r="O103" s="62"/>
      <c r="P103" s="62" t="s">
        <v>47</v>
      </c>
    </row>
    <row r="104" s="26" customFormat="1" ht="11.25" hidden="1" customHeight="1" spans="1:16">
      <c r="A104" s="62" t="s">
        <v>164</v>
      </c>
      <c r="B104" s="62">
        <v>1017</v>
      </c>
      <c r="C104" s="55" t="s">
        <v>159</v>
      </c>
      <c r="D104" s="55">
        <v>22</v>
      </c>
      <c r="E104" s="55">
        <v>10</v>
      </c>
      <c r="F104" s="62"/>
      <c r="G104" s="62"/>
      <c r="H104" s="55">
        <v>28</v>
      </c>
      <c r="I104" s="55">
        <v>14</v>
      </c>
      <c r="J104" s="62">
        <v>0</v>
      </c>
      <c r="K104" s="62"/>
      <c r="L104" s="61"/>
      <c r="M104" s="61"/>
      <c r="N104" s="62"/>
      <c r="O104" s="62"/>
      <c r="P104" s="62" t="s">
        <v>47</v>
      </c>
    </row>
    <row r="105" s="26" customFormat="1" ht="11.25" hidden="1" customHeight="1" spans="1:16">
      <c r="A105" s="62" t="s">
        <v>165</v>
      </c>
      <c r="B105" s="62">
        <v>1018</v>
      </c>
      <c r="C105" s="55" t="s">
        <v>159</v>
      </c>
      <c r="D105" s="55">
        <v>22</v>
      </c>
      <c r="E105" s="55">
        <v>10</v>
      </c>
      <c r="F105" s="62"/>
      <c r="G105" s="62"/>
      <c r="H105" s="55">
        <v>28</v>
      </c>
      <c r="I105" s="55">
        <v>14</v>
      </c>
      <c r="J105" s="62">
        <v>0</v>
      </c>
      <c r="K105" s="62"/>
      <c r="L105" s="61"/>
      <c r="M105" s="61"/>
      <c r="N105" s="62"/>
      <c r="O105" s="62"/>
      <c r="P105" s="62" t="s">
        <v>47</v>
      </c>
    </row>
    <row r="106" s="26" customFormat="1" ht="11.25" hidden="1" customHeight="1" spans="1:16">
      <c r="A106" s="62" t="s">
        <v>166</v>
      </c>
      <c r="B106" s="62">
        <v>1019</v>
      </c>
      <c r="C106" s="55" t="s">
        <v>159</v>
      </c>
      <c r="D106" s="55">
        <v>22</v>
      </c>
      <c r="E106" s="55">
        <v>10</v>
      </c>
      <c r="F106" s="62"/>
      <c r="G106" s="62"/>
      <c r="H106" s="55">
        <v>28</v>
      </c>
      <c r="I106" s="55">
        <v>14</v>
      </c>
      <c r="J106" s="62">
        <v>0</v>
      </c>
      <c r="K106" s="62"/>
      <c r="L106" s="61"/>
      <c r="M106" s="61"/>
      <c r="N106" s="62"/>
      <c r="O106" s="62"/>
      <c r="P106" s="62" t="s">
        <v>47</v>
      </c>
    </row>
    <row r="107" s="26" customFormat="1" ht="11.25" hidden="1" customHeight="1" spans="1:16">
      <c r="A107" s="62" t="s">
        <v>167</v>
      </c>
      <c r="B107" s="62">
        <v>1020</v>
      </c>
      <c r="C107" s="55" t="s">
        <v>159</v>
      </c>
      <c r="D107" s="55">
        <v>22</v>
      </c>
      <c r="E107" s="55">
        <v>10</v>
      </c>
      <c r="F107" s="62"/>
      <c r="G107" s="62"/>
      <c r="H107" s="55">
        <v>28</v>
      </c>
      <c r="I107" s="55">
        <v>14</v>
      </c>
      <c r="J107" s="62">
        <v>0</v>
      </c>
      <c r="K107" s="62"/>
      <c r="L107" s="61"/>
      <c r="M107" s="61"/>
      <c r="N107" s="62"/>
      <c r="O107" s="62"/>
      <c r="P107" s="62" t="s">
        <v>47</v>
      </c>
    </row>
    <row r="108" s="26" customFormat="1" ht="11.25" hidden="1" customHeight="1" spans="1:16">
      <c r="A108" s="62" t="s">
        <v>158</v>
      </c>
      <c r="B108" s="62">
        <v>1022</v>
      </c>
      <c r="C108" s="55" t="s">
        <v>159</v>
      </c>
      <c r="D108" s="55">
        <v>22</v>
      </c>
      <c r="E108" s="55">
        <v>10</v>
      </c>
      <c r="F108" s="62"/>
      <c r="G108" s="62"/>
      <c r="H108" s="55">
        <v>28</v>
      </c>
      <c r="I108" s="55">
        <v>14</v>
      </c>
      <c r="J108" s="62">
        <v>0</v>
      </c>
      <c r="K108" s="62"/>
      <c r="L108" s="61"/>
      <c r="M108" s="61"/>
      <c r="N108" s="62"/>
      <c r="O108" s="62"/>
      <c r="P108" s="62" t="s">
        <v>47</v>
      </c>
    </row>
    <row r="109" s="26" customFormat="1" ht="11.25" hidden="1" customHeight="1" spans="1:16">
      <c r="A109" s="62" t="s">
        <v>168</v>
      </c>
      <c r="B109" s="62">
        <v>1023</v>
      </c>
      <c r="C109" s="55" t="s">
        <v>55</v>
      </c>
      <c r="D109" s="55">
        <v>22</v>
      </c>
      <c r="E109" s="55">
        <v>10</v>
      </c>
      <c r="F109" s="62"/>
      <c r="G109" s="62"/>
      <c r="H109" s="55">
        <v>28</v>
      </c>
      <c r="I109" s="55">
        <v>14</v>
      </c>
      <c r="J109" s="62">
        <v>0</v>
      </c>
      <c r="K109" s="62"/>
      <c r="L109" s="61"/>
      <c r="M109" s="61"/>
      <c r="N109" s="62"/>
      <c r="O109" s="62"/>
      <c r="P109" s="62" t="s">
        <v>56</v>
      </c>
    </row>
    <row r="110" s="26" customFormat="1" ht="11.25" hidden="1" customHeight="1" spans="1:16">
      <c r="A110" s="62" t="s">
        <v>169</v>
      </c>
      <c r="B110" s="62">
        <v>1024</v>
      </c>
      <c r="C110" s="55" t="s">
        <v>159</v>
      </c>
      <c r="D110" s="55">
        <v>22</v>
      </c>
      <c r="E110" s="55">
        <v>10</v>
      </c>
      <c r="F110" s="62"/>
      <c r="G110" s="62"/>
      <c r="H110" s="55">
        <v>28</v>
      </c>
      <c r="I110" s="55">
        <v>14</v>
      </c>
      <c r="J110" s="62">
        <v>0</v>
      </c>
      <c r="K110" s="62"/>
      <c r="L110" s="61"/>
      <c r="M110" s="61"/>
      <c r="N110" s="62"/>
      <c r="O110" s="62"/>
      <c r="P110" s="62" t="s">
        <v>47</v>
      </c>
    </row>
    <row r="111" s="26" customFormat="1" ht="11.25" hidden="1" customHeight="1" spans="1:16">
      <c r="A111" s="62" t="s">
        <v>170</v>
      </c>
      <c r="B111" s="62">
        <v>1025</v>
      </c>
      <c r="C111" s="55" t="s">
        <v>159</v>
      </c>
      <c r="D111" s="55">
        <v>22</v>
      </c>
      <c r="E111" s="55">
        <v>10</v>
      </c>
      <c r="F111" s="62"/>
      <c r="G111" s="62"/>
      <c r="H111" s="55">
        <v>28</v>
      </c>
      <c r="I111" s="55">
        <v>14</v>
      </c>
      <c r="J111" s="62">
        <v>0</v>
      </c>
      <c r="K111" s="62"/>
      <c r="L111" s="61"/>
      <c r="M111" s="61"/>
      <c r="N111" s="62"/>
      <c r="O111" s="62"/>
      <c r="P111" s="62" t="s">
        <v>47</v>
      </c>
    </row>
    <row r="112" s="26" customFormat="1" ht="11.25" hidden="1" customHeight="1" spans="1:16">
      <c r="A112" s="62" t="s">
        <v>171</v>
      </c>
      <c r="B112" s="62">
        <v>1026</v>
      </c>
      <c r="C112" s="55" t="s">
        <v>159</v>
      </c>
      <c r="D112" s="55">
        <v>22</v>
      </c>
      <c r="E112" s="55">
        <v>10</v>
      </c>
      <c r="F112" s="62"/>
      <c r="G112" s="62"/>
      <c r="H112" s="55">
        <v>28</v>
      </c>
      <c r="I112" s="55">
        <v>14</v>
      </c>
      <c r="J112" s="62">
        <v>0</v>
      </c>
      <c r="K112" s="62"/>
      <c r="L112" s="61"/>
      <c r="M112" s="61"/>
      <c r="N112" s="62"/>
      <c r="O112" s="62"/>
      <c r="P112" s="62" t="s">
        <v>47</v>
      </c>
    </row>
    <row r="113" s="26" customFormat="1" ht="11.25" hidden="1" customHeight="1" spans="1:16">
      <c r="A113" s="62" t="s">
        <v>172</v>
      </c>
      <c r="B113" s="62">
        <v>1027</v>
      </c>
      <c r="C113" s="55" t="s">
        <v>159</v>
      </c>
      <c r="D113" s="55">
        <v>22</v>
      </c>
      <c r="E113" s="55">
        <v>10</v>
      </c>
      <c r="F113" s="62"/>
      <c r="G113" s="62"/>
      <c r="H113" s="55">
        <v>28</v>
      </c>
      <c r="I113" s="55">
        <v>14</v>
      </c>
      <c r="J113" s="62">
        <v>0</v>
      </c>
      <c r="K113" s="62"/>
      <c r="L113" s="61"/>
      <c r="M113" s="61"/>
      <c r="N113" s="62"/>
      <c r="O113" s="62"/>
      <c r="P113" s="62" t="s">
        <v>47</v>
      </c>
    </row>
    <row r="114" s="26" customFormat="1" ht="11.25" hidden="1" customHeight="1" spans="1:16">
      <c r="A114" s="62" t="s">
        <v>173</v>
      </c>
      <c r="B114" s="62">
        <v>1028</v>
      </c>
      <c r="C114" s="55" t="s">
        <v>159</v>
      </c>
      <c r="D114" s="55">
        <v>22</v>
      </c>
      <c r="E114" s="55">
        <v>10</v>
      </c>
      <c r="F114" s="62"/>
      <c r="G114" s="62"/>
      <c r="H114" s="55">
        <v>28</v>
      </c>
      <c r="I114" s="55">
        <v>14</v>
      </c>
      <c r="J114" s="62">
        <v>0</v>
      </c>
      <c r="K114" s="62"/>
      <c r="L114" s="61"/>
      <c r="M114" s="61"/>
      <c r="N114" s="62"/>
      <c r="O114" s="62"/>
      <c r="P114" s="62" t="s">
        <v>47</v>
      </c>
    </row>
    <row r="115" s="26" customFormat="1" hidden="1" spans="1:16">
      <c r="A115" s="62" t="s">
        <v>174</v>
      </c>
      <c r="B115" s="62">
        <v>1029</v>
      </c>
      <c r="C115" s="55" t="s">
        <v>159</v>
      </c>
      <c r="D115" s="55">
        <v>22</v>
      </c>
      <c r="E115" s="55">
        <v>10</v>
      </c>
      <c r="F115" s="62"/>
      <c r="G115" s="62"/>
      <c r="H115" s="55">
        <v>28</v>
      </c>
      <c r="I115" s="55">
        <v>14</v>
      </c>
      <c r="J115" s="62">
        <v>0</v>
      </c>
      <c r="K115" s="62"/>
      <c r="L115" s="61"/>
      <c r="M115" s="61"/>
      <c r="N115" s="62"/>
      <c r="O115" s="62"/>
      <c r="P115" s="62" t="s">
        <v>47</v>
      </c>
    </row>
    <row r="116" s="26" customFormat="1" hidden="1" spans="1:16">
      <c r="A116" s="62" t="s">
        <v>175</v>
      </c>
      <c r="B116" s="62">
        <v>1030</v>
      </c>
      <c r="C116" s="55" t="s">
        <v>159</v>
      </c>
      <c r="D116" s="55">
        <v>22</v>
      </c>
      <c r="E116" s="55">
        <v>10</v>
      </c>
      <c r="F116" s="62"/>
      <c r="G116" s="62"/>
      <c r="H116" s="55">
        <v>28</v>
      </c>
      <c r="I116" s="55">
        <v>14</v>
      </c>
      <c r="J116" s="62">
        <v>0</v>
      </c>
      <c r="K116" s="62"/>
      <c r="L116" s="61"/>
      <c r="M116" s="61"/>
      <c r="N116" s="62"/>
      <c r="O116" s="62"/>
      <c r="P116" s="62" t="s">
        <v>47</v>
      </c>
    </row>
    <row r="117" s="26" customFormat="1" hidden="1" spans="1:16">
      <c r="A117" s="62" t="s">
        <v>176</v>
      </c>
      <c r="B117" s="62">
        <v>1031</v>
      </c>
      <c r="C117" s="55" t="s">
        <v>159</v>
      </c>
      <c r="D117" s="55">
        <v>22</v>
      </c>
      <c r="E117" s="55">
        <v>10</v>
      </c>
      <c r="F117" s="62"/>
      <c r="G117" s="62"/>
      <c r="H117" s="55">
        <v>28</v>
      </c>
      <c r="I117" s="55">
        <v>14</v>
      </c>
      <c r="J117" s="62">
        <v>0</v>
      </c>
      <c r="K117" s="62"/>
      <c r="L117" s="61"/>
      <c r="M117" s="61"/>
      <c r="N117" s="62"/>
      <c r="O117" s="62"/>
      <c r="P117" s="62" t="s">
        <v>47</v>
      </c>
    </row>
    <row r="118" s="26" customFormat="1" hidden="1" spans="1:16">
      <c r="A118" s="62" t="s">
        <v>177</v>
      </c>
      <c r="B118" s="62">
        <v>1032</v>
      </c>
      <c r="C118" s="55" t="s">
        <v>159</v>
      </c>
      <c r="D118" s="55">
        <v>22</v>
      </c>
      <c r="E118" s="55">
        <v>10</v>
      </c>
      <c r="F118" s="62"/>
      <c r="G118" s="62"/>
      <c r="H118" s="55">
        <v>28</v>
      </c>
      <c r="I118" s="55">
        <v>14</v>
      </c>
      <c r="J118" s="62">
        <v>0</v>
      </c>
      <c r="K118" s="62"/>
      <c r="L118" s="61"/>
      <c r="M118" s="61"/>
      <c r="N118" s="62"/>
      <c r="O118" s="62"/>
      <c r="P118" s="62" t="s">
        <v>47</v>
      </c>
    </row>
    <row r="119" s="25" customFormat="1" hidden="1" spans="1:16">
      <c r="A119" s="55" t="s">
        <v>178</v>
      </c>
      <c r="B119" s="55">
        <v>1033</v>
      </c>
      <c r="C119" s="55" t="s">
        <v>159</v>
      </c>
      <c r="D119" s="55">
        <v>22</v>
      </c>
      <c r="E119" s="55">
        <v>10</v>
      </c>
      <c r="F119" s="55"/>
      <c r="G119" s="55"/>
      <c r="H119" s="55">
        <v>28</v>
      </c>
      <c r="I119" s="55">
        <v>14</v>
      </c>
      <c r="J119" s="62">
        <v>0</v>
      </c>
      <c r="K119" s="55"/>
      <c r="L119" s="61"/>
      <c r="M119" s="61"/>
      <c r="N119" s="55"/>
      <c r="O119" s="55"/>
      <c r="P119" s="55" t="s">
        <v>47</v>
      </c>
    </row>
    <row r="120" s="25" customFormat="1" hidden="1" spans="1:16">
      <c r="A120" s="55" t="s">
        <v>179</v>
      </c>
      <c r="B120" s="55">
        <v>1034</v>
      </c>
      <c r="C120" s="55" t="s">
        <v>159</v>
      </c>
      <c r="D120" s="55">
        <v>22</v>
      </c>
      <c r="E120" s="55">
        <v>10</v>
      </c>
      <c r="F120" s="55"/>
      <c r="G120" s="55"/>
      <c r="H120" s="55">
        <v>28</v>
      </c>
      <c r="I120" s="55">
        <v>14</v>
      </c>
      <c r="J120" s="62">
        <v>0</v>
      </c>
      <c r="K120" s="55"/>
      <c r="L120" s="61"/>
      <c r="M120" s="61"/>
      <c r="N120" s="55"/>
      <c r="O120" s="55"/>
      <c r="P120" s="55" t="s">
        <v>47</v>
      </c>
    </row>
    <row r="121" s="26" customFormat="1" ht="11.25" hidden="1" customHeight="1" spans="1:16">
      <c r="A121" s="62" t="s">
        <v>180</v>
      </c>
      <c r="B121" s="62">
        <v>1035</v>
      </c>
      <c r="C121" s="55" t="s">
        <v>159</v>
      </c>
      <c r="D121" s="55">
        <v>22</v>
      </c>
      <c r="E121" s="55">
        <v>10</v>
      </c>
      <c r="F121" s="62"/>
      <c r="G121" s="62"/>
      <c r="H121" s="55">
        <v>28</v>
      </c>
      <c r="I121" s="55">
        <v>14</v>
      </c>
      <c r="J121" s="62">
        <v>0</v>
      </c>
      <c r="K121" s="62"/>
      <c r="L121" s="61"/>
      <c r="M121" s="61"/>
      <c r="N121" s="62"/>
      <c r="O121" s="62"/>
      <c r="P121" s="62" t="s">
        <v>47</v>
      </c>
    </row>
    <row r="122" s="26" customFormat="1" ht="11.25" hidden="1" customHeight="1" spans="1:16">
      <c r="A122" s="62" t="s">
        <v>181</v>
      </c>
      <c r="B122" s="62">
        <v>1036</v>
      </c>
      <c r="C122" s="55" t="s">
        <v>159</v>
      </c>
      <c r="D122" s="55">
        <v>22</v>
      </c>
      <c r="E122" s="55">
        <v>10</v>
      </c>
      <c r="F122" s="62"/>
      <c r="G122" s="62"/>
      <c r="H122" s="55">
        <v>28</v>
      </c>
      <c r="I122" s="55">
        <v>14</v>
      </c>
      <c r="J122" s="62">
        <v>0</v>
      </c>
      <c r="K122" s="62"/>
      <c r="L122" s="61"/>
      <c r="M122" s="61"/>
      <c r="N122" s="62"/>
      <c r="O122" s="62"/>
      <c r="P122" s="62" t="s">
        <v>47</v>
      </c>
    </row>
    <row r="123" s="26" customFormat="1" ht="11.25" hidden="1" customHeight="1" spans="1:16">
      <c r="A123" s="62" t="s">
        <v>182</v>
      </c>
      <c r="B123" s="62">
        <v>1037</v>
      </c>
      <c r="C123" s="55" t="s">
        <v>159</v>
      </c>
      <c r="D123" s="55">
        <v>22</v>
      </c>
      <c r="E123" s="55">
        <v>10</v>
      </c>
      <c r="F123" s="62"/>
      <c r="G123" s="62"/>
      <c r="H123" s="55">
        <v>28</v>
      </c>
      <c r="I123" s="55">
        <v>14</v>
      </c>
      <c r="J123" s="62">
        <v>0</v>
      </c>
      <c r="K123" s="62"/>
      <c r="L123" s="61"/>
      <c r="M123" s="61"/>
      <c r="N123" s="62"/>
      <c r="O123" s="62"/>
      <c r="P123" s="62" t="s">
        <v>47</v>
      </c>
    </row>
    <row r="124" s="26" customFormat="1" ht="11.25" hidden="1" customHeight="1" spans="1:16">
      <c r="A124" s="62" t="s">
        <v>183</v>
      </c>
      <c r="B124" s="62">
        <v>1038</v>
      </c>
      <c r="C124" s="55" t="s">
        <v>159</v>
      </c>
      <c r="D124" s="55">
        <v>22</v>
      </c>
      <c r="E124" s="55">
        <v>10</v>
      </c>
      <c r="F124" s="62"/>
      <c r="G124" s="62"/>
      <c r="H124" s="55">
        <v>28</v>
      </c>
      <c r="I124" s="55">
        <v>14</v>
      </c>
      <c r="J124" s="62">
        <v>0</v>
      </c>
      <c r="K124" s="62"/>
      <c r="L124" s="61"/>
      <c r="M124" s="61"/>
      <c r="N124" s="62"/>
      <c r="O124" s="62"/>
      <c r="P124" s="62" t="s">
        <v>47</v>
      </c>
    </row>
    <row r="125" s="26" customFormat="1" ht="11.25" hidden="1" customHeight="1" spans="1:16">
      <c r="A125" s="62" t="s">
        <v>184</v>
      </c>
      <c r="B125" s="62">
        <v>1039</v>
      </c>
      <c r="C125" s="55" t="s">
        <v>159</v>
      </c>
      <c r="D125" s="55">
        <v>22</v>
      </c>
      <c r="E125" s="55">
        <v>10</v>
      </c>
      <c r="F125" s="62"/>
      <c r="G125" s="62"/>
      <c r="H125" s="55">
        <v>28</v>
      </c>
      <c r="I125" s="55">
        <v>14</v>
      </c>
      <c r="J125" s="62">
        <v>0</v>
      </c>
      <c r="K125" s="62"/>
      <c r="L125" s="61"/>
      <c r="M125" s="61"/>
      <c r="N125" s="62"/>
      <c r="O125" s="62"/>
      <c r="P125" s="62" t="s">
        <v>47</v>
      </c>
    </row>
    <row r="126" s="27" customFormat="1" ht="11.25" customHeight="1" spans="1:16">
      <c r="A126" s="63" t="s">
        <v>185</v>
      </c>
      <c r="B126" s="63">
        <v>2001</v>
      </c>
      <c r="C126" s="32" t="s">
        <v>186</v>
      </c>
      <c r="D126" s="32">
        <v>30</v>
      </c>
      <c r="E126" s="32">
        <v>18</v>
      </c>
      <c r="F126" s="32"/>
      <c r="G126" s="32"/>
      <c r="H126" s="32">
        <v>32</v>
      </c>
      <c r="I126" s="32">
        <v>32</v>
      </c>
      <c r="J126" s="32">
        <v>0</v>
      </c>
      <c r="K126" s="64"/>
      <c r="L126" s="65"/>
      <c r="M126" s="65"/>
      <c r="N126" s="64"/>
      <c r="O126" s="64">
        <v>1</v>
      </c>
      <c r="P126" s="64" t="s">
        <v>187</v>
      </c>
    </row>
    <row r="127" s="24" customFormat="1" spans="1:16">
      <c r="A127" s="28" t="s">
        <v>188</v>
      </c>
      <c r="B127" s="28">
        <v>3001</v>
      </c>
      <c r="C127" s="28" t="s">
        <v>189</v>
      </c>
      <c r="D127" s="28">
        <v>35</v>
      </c>
      <c r="E127" s="28">
        <v>25</v>
      </c>
      <c r="F127" s="28"/>
      <c r="G127" s="28"/>
      <c r="H127" s="28">
        <v>54</v>
      </c>
      <c r="I127" s="28">
        <v>36</v>
      </c>
      <c r="J127" s="28">
        <v>0</v>
      </c>
      <c r="K127" s="28"/>
      <c r="L127" s="60"/>
      <c r="M127" s="60"/>
      <c r="N127" s="28"/>
      <c r="O127" s="28"/>
      <c r="P127" s="28" t="s">
        <v>68</v>
      </c>
    </row>
    <row r="128" s="24" customFormat="1" spans="1:16">
      <c r="A128" s="28" t="s">
        <v>190</v>
      </c>
      <c r="B128" s="28">
        <v>3002</v>
      </c>
      <c r="C128" s="28" t="s">
        <v>191</v>
      </c>
      <c r="D128" s="28">
        <v>41</v>
      </c>
      <c r="E128" s="28">
        <v>19</v>
      </c>
      <c r="F128" s="28"/>
      <c r="G128" s="28"/>
      <c r="H128" s="28">
        <v>60</v>
      </c>
      <c r="I128" s="28">
        <v>36</v>
      </c>
      <c r="J128" s="28">
        <v>0</v>
      </c>
      <c r="K128" s="28"/>
      <c r="L128" s="60"/>
      <c r="M128" s="60"/>
      <c r="N128" s="28"/>
      <c r="O128" s="28"/>
      <c r="P128" s="28" t="s">
        <v>71</v>
      </c>
    </row>
    <row r="129" s="24" customFormat="1" spans="1:16">
      <c r="A129" s="28" t="s">
        <v>192</v>
      </c>
      <c r="B129" s="28">
        <v>3003</v>
      </c>
      <c r="C129" s="28" t="s">
        <v>193</v>
      </c>
      <c r="D129" s="28">
        <v>8</v>
      </c>
      <c r="E129" s="28">
        <v>35</v>
      </c>
      <c r="F129" s="28"/>
      <c r="G129" s="28"/>
      <c r="H129" s="28">
        <v>39</v>
      </c>
      <c r="I129" s="28">
        <v>40</v>
      </c>
      <c r="J129" s="28">
        <v>0</v>
      </c>
      <c r="K129" s="28"/>
      <c r="L129" s="60"/>
      <c r="M129" s="60"/>
      <c r="N129" s="28"/>
      <c r="O129" s="28"/>
      <c r="P129" s="28" t="s">
        <v>194</v>
      </c>
    </row>
    <row r="130" s="24" customFormat="1" spans="1:16">
      <c r="A130" s="28" t="s">
        <v>195</v>
      </c>
      <c r="B130" s="28">
        <v>3004</v>
      </c>
      <c r="C130" s="28" t="s">
        <v>196</v>
      </c>
      <c r="D130" s="28">
        <v>28</v>
      </c>
      <c r="E130" s="28">
        <v>44</v>
      </c>
      <c r="F130" s="28"/>
      <c r="G130" s="28"/>
      <c r="H130" s="28">
        <v>46</v>
      </c>
      <c r="I130" s="28">
        <v>68</v>
      </c>
      <c r="J130" s="28">
        <v>0</v>
      </c>
      <c r="K130" s="28"/>
      <c r="L130" s="60"/>
      <c r="M130" s="60"/>
      <c r="N130" s="28"/>
      <c r="O130" s="28"/>
      <c r="P130" s="28" t="s">
        <v>197</v>
      </c>
    </row>
    <row r="131" s="25" customFormat="1" spans="1:16">
      <c r="A131" s="55" t="s">
        <v>198</v>
      </c>
      <c r="B131" s="55">
        <v>3005</v>
      </c>
      <c r="C131" s="55" t="s">
        <v>45</v>
      </c>
      <c r="D131" s="55">
        <v>22</v>
      </c>
      <c r="E131" s="55">
        <v>15</v>
      </c>
      <c r="F131" s="55"/>
      <c r="G131" s="55"/>
      <c r="H131" s="55">
        <v>40</v>
      </c>
      <c r="I131" s="55">
        <v>24</v>
      </c>
      <c r="J131" s="55">
        <v>0</v>
      </c>
      <c r="K131" s="55"/>
      <c r="L131" s="61"/>
      <c r="M131" s="61"/>
      <c r="N131" s="55"/>
      <c r="O131" s="55"/>
      <c r="P131" s="55" t="s">
        <v>47</v>
      </c>
    </row>
    <row r="132" s="24" customFormat="1" spans="1:16">
      <c r="A132" s="28" t="s">
        <v>199</v>
      </c>
      <c r="B132" s="28">
        <v>3006</v>
      </c>
      <c r="C132" s="28" t="s">
        <v>200</v>
      </c>
      <c r="D132" s="28">
        <v>18</v>
      </c>
      <c r="E132" s="28">
        <v>18</v>
      </c>
      <c r="F132" s="28"/>
      <c r="G132" s="28"/>
      <c r="H132" s="28">
        <v>36</v>
      </c>
      <c r="I132" s="28">
        <v>28</v>
      </c>
      <c r="J132" s="28">
        <v>0</v>
      </c>
      <c r="K132" s="28"/>
      <c r="L132" s="60"/>
      <c r="M132" s="60"/>
      <c r="N132" s="28"/>
      <c r="O132" s="28"/>
      <c r="P132" s="28" t="s">
        <v>194</v>
      </c>
    </row>
    <row r="133" s="25" customFormat="1" hidden="1" spans="1:16">
      <c r="A133" s="55" t="s">
        <v>201</v>
      </c>
      <c r="B133" s="55">
        <v>3101</v>
      </c>
      <c r="C133" s="55" t="s">
        <v>202</v>
      </c>
      <c r="D133" s="55">
        <v>12</v>
      </c>
      <c r="E133" s="55">
        <v>19</v>
      </c>
      <c r="F133" s="55"/>
      <c r="G133" s="55"/>
      <c r="H133" s="55">
        <v>34</v>
      </c>
      <c r="I133" s="55">
        <v>28</v>
      </c>
      <c r="J133" s="55">
        <v>0</v>
      </c>
      <c r="K133" s="55"/>
      <c r="L133" s="61"/>
      <c r="M133" s="61"/>
      <c r="N133" s="55"/>
      <c r="O133" s="55"/>
      <c r="P133" s="55" t="s">
        <v>68</v>
      </c>
    </row>
    <row r="134" s="25" customFormat="1" hidden="1" spans="1:16">
      <c r="A134" s="55" t="s">
        <v>203</v>
      </c>
      <c r="B134" s="55">
        <v>3102</v>
      </c>
      <c r="C134" s="55" t="s">
        <v>55</v>
      </c>
      <c r="D134" s="55">
        <v>20</v>
      </c>
      <c r="E134" s="55">
        <v>24</v>
      </c>
      <c r="F134" s="55"/>
      <c r="G134" s="55"/>
      <c r="H134" s="55">
        <v>78</v>
      </c>
      <c r="I134" s="55">
        <v>70</v>
      </c>
      <c r="J134" s="55">
        <v>0</v>
      </c>
      <c r="K134" s="55"/>
      <c r="L134" s="61"/>
      <c r="M134" s="61"/>
      <c r="N134" s="55"/>
      <c r="O134" s="55"/>
      <c r="P134" s="55" t="s">
        <v>56</v>
      </c>
    </row>
    <row r="135" s="25" customFormat="1" hidden="1" spans="1:16">
      <c r="A135" s="55" t="s">
        <v>204</v>
      </c>
      <c r="B135" s="55">
        <v>3103</v>
      </c>
      <c r="C135" s="55" t="s">
        <v>58</v>
      </c>
      <c r="D135" s="55">
        <v>7</v>
      </c>
      <c r="E135" s="55">
        <v>82</v>
      </c>
      <c r="F135" s="55"/>
      <c r="G135" s="55"/>
      <c r="H135" s="55">
        <v>78</v>
      </c>
      <c r="I135" s="55">
        <v>85</v>
      </c>
      <c r="J135" s="55">
        <v>0</v>
      </c>
      <c r="K135" s="55"/>
      <c r="L135" s="61"/>
      <c r="M135" s="61"/>
      <c r="N135" s="55"/>
      <c r="O135" s="55"/>
      <c r="P135" s="55" t="s">
        <v>59</v>
      </c>
    </row>
    <row r="136" s="25" customFormat="1" hidden="1" spans="1:16">
      <c r="A136" s="55" t="s">
        <v>205</v>
      </c>
      <c r="B136" s="55">
        <v>3104</v>
      </c>
      <c r="C136" s="55" t="s">
        <v>61</v>
      </c>
      <c r="D136" s="55">
        <v>20</v>
      </c>
      <c r="E136" s="55">
        <v>23</v>
      </c>
      <c r="F136" s="55"/>
      <c r="G136" s="55"/>
      <c r="H136" s="55">
        <v>45</v>
      </c>
      <c r="I136" s="55">
        <v>45</v>
      </c>
      <c r="J136" s="55">
        <v>0</v>
      </c>
      <c r="K136" s="55"/>
      <c r="L136" s="61"/>
      <c r="M136" s="61"/>
      <c r="N136" s="55"/>
      <c r="O136" s="55"/>
      <c r="P136" s="55" t="s">
        <v>62</v>
      </c>
    </row>
    <row r="137" s="25" customFormat="1" hidden="1" spans="1:16">
      <c r="A137" s="55" t="s">
        <v>206</v>
      </c>
      <c r="B137" s="55">
        <v>3105</v>
      </c>
      <c r="C137" s="55" t="s">
        <v>64</v>
      </c>
      <c r="D137" s="55">
        <v>20</v>
      </c>
      <c r="E137" s="55">
        <v>22</v>
      </c>
      <c r="F137" s="55"/>
      <c r="G137" s="55"/>
      <c r="H137" s="55">
        <v>45</v>
      </c>
      <c r="I137" s="55">
        <v>45</v>
      </c>
      <c r="J137" s="55">
        <v>0</v>
      </c>
      <c r="K137" s="55"/>
      <c r="L137" s="61"/>
      <c r="M137" s="61"/>
      <c r="N137" s="55"/>
      <c r="O137" s="55"/>
      <c r="P137" s="55" t="s">
        <v>65</v>
      </c>
    </row>
    <row r="138" s="25" customFormat="1" hidden="1" spans="1:16">
      <c r="A138" s="55" t="s">
        <v>207</v>
      </c>
      <c r="B138" s="55">
        <v>3106</v>
      </c>
      <c r="C138" s="55" t="s">
        <v>67</v>
      </c>
      <c r="D138" s="55">
        <v>20</v>
      </c>
      <c r="E138" s="55">
        <v>24</v>
      </c>
      <c r="F138" s="55"/>
      <c r="G138" s="55"/>
      <c r="H138" s="55">
        <v>45</v>
      </c>
      <c r="I138" s="55">
        <v>45</v>
      </c>
      <c r="J138" s="55">
        <v>0</v>
      </c>
      <c r="K138" s="55"/>
      <c r="L138" s="61"/>
      <c r="M138" s="61"/>
      <c r="N138" s="55"/>
      <c r="O138" s="55"/>
      <c r="P138" s="55" t="s">
        <v>68</v>
      </c>
    </row>
    <row r="139" s="25" customFormat="1" hidden="1" spans="1:16">
      <c r="A139" s="55" t="s">
        <v>208</v>
      </c>
      <c r="B139" s="55">
        <v>3107</v>
      </c>
      <c r="C139" s="55" t="s">
        <v>70</v>
      </c>
      <c r="D139" s="55">
        <v>20</v>
      </c>
      <c r="E139" s="55">
        <v>24</v>
      </c>
      <c r="F139" s="55"/>
      <c r="G139" s="55"/>
      <c r="H139" s="55">
        <v>45</v>
      </c>
      <c r="I139" s="55">
        <v>45</v>
      </c>
      <c r="J139" s="55">
        <v>0</v>
      </c>
      <c r="K139" s="55"/>
      <c r="L139" s="61"/>
      <c r="M139" s="61"/>
      <c r="N139" s="55"/>
      <c r="O139" s="55"/>
      <c r="P139" s="55" t="s">
        <v>71</v>
      </c>
    </row>
    <row r="140" s="25" customFormat="1" ht="12" hidden="1" customHeight="1" spans="1:16">
      <c r="A140" s="55" t="s">
        <v>209</v>
      </c>
      <c r="B140" s="55">
        <v>3108</v>
      </c>
      <c r="C140" s="55" t="s">
        <v>73</v>
      </c>
      <c r="D140" s="55">
        <v>19</v>
      </c>
      <c r="E140" s="55">
        <v>23</v>
      </c>
      <c r="F140" s="55"/>
      <c r="G140" s="55"/>
      <c r="H140" s="55">
        <v>45</v>
      </c>
      <c r="I140" s="55">
        <v>45</v>
      </c>
      <c r="J140" s="55">
        <v>0</v>
      </c>
      <c r="K140" s="55"/>
      <c r="L140" s="61"/>
      <c r="M140" s="61"/>
      <c r="N140" s="55"/>
      <c r="O140" s="55"/>
      <c r="P140" s="55" t="s">
        <v>74</v>
      </c>
    </row>
    <row r="141" s="25" customFormat="1" hidden="1" spans="1:16">
      <c r="A141" s="55" t="s">
        <v>210</v>
      </c>
      <c r="B141" s="55">
        <v>3109</v>
      </c>
      <c r="C141" s="55" t="s">
        <v>122</v>
      </c>
      <c r="D141" s="55">
        <v>21</v>
      </c>
      <c r="E141" s="55">
        <v>23</v>
      </c>
      <c r="F141" s="55"/>
      <c r="G141" s="55"/>
      <c r="H141" s="55">
        <v>45</v>
      </c>
      <c r="I141" s="55">
        <v>45</v>
      </c>
      <c r="J141" s="55">
        <v>0</v>
      </c>
      <c r="K141" s="55"/>
      <c r="L141" s="61"/>
      <c r="M141" s="61"/>
      <c r="N141" s="55"/>
      <c r="O141" s="55"/>
      <c r="P141" s="55"/>
    </row>
    <row r="142" s="25" customFormat="1" hidden="1" spans="1:16">
      <c r="A142" s="55" t="s">
        <v>211</v>
      </c>
      <c r="B142" s="55">
        <v>3110</v>
      </c>
      <c r="C142" s="55" t="s">
        <v>78</v>
      </c>
      <c r="D142" s="55">
        <v>20</v>
      </c>
      <c r="E142" s="55">
        <v>24</v>
      </c>
      <c r="F142" s="55"/>
      <c r="G142" s="55"/>
      <c r="H142" s="55">
        <v>45</v>
      </c>
      <c r="I142" s="55">
        <v>45</v>
      </c>
      <c r="J142" s="55">
        <v>0</v>
      </c>
      <c r="K142" s="55"/>
      <c r="L142" s="61"/>
      <c r="M142" s="61"/>
      <c r="N142" s="55"/>
      <c r="O142" s="55"/>
      <c r="P142" s="55" t="s">
        <v>53</v>
      </c>
    </row>
    <row r="143" s="25" customFormat="1" hidden="1" spans="1:16">
      <c r="A143" s="55" t="s">
        <v>212</v>
      </c>
      <c r="B143" s="55">
        <v>3111</v>
      </c>
      <c r="C143" s="55" t="s">
        <v>80</v>
      </c>
      <c r="D143" s="55">
        <v>20</v>
      </c>
      <c r="E143" s="55">
        <v>24</v>
      </c>
      <c r="F143" s="55"/>
      <c r="G143" s="55"/>
      <c r="H143" s="55">
        <v>45</v>
      </c>
      <c r="I143" s="55">
        <v>45</v>
      </c>
      <c r="J143" s="55">
        <v>0</v>
      </c>
      <c r="K143" s="55"/>
      <c r="L143" s="61"/>
      <c r="M143" s="61"/>
      <c r="N143" s="55"/>
      <c r="O143" s="55"/>
      <c r="P143" s="55" t="s">
        <v>62</v>
      </c>
    </row>
    <row r="144" s="25" customFormat="1" hidden="1" spans="1:16">
      <c r="A144" s="55" t="s">
        <v>213</v>
      </c>
      <c r="B144" s="55">
        <v>3112</v>
      </c>
      <c r="C144" s="55" t="s">
        <v>64</v>
      </c>
      <c r="D144" s="55">
        <v>20</v>
      </c>
      <c r="E144" s="55">
        <v>22</v>
      </c>
      <c r="F144" s="55"/>
      <c r="G144" s="55"/>
      <c r="H144" s="55">
        <v>45</v>
      </c>
      <c r="I144" s="55">
        <v>45</v>
      </c>
      <c r="J144" s="55">
        <v>0</v>
      </c>
      <c r="K144" s="55"/>
      <c r="L144" s="61"/>
      <c r="M144" s="61"/>
      <c r="N144" s="55"/>
      <c r="O144" s="55"/>
      <c r="P144" s="55" t="s">
        <v>65</v>
      </c>
    </row>
    <row r="145" s="25" customFormat="1" hidden="1" spans="1:16">
      <c r="A145" s="55" t="s">
        <v>214</v>
      </c>
      <c r="B145" s="55">
        <v>3113</v>
      </c>
      <c r="C145" s="55" t="s">
        <v>55</v>
      </c>
      <c r="D145" s="55">
        <v>20</v>
      </c>
      <c r="E145" s="55">
        <v>24</v>
      </c>
      <c r="F145" s="55"/>
      <c r="G145" s="55"/>
      <c r="H145" s="55">
        <v>78</v>
      </c>
      <c r="I145" s="55">
        <v>70</v>
      </c>
      <c r="J145" s="55">
        <v>0</v>
      </c>
      <c r="K145" s="55"/>
      <c r="L145" s="61"/>
      <c r="M145" s="61"/>
      <c r="N145" s="55"/>
      <c r="O145" s="55"/>
      <c r="P145" s="55" t="s">
        <v>56</v>
      </c>
    </row>
    <row r="146" s="25" customFormat="1" hidden="1" spans="1:16">
      <c r="A146" s="55" t="s">
        <v>215</v>
      </c>
      <c r="B146" s="55">
        <v>3114</v>
      </c>
      <c r="C146" s="55" t="s">
        <v>58</v>
      </c>
      <c r="D146" s="55">
        <v>7</v>
      </c>
      <c r="E146" s="55">
        <v>82</v>
      </c>
      <c r="F146" s="55"/>
      <c r="G146" s="55"/>
      <c r="H146" s="55">
        <v>78</v>
      </c>
      <c r="I146" s="55">
        <v>85</v>
      </c>
      <c r="J146" s="55">
        <v>0</v>
      </c>
      <c r="K146" s="55"/>
      <c r="L146" s="61"/>
      <c r="M146" s="61"/>
      <c r="N146" s="55"/>
      <c r="O146" s="55"/>
      <c r="P146" s="55" t="s">
        <v>59</v>
      </c>
    </row>
    <row r="147" s="25" customFormat="1" hidden="1" spans="1:16">
      <c r="A147" s="55" t="s">
        <v>216</v>
      </c>
      <c r="B147" s="55">
        <v>3115</v>
      </c>
      <c r="C147" s="55" t="s">
        <v>61</v>
      </c>
      <c r="D147" s="55">
        <v>20</v>
      </c>
      <c r="E147" s="55">
        <v>23</v>
      </c>
      <c r="F147" s="55"/>
      <c r="G147" s="55"/>
      <c r="H147" s="55">
        <v>45</v>
      </c>
      <c r="I147" s="55">
        <v>45</v>
      </c>
      <c r="J147" s="55">
        <v>0</v>
      </c>
      <c r="K147" s="55"/>
      <c r="L147" s="61"/>
      <c r="M147" s="61"/>
      <c r="N147" s="55"/>
      <c r="O147" s="55"/>
      <c r="P147" s="55" t="s">
        <v>62</v>
      </c>
    </row>
    <row r="148" s="25" customFormat="1" hidden="1" spans="1:16">
      <c r="A148" s="55" t="s">
        <v>217</v>
      </c>
      <c r="B148" s="55">
        <v>3116</v>
      </c>
      <c r="C148" s="55" t="s">
        <v>64</v>
      </c>
      <c r="D148" s="55">
        <v>20</v>
      </c>
      <c r="E148" s="55">
        <v>22</v>
      </c>
      <c r="F148" s="55"/>
      <c r="G148" s="55"/>
      <c r="H148" s="55">
        <v>45</v>
      </c>
      <c r="I148" s="55">
        <v>45</v>
      </c>
      <c r="J148" s="55">
        <v>0</v>
      </c>
      <c r="K148" s="55"/>
      <c r="L148" s="61"/>
      <c r="M148" s="61"/>
      <c r="N148" s="55"/>
      <c r="O148" s="55"/>
      <c r="P148" s="55" t="s">
        <v>65</v>
      </c>
    </row>
    <row r="149" s="25" customFormat="1" hidden="1" spans="1:16">
      <c r="A149" s="55" t="s">
        <v>218</v>
      </c>
      <c r="B149" s="55">
        <v>3117</v>
      </c>
      <c r="C149" s="55" t="s">
        <v>67</v>
      </c>
      <c r="D149" s="55">
        <v>20</v>
      </c>
      <c r="E149" s="55">
        <v>24</v>
      </c>
      <c r="F149" s="55"/>
      <c r="G149" s="55"/>
      <c r="H149" s="55">
        <v>45</v>
      </c>
      <c r="I149" s="55">
        <v>45</v>
      </c>
      <c r="J149" s="55">
        <v>0</v>
      </c>
      <c r="K149" s="55"/>
      <c r="L149" s="61"/>
      <c r="M149" s="61"/>
      <c r="N149" s="55"/>
      <c r="O149" s="55"/>
      <c r="P149" s="55" t="s">
        <v>68</v>
      </c>
    </row>
    <row r="150" s="25" customFormat="1" hidden="1" spans="1:16">
      <c r="A150" s="55" t="s">
        <v>219</v>
      </c>
      <c r="B150" s="55">
        <v>3118</v>
      </c>
      <c r="C150" s="55" t="s">
        <v>70</v>
      </c>
      <c r="D150" s="55">
        <v>20</v>
      </c>
      <c r="E150" s="55">
        <v>24</v>
      </c>
      <c r="F150" s="55"/>
      <c r="G150" s="55"/>
      <c r="H150" s="55">
        <v>45</v>
      </c>
      <c r="I150" s="55">
        <v>45</v>
      </c>
      <c r="J150" s="55">
        <v>0</v>
      </c>
      <c r="K150" s="55"/>
      <c r="L150" s="61"/>
      <c r="M150" s="61"/>
      <c r="N150" s="55"/>
      <c r="O150" s="55"/>
      <c r="P150" s="55" t="s">
        <v>71</v>
      </c>
    </row>
    <row r="151" s="25" customFormat="1" hidden="1" spans="1:16">
      <c r="A151" s="55" t="s">
        <v>220</v>
      </c>
      <c r="B151" s="55">
        <v>3119</v>
      </c>
      <c r="C151" s="55" t="s">
        <v>73</v>
      </c>
      <c r="D151" s="55">
        <v>19</v>
      </c>
      <c r="E151" s="55">
        <v>23</v>
      </c>
      <c r="F151" s="55"/>
      <c r="G151" s="55"/>
      <c r="H151" s="55">
        <v>45</v>
      </c>
      <c r="I151" s="55">
        <v>45</v>
      </c>
      <c r="J151" s="55">
        <v>0</v>
      </c>
      <c r="K151" s="55"/>
      <c r="L151" s="61"/>
      <c r="M151" s="61"/>
      <c r="N151" s="55"/>
      <c r="O151" s="55"/>
      <c r="P151" s="55" t="s">
        <v>74</v>
      </c>
    </row>
    <row r="152" s="25" customFormat="1" hidden="1" spans="1:16">
      <c r="A152" s="55" t="s">
        <v>221</v>
      </c>
      <c r="B152" s="55">
        <v>3120</v>
      </c>
      <c r="C152" s="55" t="s">
        <v>122</v>
      </c>
      <c r="D152" s="55">
        <v>21</v>
      </c>
      <c r="E152" s="55">
        <v>23</v>
      </c>
      <c r="F152" s="55"/>
      <c r="G152" s="55"/>
      <c r="H152" s="55">
        <v>45</v>
      </c>
      <c r="I152" s="55">
        <v>45</v>
      </c>
      <c r="J152" s="55">
        <v>0</v>
      </c>
      <c r="K152" s="55"/>
      <c r="L152" s="61"/>
      <c r="M152" s="61"/>
      <c r="N152" s="55"/>
      <c r="O152" s="55"/>
      <c r="P152" s="55"/>
    </row>
    <row r="153" s="24" customFormat="1" spans="1:16">
      <c r="A153" s="28" t="s">
        <v>222</v>
      </c>
      <c r="B153" s="28">
        <v>3121</v>
      </c>
      <c r="C153" s="28" t="s">
        <v>223</v>
      </c>
      <c r="D153" s="28">
        <v>38</v>
      </c>
      <c r="E153" s="28">
        <v>9</v>
      </c>
      <c r="F153" s="28"/>
      <c r="G153" s="28"/>
      <c r="H153" s="28">
        <v>62</v>
      </c>
      <c r="I153" s="28">
        <v>46</v>
      </c>
      <c r="J153" s="28">
        <v>0</v>
      </c>
      <c r="K153" s="28"/>
      <c r="L153" s="60"/>
      <c r="M153" s="60"/>
      <c r="N153" s="28"/>
      <c r="O153" s="28"/>
      <c r="P153" s="28" t="s">
        <v>187</v>
      </c>
    </row>
    <row r="154" s="25" customFormat="1" hidden="1" spans="1:16">
      <c r="A154" s="55" t="s">
        <v>224</v>
      </c>
      <c r="B154" s="55">
        <v>4101</v>
      </c>
      <c r="C154" s="55" t="s">
        <v>52</v>
      </c>
      <c r="D154" s="55">
        <v>11</v>
      </c>
      <c r="E154" s="55">
        <v>27</v>
      </c>
      <c r="F154" s="55"/>
      <c r="G154" s="55"/>
      <c r="H154" s="55">
        <v>61</v>
      </c>
      <c r="I154" s="55">
        <v>29</v>
      </c>
      <c r="J154" s="55">
        <v>0</v>
      </c>
      <c r="K154" s="55"/>
      <c r="L154" s="61"/>
      <c r="M154" s="61"/>
      <c r="N154" s="55"/>
      <c r="O154" s="55"/>
      <c r="P154" s="55" t="s">
        <v>53</v>
      </c>
    </row>
    <row r="155" s="25" customFormat="1" hidden="1" spans="1:16">
      <c r="A155" s="55" t="s">
        <v>225</v>
      </c>
      <c r="B155" s="55">
        <v>4102</v>
      </c>
      <c r="C155" s="55" t="s">
        <v>52</v>
      </c>
      <c r="D155" s="55">
        <v>18</v>
      </c>
      <c r="E155" s="55">
        <v>4</v>
      </c>
      <c r="F155" s="55"/>
      <c r="G155" s="55"/>
      <c r="H155" s="55">
        <v>69</v>
      </c>
      <c r="I155" s="55">
        <v>54</v>
      </c>
      <c r="J155" s="55">
        <v>0</v>
      </c>
      <c r="K155" s="55"/>
      <c r="L155" s="61"/>
      <c r="M155" s="61"/>
      <c r="N155" s="55"/>
      <c r="O155" s="55"/>
      <c r="P155" s="55" t="s">
        <v>53</v>
      </c>
    </row>
    <row r="156" s="25" customFormat="1" hidden="1" spans="1:16">
      <c r="A156" s="55" t="s">
        <v>226</v>
      </c>
      <c r="B156" s="55">
        <v>4103</v>
      </c>
      <c r="C156" s="55" t="s">
        <v>52</v>
      </c>
      <c r="D156" s="55">
        <v>63</v>
      </c>
      <c r="E156" s="55">
        <v>23</v>
      </c>
      <c r="F156" s="55"/>
      <c r="G156" s="55"/>
      <c r="H156" s="55">
        <v>65</v>
      </c>
      <c r="I156" s="55">
        <v>53</v>
      </c>
      <c r="J156" s="55">
        <v>0</v>
      </c>
      <c r="K156" s="55"/>
      <c r="L156" s="61"/>
      <c r="M156" s="61"/>
      <c r="N156" s="55"/>
      <c r="O156" s="55"/>
      <c r="P156" s="55" t="s">
        <v>53</v>
      </c>
    </row>
    <row r="157" s="25" customFormat="1" hidden="1" spans="1:16">
      <c r="A157" s="55" t="s">
        <v>227</v>
      </c>
      <c r="B157" s="55">
        <v>4104</v>
      </c>
      <c r="C157" s="55" t="s">
        <v>52</v>
      </c>
      <c r="D157" s="55">
        <v>5</v>
      </c>
      <c r="E157" s="55">
        <v>12</v>
      </c>
      <c r="F157" s="55"/>
      <c r="G157" s="55"/>
      <c r="H157" s="55">
        <v>77</v>
      </c>
      <c r="I157" s="55">
        <v>57</v>
      </c>
      <c r="J157" s="55">
        <v>0</v>
      </c>
      <c r="K157" s="55"/>
      <c r="L157" s="61"/>
      <c r="M157" s="61"/>
      <c r="N157" s="55"/>
      <c r="O157" s="55"/>
      <c r="P157" s="55" t="s">
        <v>53</v>
      </c>
    </row>
    <row r="158" s="25" customFormat="1" hidden="1" spans="1:16">
      <c r="A158" s="55" t="s">
        <v>228</v>
      </c>
      <c r="B158" s="55">
        <v>4105</v>
      </c>
      <c r="C158" s="55" t="s">
        <v>52</v>
      </c>
      <c r="D158" s="55">
        <v>20</v>
      </c>
      <c r="E158" s="55">
        <v>22</v>
      </c>
      <c r="F158" s="55"/>
      <c r="G158" s="55"/>
      <c r="H158" s="55">
        <v>65</v>
      </c>
      <c r="I158" s="55">
        <v>53</v>
      </c>
      <c r="J158" s="55">
        <v>0</v>
      </c>
      <c r="K158" s="55"/>
      <c r="L158" s="61"/>
      <c r="M158" s="61"/>
      <c r="N158" s="55"/>
      <c r="O158" s="55"/>
      <c r="P158" s="55" t="s">
        <v>53</v>
      </c>
    </row>
    <row r="159" s="25" customFormat="1" hidden="1" spans="1:16">
      <c r="A159" s="55" t="s">
        <v>229</v>
      </c>
      <c r="B159" s="55">
        <v>4106</v>
      </c>
      <c r="C159" s="55" t="s">
        <v>52</v>
      </c>
      <c r="D159" s="55">
        <v>20</v>
      </c>
      <c r="E159" s="55">
        <v>24</v>
      </c>
      <c r="F159" s="55"/>
      <c r="G159" s="55"/>
      <c r="H159" s="55">
        <v>65</v>
      </c>
      <c r="I159" s="55">
        <v>53</v>
      </c>
      <c r="J159" s="55">
        <v>0</v>
      </c>
      <c r="K159" s="55"/>
      <c r="L159" s="61"/>
      <c r="M159" s="61"/>
      <c r="N159" s="55"/>
      <c r="O159" s="55"/>
      <c r="P159" s="55" t="s">
        <v>53</v>
      </c>
    </row>
    <row r="160" s="25" customFormat="1" hidden="1" spans="1:16">
      <c r="A160" s="55" t="s">
        <v>230</v>
      </c>
      <c r="B160" s="55">
        <v>4107</v>
      </c>
      <c r="C160" s="55" t="s">
        <v>52</v>
      </c>
      <c r="D160" s="55">
        <v>7</v>
      </c>
      <c r="E160" s="55">
        <v>11</v>
      </c>
      <c r="F160" s="55"/>
      <c r="G160" s="55"/>
      <c r="H160" s="55">
        <v>81</v>
      </c>
      <c r="I160" s="55">
        <v>61</v>
      </c>
      <c r="J160" s="55">
        <v>0</v>
      </c>
      <c r="K160" s="55"/>
      <c r="L160" s="61"/>
      <c r="M160" s="61"/>
      <c r="N160" s="55"/>
      <c r="O160" s="55"/>
      <c r="P160" s="55" t="s">
        <v>53</v>
      </c>
    </row>
    <row r="161" s="25" customFormat="1" hidden="1" spans="1:16">
      <c r="A161" s="55" t="s">
        <v>231</v>
      </c>
      <c r="B161" s="55">
        <v>4108</v>
      </c>
      <c r="C161" s="55" t="s">
        <v>52</v>
      </c>
      <c r="D161" s="55">
        <v>11</v>
      </c>
      <c r="E161" s="55">
        <v>41</v>
      </c>
      <c r="F161" s="55"/>
      <c r="G161" s="55"/>
      <c r="H161" s="55">
        <v>89</v>
      </c>
      <c r="I161" s="55">
        <v>53</v>
      </c>
      <c r="J161" s="55">
        <v>0</v>
      </c>
      <c r="K161" s="55"/>
      <c r="L161" s="61"/>
      <c r="M161" s="61"/>
      <c r="N161" s="55"/>
      <c r="O161" s="55"/>
      <c r="P161" s="55" t="s">
        <v>53</v>
      </c>
    </row>
    <row r="162" s="25" customFormat="1" hidden="1" spans="1:16">
      <c r="A162" s="55" t="s">
        <v>232</v>
      </c>
      <c r="B162" s="55">
        <v>4109</v>
      </c>
      <c r="C162" s="55" t="s">
        <v>52</v>
      </c>
      <c r="D162" s="55">
        <v>4</v>
      </c>
      <c r="E162" s="55">
        <v>6</v>
      </c>
      <c r="F162" s="55"/>
      <c r="G162" s="55"/>
      <c r="H162" s="55">
        <v>65</v>
      </c>
      <c r="I162" s="55">
        <v>40</v>
      </c>
      <c r="J162" s="55">
        <v>0</v>
      </c>
      <c r="K162" s="55"/>
      <c r="L162" s="61"/>
      <c r="M162" s="61"/>
      <c r="N162" s="55"/>
      <c r="O162" s="55"/>
      <c r="P162" s="55" t="s">
        <v>53</v>
      </c>
    </row>
    <row r="163" s="25" customFormat="1" hidden="1" spans="1:16">
      <c r="A163" s="55" t="s">
        <v>233</v>
      </c>
      <c r="B163" s="55">
        <v>4110</v>
      </c>
      <c r="C163" s="55" t="s">
        <v>52</v>
      </c>
      <c r="D163" s="55">
        <v>54</v>
      </c>
      <c r="E163" s="55">
        <v>46</v>
      </c>
      <c r="F163" s="55"/>
      <c r="G163" s="55"/>
      <c r="H163" s="55">
        <v>81</v>
      </c>
      <c r="I163" s="55">
        <v>49</v>
      </c>
      <c r="J163" s="55">
        <v>0</v>
      </c>
      <c r="K163" s="55"/>
      <c r="L163" s="61"/>
      <c r="M163" s="61"/>
      <c r="N163" s="55"/>
      <c r="O163" s="55"/>
      <c r="P163" s="55" t="s">
        <v>53</v>
      </c>
    </row>
    <row r="164" s="28" customFormat="1" spans="1:16">
      <c r="A164" s="28" t="s">
        <v>234</v>
      </c>
      <c r="B164" s="28">
        <v>4111</v>
      </c>
      <c r="C164" s="28" t="s">
        <v>235</v>
      </c>
      <c r="D164" s="28">
        <v>73</v>
      </c>
      <c r="E164" s="28">
        <v>43</v>
      </c>
      <c r="H164" s="28">
        <v>86</v>
      </c>
      <c r="I164" s="28">
        <v>59</v>
      </c>
      <c r="J164" s="28">
        <v>0</v>
      </c>
      <c r="L164" s="60"/>
      <c r="M164" s="60"/>
      <c r="O164" s="28">
        <v>1</v>
      </c>
      <c r="P164" s="28" t="s">
        <v>236</v>
      </c>
    </row>
    <row r="165" s="28" customFormat="1" spans="1:16">
      <c r="A165" s="28" t="s">
        <v>237</v>
      </c>
      <c r="B165" s="28">
        <v>4112</v>
      </c>
      <c r="C165" s="28" t="s">
        <v>238</v>
      </c>
      <c r="D165" s="28">
        <v>33</v>
      </c>
      <c r="E165" s="28">
        <v>30</v>
      </c>
      <c r="H165" s="28">
        <v>70</v>
      </c>
      <c r="I165" s="28">
        <v>62</v>
      </c>
      <c r="J165" s="28">
        <v>0</v>
      </c>
      <c r="L165" s="60"/>
      <c r="M165" s="60"/>
      <c r="O165" s="28">
        <v>1</v>
      </c>
      <c r="P165" s="28" t="s">
        <v>74</v>
      </c>
    </row>
    <row r="166" s="28" customFormat="1" spans="1:16">
      <c r="A166" s="28" t="s">
        <v>239</v>
      </c>
      <c r="B166" s="28">
        <v>4113</v>
      </c>
      <c r="C166" s="28" t="s">
        <v>235</v>
      </c>
      <c r="D166" s="28">
        <v>50</v>
      </c>
      <c r="E166" s="28">
        <v>27</v>
      </c>
      <c r="H166" s="28">
        <v>86</v>
      </c>
      <c r="I166" s="28">
        <v>59</v>
      </c>
      <c r="J166" s="28">
        <v>0</v>
      </c>
      <c r="L166" s="60"/>
      <c r="M166" s="60"/>
      <c r="O166" s="28">
        <v>1</v>
      </c>
      <c r="P166" s="28" t="s">
        <v>236</v>
      </c>
    </row>
    <row r="167" s="29" customFormat="1" spans="1:16">
      <c r="A167" s="32" t="s">
        <v>240</v>
      </c>
      <c r="B167" s="32">
        <v>4201</v>
      </c>
      <c r="C167" s="32" t="s">
        <v>241</v>
      </c>
      <c r="D167" s="32">
        <v>18</v>
      </c>
      <c r="E167" s="32">
        <v>12</v>
      </c>
      <c r="F167" s="32"/>
      <c r="G167" s="32"/>
      <c r="H167" s="32">
        <v>38</v>
      </c>
      <c r="I167" s="32">
        <v>26</v>
      </c>
      <c r="J167" s="32">
        <v>0</v>
      </c>
      <c r="K167" s="32"/>
      <c r="L167" s="65"/>
      <c r="M167" s="65"/>
      <c r="N167" s="32">
        <v>1</v>
      </c>
      <c r="O167" s="32"/>
      <c r="P167" s="32" t="s">
        <v>236</v>
      </c>
    </row>
    <row r="168" s="29" customFormat="1" spans="1:16">
      <c r="A168" s="32" t="s">
        <v>242</v>
      </c>
      <c r="B168" s="32">
        <v>4301</v>
      </c>
      <c r="C168" s="32" t="s">
        <v>243</v>
      </c>
      <c r="D168" s="32">
        <v>3</v>
      </c>
      <c r="E168" s="32">
        <v>12</v>
      </c>
      <c r="F168" s="32"/>
      <c r="G168" s="32"/>
      <c r="H168" s="32">
        <v>31</v>
      </c>
      <c r="I168" s="32">
        <v>23</v>
      </c>
      <c r="J168" s="32">
        <v>0</v>
      </c>
      <c r="K168" s="32"/>
      <c r="L168" s="65"/>
      <c r="M168" s="65"/>
      <c r="N168" s="32"/>
      <c r="O168" s="32">
        <v>1</v>
      </c>
      <c r="P168" s="32" t="s">
        <v>244</v>
      </c>
    </row>
    <row r="169" s="29" customFormat="1" spans="1:16">
      <c r="A169" s="32" t="s">
        <v>245</v>
      </c>
      <c r="B169" s="32">
        <v>4401</v>
      </c>
      <c r="C169" s="32" t="s">
        <v>246</v>
      </c>
      <c r="D169" s="32">
        <v>11</v>
      </c>
      <c r="E169" s="32">
        <v>19</v>
      </c>
      <c r="F169" s="32"/>
      <c r="G169" s="32"/>
      <c r="H169" s="32">
        <v>34</v>
      </c>
      <c r="I169" s="32">
        <v>28</v>
      </c>
      <c r="J169" s="32">
        <v>0</v>
      </c>
      <c r="K169" s="32"/>
      <c r="L169" s="65"/>
      <c r="M169" s="65"/>
      <c r="N169" s="32"/>
      <c r="O169" s="32"/>
      <c r="P169" s="32" t="s">
        <v>194</v>
      </c>
    </row>
    <row r="170" s="29" customFormat="1" spans="1:16">
      <c r="A170" s="32" t="s">
        <v>247</v>
      </c>
      <c r="B170" s="32">
        <v>4501</v>
      </c>
      <c r="C170" s="32" t="s">
        <v>246</v>
      </c>
      <c r="D170" s="32">
        <v>11</v>
      </c>
      <c r="E170" s="32">
        <v>19</v>
      </c>
      <c r="F170" s="32"/>
      <c r="G170" s="32"/>
      <c r="H170" s="32">
        <v>34</v>
      </c>
      <c r="I170" s="32">
        <v>28</v>
      </c>
      <c r="J170" s="32">
        <v>0</v>
      </c>
      <c r="K170" s="32"/>
      <c r="L170" s="65"/>
      <c r="M170" s="65"/>
      <c r="N170" s="32"/>
      <c r="O170" s="32"/>
      <c r="P170" s="32" t="s">
        <v>194</v>
      </c>
    </row>
    <row r="171" s="24" customFormat="1" spans="1:16">
      <c r="A171" s="28" t="s">
        <v>248</v>
      </c>
      <c r="B171" s="28">
        <v>5101</v>
      </c>
      <c r="C171" s="28" t="s">
        <v>249</v>
      </c>
      <c r="D171" s="28">
        <v>17</v>
      </c>
      <c r="E171" s="28">
        <v>10</v>
      </c>
      <c r="F171" s="28"/>
      <c r="G171" s="28"/>
      <c r="H171" s="28">
        <v>34</v>
      </c>
      <c r="I171" s="28">
        <v>22</v>
      </c>
      <c r="J171" s="28">
        <v>0</v>
      </c>
      <c r="K171" s="28"/>
      <c r="L171" s="60"/>
      <c r="M171" s="60"/>
      <c r="N171" s="28"/>
      <c r="O171" s="28">
        <v>1</v>
      </c>
      <c r="P171" s="28" t="s">
        <v>250</v>
      </c>
    </row>
    <row r="172" s="24" customFormat="1" spans="1:16">
      <c r="A172" s="28" t="s">
        <v>251</v>
      </c>
      <c r="B172" s="28">
        <v>5102</v>
      </c>
      <c r="C172" s="28" t="s">
        <v>252</v>
      </c>
      <c r="D172" s="28">
        <v>17</v>
      </c>
      <c r="E172" s="28">
        <v>13</v>
      </c>
      <c r="F172" s="28"/>
      <c r="G172" s="28"/>
      <c r="H172" s="28">
        <v>38</v>
      </c>
      <c r="I172" s="28">
        <v>25</v>
      </c>
      <c r="J172" s="28">
        <v>0</v>
      </c>
      <c r="K172" s="28"/>
      <c r="L172" s="60"/>
      <c r="M172" s="60"/>
      <c r="N172" s="28"/>
      <c r="O172" s="28">
        <v>1</v>
      </c>
      <c r="P172" s="28" t="s">
        <v>250</v>
      </c>
    </row>
    <row r="173" s="24" customFormat="1" spans="1:16">
      <c r="A173" s="28" t="s">
        <v>253</v>
      </c>
      <c r="B173" s="28">
        <v>5103</v>
      </c>
      <c r="C173" s="28" t="s">
        <v>254</v>
      </c>
      <c r="D173" s="28">
        <v>20</v>
      </c>
      <c r="E173" s="28">
        <v>19</v>
      </c>
      <c r="F173" s="28"/>
      <c r="G173" s="28"/>
      <c r="H173" s="28">
        <v>30</v>
      </c>
      <c r="I173" s="28">
        <v>32</v>
      </c>
      <c r="J173" s="28">
        <v>0</v>
      </c>
      <c r="K173" s="28"/>
      <c r="L173" s="60"/>
      <c r="M173" s="60"/>
      <c r="N173" s="28"/>
      <c r="O173" s="28">
        <v>1</v>
      </c>
      <c r="P173" s="28" t="s">
        <v>236</v>
      </c>
    </row>
    <row r="174" s="24" customFormat="1" spans="1:16">
      <c r="A174" s="28" t="s">
        <v>255</v>
      </c>
      <c r="B174" s="28">
        <v>5104</v>
      </c>
      <c r="C174" s="28" t="s">
        <v>256</v>
      </c>
      <c r="D174" s="28">
        <v>16</v>
      </c>
      <c r="E174" s="28">
        <v>17</v>
      </c>
      <c r="F174" s="28"/>
      <c r="G174" s="28"/>
      <c r="H174" s="28">
        <v>32</v>
      </c>
      <c r="I174" s="28">
        <v>32</v>
      </c>
      <c r="J174" s="28">
        <v>0</v>
      </c>
      <c r="K174" s="28"/>
      <c r="L174" s="60"/>
      <c r="M174" s="60"/>
      <c r="N174" s="28"/>
      <c r="O174" s="28">
        <v>1</v>
      </c>
      <c r="P174" s="28" t="s">
        <v>257</v>
      </c>
    </row>
    <row r="175" s="24" customFormat="1" spans="1:16">
      <c r="A175" s="28" t="s">
        <v>258</v>
      </c>
      <c r="B175" s="28">
        <v>5105</v>
      </c>
      <c r="C175" s="28" t="s">
        <v>186</v>
      </c>
      <c r="D175" s="28">
        <v>16</v>
      </c>
      <c r="E175" s="28">
        <v>17</v>
      </c>
      <c r="F175" s="28"/>
      <c r="G175" s="28"/>
      <c r="H175" s="28">
        <v>32</v>
      </c>
      <c r="I175" s="28">
        <v>32</v>
      </c>
      <c r="J175" s="28">
        <v>0</v>
      </c>
      <c r="K175" s="28"/>
      <c r="L175" s="60"/>
      <c r="M175" s="60"/>
      <c r="N175" s="28"/>
      <c r="O175" s="28">
        <v>1</v>
      </c>
      <c r="P175" s="28" t="s">
        <v>187</v>
      </c>
    </row>
    <row r="176" s="24" customFormat="1" spans="1:16">
      <c r="A176" s="28" t="s">
        <v>259</v>
      </c>
      <c r="B176" s="28">
        <v>5106</v>
      </c>
      <c r="C176" s="28" t="s">
        <v>260</v>
      </c>
      <c r="D176" s="28">
        <v>16</v>
      </c>
      <c r="E176" s="28">
        <v>15</v>
      </c>
      <c r="F176" s="28"/>
      <c r="G176" s="28"/>
      <c r="H176" s="28">
        <v>32</v>
      </c>
      <c r="I176" s="28">
        <v>32</v>
      </c>
      <c r="J176" s="28">
        <v>0</v>
      </c>
      <c r="K176" s="28"/>
      <c r="L176" s="60"/>
      <c r="M176" s="60"/>
      <c r="N176" s="28"/>
      <c r="O176" s="28">
        <v>1</v>
      </c>
      <c r="P176" s="28" t="s">
        <v>236</v>
      </c>
    </row>
    <row r="177" s="24" customFormat="1" spans="1:16">
      <c r="A177" s="28" t="s">
        <v>261</v>
      </c>
      <c r="B177" s="28">
        <v>5107</v>
      </c>
      <c r="C177" s="28" t="s">
        <v>262</v>
      </c>
      <c r="D177" s="28">
        <v>14</v>
      </c>
      <c r="E177" s="28">
        <v>17</v>
      </c>
      <c r="F177" s="28"/>
      <c r="G177" s="28"/>
      <c r="H177" s="28">
        <v>32</v>
      </c>
      <c r="I177" s="28">
        <v>32</v>
      </c>
      <c r="J177" s="28">
        <v>0</v>
      </c>
      <c r="K177" s="28"/>
      <c r="L177" s="60"/>
      <c r="M177" s="60"/>
      <c r="N177" s="28"/>
      <c r="O177" s="28">
        <v>1</v>
      </c>
      <c r="P177" s="28" t="s">
        <v>236</v>
      </c>
    </row>
    <row r="178" s="24" customFormat="1" spans="1:16">
      <c r="A178" s="28" t="s">
        <v>263</v>
      </c>
      <c r="B178" s="28">
        <v>5108</v>
      </c>
      <c r="C178" s="28" t="s">
        <v>264</v>
      </c>
      <c r="D178" s="28">
        <v>16</v>
      </c>
      <c r="E178" s="28">
        <v>16</v>
      </c>
      <c r="F178" s="28"/>
      <c r="G178" s="28"/>
      <c r="H178" s="28">
        <v>32</v>
      </c>
      <c r="I178" s="28">
        <v>32</v>
      </c>
      <c r="J178" s="28">
        <v>0</v>
      </c>
      <c r="K178" s="28"/>
      <c r="L178" s="60"/>
      <c r="M178" s="60"/>
      <c r="N178" s="28"/>
      <c r="O178" s="28">
        <v>1</v>
      </c>
      <c r="P178" s="28" t="s">
        <v>236</v>
      </c>
    </row>
    <row r="179" s="24" customFormat="1" spans="1:16">
      <c r="A179" s="28" t="s">
        <v>265</v>
      </c>
      <c r="B179" s="28">
        <v>5109</v>
      </c>
      <c r="C179" s="28" t="s">
        <v>266</v>
      </c>
      <c r="D179" s="28">
        <v>16</v>
      </c>
      <c r="E179" s="28">
        <v>16</v>
      </c>
      <c r="F179" s="28"/>
      <c r="G179" s="28"/>
      <c r="H179" s="28">
        <v>32</v>
      </c>
      <c r="I179" s="28">
        <v>32</v>
      </c>
      <c r="J179" s="28">
        <v>0</v>
      </c>
      <c r="K179" s="28"/>
      <c r="L179" s="60"/>
      <c r="M179" s="60"/>
      <c r="N179" s="28"/>
      <c r="O179" s="28">
        <v>1</v>
      </c>
      <c r="P179" s="28" t="s">
        <v>236</v>
      </c>
    </row>
    <row r="180" s="28" customFormat="1" spans="1:16">
      <c r="A180" s="28" t="s">
        <v>267</v>
      </c>
      <c r="B180" s="28">
        <v>5110</v>
      </c>
      <c r="C180" s="28" t="s">
        <v>241</v>
      </c>
      <c r="D180" s="28">
        <v>18</v>
      </c>
      <c r="E180" s="28">
        <v>12</v>
      </c>
      <c r="H180" s="28">
        <v>38</v>
      </c>
      <c r="I180" s="28">
        <v>26</v>
      </c>
      <c r="J180" s="28">
        <v>0</v>
      </c>
      <c r="L180" s="60"/>
      <c r="M180" s="60"/>
      <c r="O180" s="28">
        <v>1</v>
      </c>
      <c r="P180" s="28" t="s">
        <v>236</v>
      </c>
    </row>
    <row r="181" s="24" customFormat="1" spans="1:16">
      <c r="A181" s="28" t="s">
        <v>268</v>
      </c>
      <c r="B181" s="28">
        <v>5111</v>
      </c>
      <c r="C181" s="28" t="s">
        <v>269</v>
      </c>
      <c r="D181" s="28">
        <v>15</v>
      </c>
      <c r="E181" s="28">
        <v>8</v>
      </c>
      <c r="F181" s="28"/>
      <c r="G181" s="28"/>
      <c r="H181" s="28">
        <v>30</v>
      </c>
      <c r="I181" s="28">
        <v>12</v>
      </c>
      <c r="J181" s="28">
        <v>0</v>
      </c>
      <c r="K181" s="28"/>
      <c r="L181" s="60"/>
      <c r="M181" s="60"/>
      <c r="N181" s="28"/>
      <c r="O181" s="28">
        <v>1</v>
      </c>
      <c r="P181" s="28" t="s">
        <v>236</v>
      </c>
    </row>
    <row r="182" s="24" customFormat="1" spans="1:16">
      <c r="A182" s="28" t="s">
        <v>270</v>
      </c>
      <c r="B182" s="28">
        <v>5112</v>
      </c>
      <c r="C182" s="28" t="s">
        <v>271</v>
      </c>
      <c r="D182" s="28">
        <v>17</v>
      </c>
      <c r="E182" s="28">
        <v>8</v>
      </c>
      <c r="F182" s="28"/>
      <c r="G182" s="28"/>
      <c r="H182" s="28">
        <v>25</v>
      </c>
      <c r="I182" s="28">
        <v>23</v>
      </c>
      <c r="J182" s="28">
        <v>0</v>
      </c>
      <c r="K182" s="28"/>
      <c r="L182" s="60"/>
      <c r="M182" s="60"/>
      <c r="N182" s="28"/>
      <c r="O182" s="28">
        <v>1</v>
      </c>
      <c r="P182" s="28" t="s">
        <v>236</v>
      </c>
    </row>
    <row r="183" s="25" customFormat="1" spans="1:16">
      <c r="A183" s="55" t="s">
        <v>272</v>
      </c>
      <c r="B183" s="55">
        <v>5113</v>
      </c>
      <c r="C183" s="55" t="s">
        <v>55</v>
      </c>
      <c r="D183" s="55">
        <v>20</v>
      </c>
      <c r="E183" s="55">
        <v>24</v>
      </c>
      <c r="F183" s="55"/>
      <c r="G183" s="55"/>
      <c r="H183" s="55">
        <v>78</v>
      </c>
      <c r="I183" s="55">
        <v>70</v>
      </c>
      <c r="J183" s="55">
        <v>0</v>
      </c>
      <c r="K183" s="55"/>
      <c r="L183" s="61"/>
      <c r="M183" s="61"/>
      <c r="N183" s="55"/>
      <c r="O183" s="55"/>
      <c r="P183" s="55" t="s">
        <v>56</v>
      </c>
    </row>
    <row r="184" s="25" customFormat="1" spans="1:16">
      <c r="A184" s="55" t="s">
        <v>273</v>
      </c>
      <c r="B184" s="55">
        <v>5114</v>
      </c>
      <c r="C184" s="55" t="s">
        <v>58</v>
      </c>
      <c r="D184" s="55">
        <v>7</v>
      </c>
      <c r="E184" s="55">
        <v>82</v>
      </c>
      <c r="F184" s="55"/>
      <c r="G184" s="55"/>
      <c r="H184" s="55">
        <v>78</v>
      </c>
      <c r="I184" s="55">
        <v>85</v>
      </c>
      <c r="J184" s="55">
        <v>0</v>
      </c>
      <c r="K184" s="55"/>
      <c r="L184" s="61"/>
      <c r="M184" s="61"/>
      <c r="N184" s="55"/>
      <c r="O184" s="55"/>
      <c r="P184" s="55" t="s">
        <v>59</v>
      </c>
    </row>
    <row r="185" s="25" customFormat="1" spans="1:16">
      <c r="A185" s="55" t="s">
        <v>274</v>
      </c>
      <c r="B185" s="55">
        <v>5115</v>
      </c>
      <c r="C185" s="55" t="s">
        <v>61</v>
      </c>
      <c r="D185" s="55">
        <v>20</v>
      </c>
      <c r="E185" s="55">
        <v>23</v>
      </c>
      <c r="F185" s="55"/>
      <c r="G185" s="55"/>
      <c r="H185" s="55">
        <v>45</v>
      </c>
      <c r="I185" s="55">
        <v>45</v>
      </c>
      <c r="J185" s="55">
        <v>0</v>
      </c>
      <c r="K185" s="55"/>
      <c r="L185" s="61"/>
      <c r="M185" s="61"/>
      <c r="N185" s="55"/>
      <c r="O185" s="55"/>
      <c r="P185" s="55" t="s">
        <v>62</v>
      </c>
    </row>
    <row r="186" s="25" customFormat="1" spans="1:16">
      <c r="A186" s="55" t="s">
        <v>275</v>
      </c>
      <c r="B186" s="55">
        <v>5116</v>
      </c>
      <c r="C186" s="55" t="s">
        <v>64</v>
      </c>
      <c r="D186" s="55">
        <v>20</v>
      </c>
      <c r="E186" s="55">
        <v>22</v>
      </c>
      <c r="F186" s="55"/>
      <c r="G186" s="55"/>
      <c r="H186" s="55">
        <v>45</v>
      </c>
      <c r="I186" s="55">
        <v>45</v>
      </c>
      <c r="J186" s="55">
        <v>0</v>
      </c>
      <c r="K186" s="55"/>
      <c r="L186" s="61"/>
      <c r="M186" s="61"/>
      <c r="N186" s="55"/>
      <c r="O186" s="55"/>
      <c r="P186" s="55" t="s">
        <v>65</v>
      </c>
    </row>
    <row r="187" s="25" customFormat="1" spans="1:16">
      <c r="A187" s="55" t="s">
        <v>276</v>
      </c>
      <c r="B187" s="55">
        <v>5117</v>
      </c>
      <c r="C187" s="55" t="s">
        <v>67</v>
      </c>
      <c r="D187" s="55">
        <v>20</v>
      </c>
      <c r="E187" s="55">
        <v>24</v>
      </c>
      <c r="F187" s="55"/>
      <c r="G187" s="55"/>
      <c r="H187" s="55">
        <v>45</v>
      </c>
      <c r="I187" s="55">
        <v>45</v>
      </c>
      <c r="J187" s="55">
        <v>0</v>
      </c>
      <c r="K187" s="55"/>
      <c r="L187" s="61"/>
      <c r="M187" s="61"/>
      <c r="N187" s="55"/>
      <c r="O187" s="55"/>
      <c r="P187" s="55" t="s">
        <v>68</v>
      </c>
    </row>
    <row r="188" s="25" customFormat="1" spans="1:16">
      <c r="A188" s="55" t="s">
        <v>277</v>
      </c>
      <c r="B188" s="55">
        <v>5118</v>
      </c>
      <c r="C188" s="55" t="s">
        <v>70</v>
      </c>
      <c r="D188" s="55">
        <v>20</v>
      </c>
      <c r="E188" s="55">
        <v>24</v>
      </c>
      <c r="F188" s="55"/>
      <c r="G188" s="55"/>
      <c r="H188" s="55">
        <v>45</v>
      </c>
      <c r="I188" s="55">
        <v>45</v>
      </c>
      <c r="J188" s="55">
        <v>0</v>
      </c>
      <c r="K188" s="55"/>
      <c r="L188" s="61"/>
      <c r="M188" s="61"/>
      <c r="N188" s="55"/>
      <c r="O188" s="55"/>
      <c r="P188" s="55" t="s">
        <v>71</v>
      </c>
    </row>
    <row r="189" s="25" customFormat="1" spans="1:16">
      <c r="A189" s="55" t="s">
        <v>278</v>
      </c>
      <c r="B189" s="55">
        <v>5119</v>
      </c>
      <c r="C189" s="55" t="s">
        <v>73</v>
      </c>
      <c r="D189" s="55">
        <v>19</v>
      </c>
      <c r="E189" s="55">
        <v>23</v>
      </c>
      <c r="F189" s="55"/>
      <c r="G189" s="55"/>
      <c r="H189" s="55">
        <v>45</v>
      </c>
      <c r="I189" s="55">
        <v>45</v>
      </c>
      <c r="J189" s="55">
        <v>0</v>
      </c>
      <c r="K189" s="55"/>
      <c r="L189" s="61"/>
      <c r="M189" s="61"/>
      <c r="N189" s="55"/>
      <c r="O189" s="55"/>
      <c r="P189" s="55" t="s">
        <v>74</v>
      </c>
    </row>
    <row r="190" s="25" customFormat="1" spans="1:16">
      <c r="A190" s="55" t="s">
        <v>279</v>
      </c>
      <c r="B190" s="55">
        <v>5120</v>
      </c>
      <c r="C190" s="55" t="s">
        <v>122</v>
      </c>
      <c r="D190" s="55">
        <v>21</v>
      </c>
      <c r="E190" s="55">
        <v>23</v>
      </c>
      <c r="F190" s="55"/>
      <c r="G190" s="55"/>
      <c r="H190" s="55">
        <v>45</v>
      </c>
      <c r="I190" s="55">
        <v>45</v>
      </c>
      <c r="J190" s="55">
        <v>0</v>
      </c>
      <c r="K190" s="55"/>
      <c r="L190" s="61"/>
      <c r="M190" s="61"/>
      <c r="N190" s="55"/>
      <c r="O190" s="55"/>
      <c r="P190" s="55"/>
    </row>
    <row r="191" s="25" customFormat="1" spans="1:16">
      <c r="A191" s="55" t="s">
        <v>280</v>
      </c>
      <c r="B191" s="55">
        <v>5201</v>
      </c>
      <c r="C191" s="55" t="s">
        <v>281</v>
      </c>
      <c r="D191" s="55">
        <v>4</v>
      </c>
      <c r="E191" s="55">
        <v>6</v>
      </c>
      <c r="F191" s="55"/>
      <c r="G191" s="55"/>
      <c r="H191" s="55">
        <v>15</v>
      </c>
      <c r="I191" s="55">
        <v>18</v>
      </c>
      <c r="J191" s="55">
        <v>0</v>
      </c>
      <c r="K191" s="55"/>
      <c r="L191" s="61"/>
      <c r="M191" s="61"/>
      <c r="N191" s="55"/>
      <c r="O191" s="55"/>
      <c r="P191" s="55" t="s">
        <v>47</v>
      </c>
    </row>
    <row r="192" s="29" customFormat="1" spans="1:16">
      <c r="A192" s="32" t="s">
        <v>282</v>
      </c>
      <c r="B192" s="32">
        <v>5211</v>
      </c>
      <c r="C192" s="32" t="s">
        <v>283</v>
      </c>
      <c r="D192" s="32">
        <v>10</v>
      </c>
      <c r="E192" s="32">
        <v>14</v>
      </c>
      <c r="F192" s="32"/>
      <c r="G192" s="32"/>
      <c r="H192" s="32">
        <v>35</v>
      </c>
      <c r="I192" s="32">
        <v>27</v>
      </c>
      <c r="J192" s="32">
        <v>0</v>
      </c>
      <c r="K192" s="32"/>
      <c r="L192" s="65"/>
      <c r="M192" s="65"/>
      <c r="N192" s="32"/>
      <c r="O192" s="32"/>
      <c r="P192" s="32" t="s">
        <v>284</v>
      </c>
    </row>
    <row r="193" s="29" customFormat="1" spans="1:16">
      <c r="A193" s="32" t="s">
        <v>285</v>
      </c>
      <c r="B193" s="32">
        <v>5212</v>
      </c>
      <c r="C193" s="32" t="s">
        <v>286</v>
      </c>
      <c r="D193" s="32">
        <v>9</v>
      </c>
      <c r="E193" s="32">
        <v>20</v>
      </c>
      <c r="F193" s="32"/>
      <c r="G193" s="32"/>
      <c r="H193" s="32">
        <v>41</v>
      </c>
      <c r="I193" s="32">
        <v>32</v>
      </c>
      <c r="J193" s="32">
        <v>0</v>
      </c>
      <c r="K193" s="32"/>
      <c r="L193" s="65"/>
      <c r="M193" s="65"/>
      <c r="N193" s="32"/>
      <c r="O193" s="32"/>
      <c r="P193" s="32" t="s">
        <v>284</v>
      </c>
    </row>
    <row r="194" s="29" customFormat="1" spans="1:16">
      <c r="A194" s="32" t="s">
        <v>287</v>
      </c>
      <c r="B194" s="32">
        <v>5213</v>
      </c>
      <c r="C194" s="32" t="s">
        <v>288</v>
      </c>
      <c r="D194" s="32">
        <v>23</v>
      </c>
      <c r="E194" s="32">
        <v>17</v>
      </c>
      <c r="F194" s="32"/>
      <c r="G194" s="32"/>
      <c r="H194" s="32">
        <v>46</v>
      </c>
      <c r="I194" s="32">
        <v>33</v>
      </c>
      <c r="J194" s="32">
        <v>0</v>
      </c>
      <c r="K194" s="32"/>
      <c r="L194" s="65"/>
      <c r="M194" s="65"/>
      <c r="N194" s="32"/>
      <c r="O194" s="32"/>
      <c r="P194" s="32" t="s">
        <v>284</v>
      </c>
    </row>
    <row r="195" s="29" customFormat="1" spans="1:16">
      <c r="A195" s="32" t="s">
        <v>289</v>
      </c>
      <c r="B195" s="32">
        <v>5214</v>
      </c>
      <c r="C195" s="32" t="s">
        <v>290</v>
      </c>
      <c r="D195" s="32">
        <v>21</v>
      </c>
      <c r="E195" s="32">
        <v>16</v>
      </c>
      <c r="F195" s="32"/>
      <c r="G195" s="32"/>
      <c r="H195" s="32">
        <v>40</v>
      </c>
      <c r="I195" s="32">
        <v>25</v>
      </c>
      <c r="J195" s="32">
        <v>0</v>
      </c>
      <c r="K195" s="32"/>
      <c r="L195" s="65"/>
      <c r="M195" s="65"/>
      <c r="N195" s="32"/>
      <c r="O195" s="32"/>
      <c r="P195" s="32" t="s">
        <v>244</v>
      </c>
    </row>
    <row r="196" s="25" customFormat="1" spans="1:16">
      <c r="A196" s="55" t="s">
        <v>291</v>
      </c>
      <c r="B196" s="55">
        <v>5215</v>
      </c>
      <c r="C196" s="61" t="s">
        <v>55</v>
      </c>
      <c r="D196" s="55">
        <v>20</v>
      </c>
      <c r="E196" s="55">
        <v>18</v>
      </c>
      <c r="F196" s="55"/>
      <c r="G196" s="55"/>
      <c r="H196" s="55">
        <v>78</v>
      </c>
      <c r="I196" s="55">
        <v>70</v>
      </c>
      <c r="J196" s="55">
        <v>0</v>
      </c>
      <c r="K196" s="55"/>
      <c r="L196" s="61"/>
      <c r="M196" s="61"/>
      <c r="N196" s="55"/>
      <c r="O196" s="55"/>
      <c r="P196" s="55" t="s">
        <v>56</v>
      </c>
    </row>
    <row r="197" s="25" customFormat="1" spans="1:16">
      <c r="A197" s="55" t="s">
        <v>292</v>
      </c>
      <c r="B197" s="55">
        <v>5216</v>
      </c>
      <c r="C197" s="61" t="s">
        <v>55</v>
      </c>
      <c r="D197" s="55">
        <v>20</v>
      </c>
      <c r="E197" s="55">
        <v>18</v>
      </c>
      <c r="F197" s="55"/>
      <c r="G197" s="55"/>
      <c r="H197" s="55">
        <v>78</v>
      </c>
      <c r="I197" s="55">
        <v>70</v>
      </c>
      <c r="J197" s="55">
        <v>0</v>
      </c>
      <c r="K197" s="55"/>
      <c r="L197" s="61"/>
      <c r="M197" s="61"/>
      <c r="N197" s="55"/>
      <c r="O197" s="55"/>
      <c r="P197" s="55" t="s">
        <v>56</v>
      </c>
    </row>
    <row r="198" s="25" customFormat="1" spans="1:16">
      <c r="A198" s="55" t="s">
        <v>293</v>
      </c>
      <c r="B198" s="55">
        <v>5217</v>
      </c>
      <c r="C198" s="61" t="s">
        <v>55</v>
      </c>
      <c r="D198" s="55">
        <v>20</v>
      </c>
      <c r="E198" s="55">
        <v>18</v>
      </c>
      <c r="F198" s="55"/>
      <c r="G198" s="55"/>
      <c r="H198" s="55">
        <v>78</v>
      </c>
      <c r="I198" s="55">
        <v>70</v>
      </c>
      <c r="J198" s="55">
        <v>0</v>
      </c>
      <c r="K198" s="55"/>
      <c r="L198" s="61"/>
      <c r="M198" s="61"/>
      <c r="N198" s="55"/>
      <c r="O198" s="55"/>
      <c r="P198" s="55" t="s">
        <v>56</v>
      </c>
    </row>
    <row r="199" s="29" customFormat="1" spans="1:16">
      <c r="A199" s="32" t="s">
        <v>294</v>
      </c>
      <c r="B199" s="32">
        <v>5301</v>
      </c>
      <c r="C199" s="32" t="s">
        <v>186</v>
      </c>
      <c r="D199" s="32">
        <v>30</v>
      </c>
      <c r="E199" s="32">
        <v>18</v>
      </c>
      <c r="F199" s="32"/>
      <c r="G199" s="32"/>
      <c r="H199" s="32">
        <v>32</v>
      </c>
      <c r="I199" s="32">
        <v>32</v>
      </c>
      <c r="J199" s="32">
        <v>0</v>
      </c>
      <c r="K199" s="32"/>
      <c r="L199" s="65"/>
      <c r="M199" s="65"/>
      <c r="N199" s="32"/>
      <c r="O199" s="32"/>
      <c r="P199" s="32" t="s">
        <v>187</v>
      </c>
    </row>
    <row r="200" s="29" customFormat="1" spans="1:16">
      <c r="A200" s="32" t="s">
        <v>295</v>
      </c>
      <c r="B200" s="32">
        <v>5302</v>
      </c>
      <c r="C200" s="32" t="s">
        <v>186</v>
      </c>
      <c r="D200" s="32">
        <v>30</v>
      </c>
      <c r="E200" s="32">
        <v>18</v>
      </c>
      <c r="F200" s="32"/>
      <c r="G200" s="32"/>
      <c r="H200" s="32">
        <v>32</v>
      </c>
      <c r="I200" s="32">
        <v>32</v>
      </c>
      <c r="J200" s="32">
        <v>0</v>
      </c>
      <c r="K200" s="32"/>
      <c r="L200" s="65"/>
      <c r="M200" s="65"/>
      <c r="N200" s="32"/>
      <c r="O200" s="32"/>
      <c r="P200" s="32" t="s">
        <v>187</v>
      </c>
    </row>
    <row r="201" s="29" customFormat="1" spans="1:16">
      <c r="A201" s="32" t="s">
        <v>296</v>
      </c>
      <c r="B201" s="32">
        <v>5303</v>
      </c>
      <c r="C201" s="32" t="s">
        <v>186</v>
      </c>
      <c r="D201" s="32">
        <v>30</v>
      </c>
      <c r="E201" s="32">
        <v>18</v>
      </c>
      <c r="F201" s="32"/>
      <c r="G201" s="32"/>
      <c r="H201" s="32">
        <v>32</v>
      </c>
      <c r="I201" s="32">
        <v>32</v>
      </c>
      <c r="J201" s="32">
        <v>0</v>
      </c>
      <c r="K201" s="32"/>
      <c r="L201" s="65"/>
      <c r="M201" s="65"/>
      <c r="N201" s="32"/>
      <c r="O201" s="32"/>
      <c r="P201" s="32" t="s">
        <v>187</v>
      </c>
    </row>
    <row r="202" s="29" customFormat="1" spans="1:16">
      <c r="A202" s="32" t="s">
        <v>297</v>
      </c>
      <c r="B202" s="32">
        <v>5304</v>
      </c>
      <c r="C202" s="32" t="s">
        <v>186</v>
      </c>
      <c r="D202" s="32">
        <v>30</v>
      </c>
      <c r="E202" s="32">
        <v>18</v>
      </c>
      <c r="F202" s="32"/>
      <c r="G202" s="32"/>
      <c r="H202" s="32">
        <v>32</v>
      </c>
      <c r="I202" s="32">
        <v>32</v>
      </c>
      <c r="J202" s="32">
        <v>0</v>
      </c>
      <c r="K202" s="32"/>
      <c r="L202" s="65"/>
      <c r="M202" s="65"/>
      <c r="N202" s="32"/>
      <c r="O202" s="32"/>
      <c r="P202" s="32" t="s">
        <v>187</v>
      </c>
    </row>
    <row r="203" s="29" customFormat="1" spans="1:16">
      <c r="A203" s="32" t="s">
        <v>298</v>
      </c>
      <c r="B203" s="32">
        <v>5305</v>
      </c>
      <c r="C203" s="32" t="s">
        <v>186</v>
      </c>
      <c r="D203" s="32">
        <v>30</v>
      </c>
      <c r="E203" s="32">
        <v>18</v>
      </c>
      <c r="F203" s="32"/>
      <c r="G203" s="32"/>
      <c r="H203" s="32">
        <v>32</v>
      </c>
      <c r="I203" s="32">
        <v>32</v>
      </c>
      <c r="J203" s="32">
        <v>0</v>
      </c>
      <c r="K203" s="32"/>
      <c r="L203" s="65"/>
      <c r="M203" s="65"/>
      <c r="N203" s="32"/>
      <c r="O203" s="32"/>
      <c r="P203" s="32" t="s">
        <v>187</v>
      </c>
    </row>
    <row r="204" s="29" customFormat="1" spans="1:16">
      <c r="A204" s="32" t="s">
        <v>299</v>
      </c>
      <c r="B204" s="32">
        <v>5306</v>
      </c>
      <c r="C204" s="32" t="s">
        <v>186</v>
      </c>
      <c r="D204" s="32">
        <v>30</v>
      </c>
      <c r="E204" s="32">
        <v>18</v>
      </c>
      <c r="F204" s="32"/>
      <c r="G204" s="32"/>
      <c r="H204" s="32">
        <v>32</v>
      </c>
      <c r="I204" s="32">
        <v>32</v>
      </c>
      <c r="J204" s="32">
        <v>0</v>
      </c>
      <c r="K204" s="32"/>
      <c r="L204" s="65"/>
      <c r="M204" s="65"/>
      <c r="N204" s="32"/>
      <c r="O204" s="32"/>
      <c r="P204" s="32" t="s">
        <v>187</v>
      </c>
    </row>
    <row r="205" s="29" customFormat="1" spans="1:16">
      <c r="A205" s="32" t="s">
        <v>300</v>
      </c>
      <c r="B205" s="32">
        <v>5307</v>
      </c>
      <c r="C205" s="32" t="s">
        <v>186</v>
      </c>
      <c r="D205" s="32">
        <v>30</v>
      </c>
      <c r="E205" s="32">
        <v>18</v>
      </c>
      <c r="F205" s="32"/>
      <c r="G205" s="32"/>
      <c r="H205" s="32">
        <v>32</v>
      </c>
      <c r="I205" s="32">
        <v>32</v>
      </c>
      <c r="J205" s="32">
        <v>0</v>
      </c>
      <c r="K205" s="32"/>
      <c r="L205" s="65"/>
      <c r="M205" s="65"/>
      <c r="N205" s="32"/>
      <c r="O205" s="32"/>
      <c r="P205" s="32" t="s">
        <v>187</v>
      </c>
    </row>
    <row r="206" s="29" customFormat="1" spans="1:16">
      <c r="A206" s="32" t="s">
        <v>301</v>
      </c>
      <c r="B206" s="32">
        <v>5308</v>
      </c>
      <c r="C206" s="32" t="s">
        <v>186</v>
      </c>
      <c r="D206" s="32">
        <v>30</v>
      </c>
      <c r="E206" s="32">
        <v>18</v>
      </c>
      <c r="F206" s="32"/>
      <c r="G206" s="32"/>
      <c r="H206" s="32">
        <v>32</v>
      </c>
      <c r="I206" s="32">
        <v>32</v>
      </c>
      <c r="J206" s="32">
        <v>0</v>
      </c>
      <c r="K206" s="32"/>
      <c r="L206" s="65"/>
      <c r="M206" s="65"/>
      <c r="N206" s="32"/>
      <c r="O206" s="32"/>
      <c r="P206" s="32" t="s">
        <v>187</v>
      </c>
    </row>
    <row r="207" s="29" customFormat="1" spans="1:16">
      <c r="A207" s="32" t="s">
        <v>302</v>
      </c>
      <c r="B207" s="32">
        <v>5309</v>
      </c>
      <c r="C207" s="32" t="s">
        <v>186</v>
      </c>
      <c r="D207" s="32">
        <v>30</v>
      </c>
      <c r="E207" s="32">
        <v>18</v>
      </c>
      <c r="F207" s="32"/>
      <c r="G207" s="32"/>
      <c r="H207" s="32">
        <v>32</v>
      </c>
      <c r="I207" s="32">
        <v>32</v>
      </c>
      <c r="J207" s="32">
        <v>0</v>
      </c>
      <c r="K207" s="32"/>
      <c r="L207" s="65"/>
      <c r="M207" s="65"/>
      <c r="N207" s="32"/>
      <c r="O207" s="32"/>
      <c r="P207" s="32" t="s">
        <v>187</v>
      </c>
    </row>
    <row r="208" s="29" customFormat="1" spans="1:16">
      <c r="A208" s="32" t="s">
        <v>303</v>
      </c>
      <c r="B208" s="32">
        <v>5401</v>
      </c>
      <c r="C208" s="32" t="s">
        <v>186</v>
      </c>
      <c r="D208" s="32">
        <v>29</v>
      </c>
      <c r="E208" s="32">
        <v>20</v>
      </c>
      <c r="F208" s="32"/>
      <c r="G208" s="32"/>
      <c r="H208" s="32">
        <v>32</v>
      </c>
      <c r="I208" s="32">
        <v>32</v>
      </c>
      <c r="J208" s="32">
        <v>0</v>
      </c>
      <c r="K208" s="32"/>
      <c r="L208" s="65"/>
      <c r="M208" s="65"/>
      <c r="N208" s="32"/>
      <c r="O208" s="32"/>
      <c r="P208" s="32" t="s">
        <v>187</v>
      </c>
    </row>
    <row r="209" s="29" customFormat="1" spans="1:16">
      <c r="A209" s="32" t="s">
        <v>304</v>
      </c>
      <c r="B209" s="32">
        <v>5402</v>
      </c>
      <c r="C209" s="32" t="s">
        <v>186</v>
      </c>
      <c r="D209" s="32">
        <v>29</v>
      </c>
      <c r="E209" s="32">
        <v>20</v>
      </c>
      <c r="F209" s="32"/>
      <c r="G209" s="32"/>
      <c r="H209" s="32">
        <v>32</v>
      </c>
      <c r="I209" s="32">
        <v>32</v>
      </c>
      <c r="J209" s="32">
        <v>0</v>
      </c>
      <c r="K209" s="32"/>
      <c r="L209" s="65"/>
      <c r="M209" s="65"/>
      <c r="N209" s="32"/>
      <c r="O209" s="32"/>
      <c r="P209" s="32" t="s">
        <v>187</v>
      </c>
    </row>
    <row r="210" s="29" customFormat="1" spans="1:16">
      <c r="A210" s="32" t="s">
        <v>305</v>
      </c>
      <c r="B210" s="32">
        <v>5403</v>
      </c>
      <c r="C210" s="32" t="s">
        <v>186</v>
      </c>
      <c r="D210" s="32">
        <v>29</v>
      </c>
      <c r="E210" s="32">
        <v>20</v>
      </c>
      <c r="F210" s="32"/>
      <c r="G210" s="32"/>
      <c r="H210" s="32">
        <v>32</v>
      </c>
      <c r="I210" s="32">
        <v>32</v>
      </c>
      <c r="J210" s="32">
        <v>0</v>
      </c>
      <c r="K210" s="32"/>
      <c r="L210" s="65"/>
      <c r="M210" s="65"/>
      <c r="N210" s="32"/>
      <c r="O210" s="32"/>
      <c r="P210" s="32" t="s">
        <v>187</v>
      </c>
    </row>
    <row r="211" s="29" customFormat="1" spans="1:16">
      <c r="A211" s="32" t="s">
        <v>306</v>
      </c>
      <c r="B211" s="32">
        <v>5404</v>
      </c>
      <c r="C211" s="32" t="s">
        <v>186</v>
      </c>
      <c r="D211" s="32">
        <v>29</v>
      </c>
      <c r="E211" s="32">
        <v>20</v>
      </c>
      <c r="F211" s="32"/>
      <c r="G211" s="32"/>
      <c r="H211" s="32">
        <v>32</v>
      </c>
      <c r="I211" s="32">
        <v>32</v>
      </c>
      <c r="J211" s="32">
        <v>0</v>
      </c>
      <c r="K211" s="32"/>
      <c r="L211" s="65"/>
      <c r="M211" s="65"/>
      <c r="N211" s="32"/>
      <c r="O211" s="32"/>
      <c r="P211" s="32" t="s">
        <v>187</v>
      </c>
    </row>
    <row r="212" s="29" customFormat="1" spans="1:16">
      <c r="A212" s="32" t="s">
        <v>307</v>
      </c>
      <c r="B212" s="32">
        <v>5405</v>
      </c>
      <c r="C212" s="32" t="s">
        <v>186</v>
      </c>
      <c r="D212" s="32">
        <v>29</v>
      </c>
      <c r="E212" s="32">
        <v>20</v>
      </c>
      <c r="F212" s="32"/>
      <c r="G212" s="32"/>
      <c r="H212" s="32">
        <v>32</v>
      </c>
      <c r="I212" s="32">
        <v>32</v>
      </c>
      <c r="J212" s="32">
        <v>0</v>
      </c>
      <c r="K212" s="32"/>
      <c r="L212" s="65"/>
      <c r="M212" s="65"/>
      <c r="N212" s="32"/>
      <c r="O212" s="32"/>
      <c r="P212" s="32" t="s">
        <v>187</v>
      </c>
    </row>
    <row r="213" s="29" customFormat="1" spans="1:16">
      <c r="A213" s="32" t="s">
        <v>308</v>
      </c>
      <c r="B213" s="32">
        <v>5406</v>
      </c>
      <c r="C213" s="32" t="s">
        <v>186</v>
      </c>
      <c r="D213" s="32">
        <v>29</v>
      </c>
      <c r="E213" s="32">
        <v>20</v>
      </c>
      <c r="F213" s="32"/>
      <c r="G213" s="32"/>
      <c r="H213" s="32">
        <v>32</v>
      </c>
      <c r="I213" s="32">
        <v>32</v>
      </c>
      <c r="J213" s="32">
        <v>0</v>
      </c>
      <c r="K213" s="32"/>
      <c r="L213" s="65"/>
      <c r="M213" s="65"/>
      <c r="N213" s="32"/>
      <c r="O213" s="32"/>
      <c r="P213" s="32" t="s">
        <v>187</v>
      </c>
    </row>
    <row r="214" s="29" customFormat="1" spans="1:16">
      <c r="A214" s="32" t="s">
        <v>309</v>
      </c>
      <c r="B214" s="32">
        <v>6000</v>
      </c>
      <c r="C214" s="32" t="s">
        <v>235</v>
      </c>
      <c r="D214" s="32">
        <v>7</v>
      </c>
      <c r="E214" s="32">
        <v>22</v>
      </c>
      <c r="F214" s="32"/>
      <c r="G214" s="32"/>
      <c r="H214" s="32">
        <v>86</v>
      </c>
      <c r="I214" s="32">
        <v>59</v>
      </c>
      <c r="J214" s="32">
        <v>0</v>
      </c>
      <c r="K214" s="32"/>
      <c r="L214" s="65"/>
      <c r="M214" s="65"/>
      <c r="N214" s="32"/>
      <c r="O214" s="32"/>
      <c r="P214" s="32" t="s">
        <v>236</v>
      </c>
    </row>
    <row r="215" s="29" customFormat="1" spans="1:16">
      <c r="A215" s="32" t="s">
        <v>310</v>
      </c>
      <c r="B215" s="32">
        <v>6001</v>
      </c>
      <c r="C215" s="32" t="s">
        <v>311</v>
      </c>
      <c r="D215" s="32">
        <v>9</v>
      </c>
      <c r="E215" s="32">
        <v>47</v>
      </c>
      <c r="F215" s="32"/>
      <c r="G215" s="32"/>
      <c r="H215" s="32">
        <v>62</v>
      </c>
      <c r="I215" s="32">
        <v>55</v>
      </c>
      <c r="J215" s="32">
        <v>0</v>
      </c>
      <c r="K215" s="32"/>
      <c r="L215" s="65"/>
      <c r="M215" s="65"/>
      <c r="N215" s="32"/>
      <c r="O215" s="32"/>
      <c r="P215" s="32" t="s">
        <v>284</v>
      </c>
    </row>
    <row r="216" s="29" customFormat="1" spans="1:16">
      <c r="A216" s="32" t="s">
        <v>312</v>
      </c>
      <c r="B216" s="32">
        <v>7000</v>
      </c>
      <c r="C216" s="32" t="s">
        <v>313</v>
      </c>
      <c r="D216" s="32">
        <v>30</v>
      </c>
      <c r="E216" s="32">
        <v>22</v>
      </c>
      <c r="F216" s="32"/>
      <c r="G216" s="32"/>
      <c r="H216" s="32">
        <v>39</v>
      </c>
      <c r="I216" s="32">
        <v>36</v>
      </c>
      <c r="J216" s="32">
        <v>0</v>
      </c>
      <c r="K216" s="65" t="s">
        <v>314</v>
      </c>
      <c r="L216" s="65"/>
      <c r="M216" s="65"/>
      <c r="N216" s="32"/>
      <c r="O216" s="32">
        <v>1</v>
      </c>
      <c r="P216" s="32" t="s">
        <v>68</v>
      </c>
    </row>
    <row r="217" s="29" customFormat="1" spans="1:16">
      <c r="A217" s="32" t="s">
        <v>240</v>
      </c>
      <c r="B217" s="32">
        <v>7001</v>
      </c>
      <c r="C217" s="32" t="s">
        <v>241</v>
      </c>
      <c r="D217" s="32">
        <v>18</v>
      </c>
      <c r="E217" s="32">
        <v>12</v>
      </c>
      <c r="F217" s="32"/>
      <c r="G217" s="32"/>
      <c r="H217" s="32">
        <v>38</v>
      </c>
      <c r="I217" s="32">
        <v>26</v>
      </c>
      <c r="J217" s="32">
        <v>0</v>
      </c>
      <c r="K217" s="32"/>
      <c r="L217" s="65"/>
      <c r="M217" s="65"/>
      <c r="N217" s="32">
        <v>1</v>
      </c>
      <c r="O217" s="32"/>
      <c r="P217" s="32" t="s">
        <v>236</v>
      </c>
    </row>
    <row r="218" s="30" customFormat="1" spans="1:16">
      <c r="A218" s="5" t="s">
        <v>315</v>
      </c>
      <c r="B218" s="5">
        <v>7002</v>
      </c>
      <c r="C218" s="5" t="s">
        <v>316</v>
      </c>
      <c r="D218" s="5">
        <v>46</v>
      </c>
      <c r="E218" s="5">
        <v>32</v>
      </c>
      <c r="F218" s="5"/>
      <c r="G218" s="5"/>
      <c r="H218" s="5">
        <v>78</v>
      </c>
      <c r="I218" s="5">
        <v>62</v>
      </c>
      <c r="J218" s="5">
        <v>0</v>
      </c>
      <c r="K218" s="72" t="s">
        <v>317</v>
      </c>
      <c r="L218" s="5" t="s">
        <v>318</v>
      </c>
      <c r="M218" s="5" t="s">
        <v>319</v>
      </c>
      <c r="N218" s="72"/>
      <c r="O218" s="72"/>
      <c r="P218" s="72" t="s">
        <v>320</v>
      </c>
    </row>
    <row r="219" s="29" customFormat="1" spans="1:16">
      <c r="A219" s="65" t="s">
        <v>321</v>
      </c>
      <c r="B219" s="65">
        <v>7003</v>
      </c>
      <c r="C219" s="65" t="s">
        <v>322</v>
      </c>
      <c r="D219" s="65">
        <v>14</v>
      </c>
      <c r="E219" s="65">
        <v>15</v>
      </c>
      <c r="F219" s="65"/>
      <c r="G219" s="65"/>
      <c r="H219" s="65">
        <v>43</v>
      </c>
      <c r="I219" s="65">
        <v>26</v>
      </c>
      <c r="J219" s="65">
        <v>0</v>
      </c>
      <c r="K219" s="32"/>
      <c r="L219" s="65"/>
      <c r="M219" s="65"/>
      <c r="N219" s="32"/>
      <c r="O219" s="32"/>
      <c r="P219" s="32" t="s">
        <v>194</v>
      </c>
    </row>
    <row r="220" s="24" customFormat="1" ht="15.95" customHeight="1" spans="1:16">
      <c r="A220" s="60" t="s">
        <v>323</v>
      </c>
      <c r="B220" s="60">
        <v>7004</v>
      </c>
      <c r="C220" s="60" t="s">
        <v>324</v>
      </c>
      <c r="D220" s="60">
        <v>8</v>
      </c>
      <c r="E220" s="60">
        <v>10</v>
      </c>
      <c r="F220" s="60"/>
      <c r="G220" s="60"/>
      <c r="H220" s="60">
        <v>36</v>
      </c>
      <c r="I220" s="60">
        <v>30</v>
      </c>
      <c r="J220" s="60">
        <v>0</v>
      </c>
      <c r="K220" s="28"/>
      <c r="L220" s="73" t="s">
        <v>325</v>
      </c>
      <c r="M220" s="73" t="s">
        <v>326</v>
      </c>
      <c r="N220" s="28"/>
      <c r="O220" s="28"/>
      <c r="P220" s="28" t="s">
        <v>194</v>
      </c>
    </row>
    <row r="221" s="29" customFormat="1" spans="1:16">
      <c r="A221" s="65" t="s">
        <v>327</v>
      </c>
      <c r="B221" s="65">
        <v>7005</v>
      </c>
      <c r="C221" s="32" t="s">
        <v>264</v>
      </c>
      <c r="D221" s="32">
        <v>16</v>
      </c>
      <c r="E221" s="32">
        <v>16</v>
      </c>
      <c r="F221" s="32"/>
      <c r="G221" s="32"/>
      <c r="H221" s="32">
        <v>32</v>
      </c>
      <c r="I221" s="32">
        <v>32</v>
      </c>
      <c r="J221" s="32">
        <v>0</v>
      </c>
      <c r="K221" s="32"/>
      <c r="L221" s="65"/>
      <c r="M221" s="65"/>
      <c r="N221" s="32"/>
      <c r="O221" s="32">
        <v>1</v>
      </c>
      <c r="P221" s="32" t="s">
        <v>236</v>
      </c>
    </row>
    <row r="222" s="29" customFormat="1" spans="1:16">
      <c r="A222" s="65" t="s">
        <v>328</v>
      </c>
      <c r="B222" s="65">
        <v>7006</v>
      </c>
      <c r="C222" s="65" t="s">
        <v>223</v>
      </c>
      <c r="D222" s="65">
        <v>32</v>
      </c>
      <c r="E222" s="65">
        <v>25</v>
      </c>
      <c r="F222" s="65"/>
      <c r="G222" s="65"/>
      <c r="H222" s="65">
        <v>62</v>
      </c>
      <c r="I222" s="65">
        <v>46</v>
      </c>
      <c r="J222" s="65">
        <v>0</v>
      </c>
      <c r="K222" s="32"/>
      <c r="L222" s="65"/>
      <c r="M222" s="65"/>
      <c r="N222" s="32"/>
      <c r="O222" s="32">
        <v>1</v>
      </c>
      <c r="P222" s="32" t="s">
        <v>187</v>
      </c>
    </row>
    <row r="223" s="29" customFormat="1" spans="1:16">
      <c r="A223" s="32" t="s">
        <v>329</v>
      </c>
      <c r="B223" s="32">
        <v>5601</v>
      </c>
      <c r="C223" s="32" t="s">
        <v>196</v>
      </c>
      <c r="D223" s="32">
        <v>28</v>
      </c>
      <c r="E223" s="32">
        <v>44</v>
      </c>
      <c r="F223" s="32"/>
      <c r="G223" s="32"/>
      <c r="H223" s="32">
        <v>46</v>
      </c>
      <c r="I223" s="32">
        <v>68</v>
      </c>
      <c r="J223" s="32">
        <v>0</v>
      </c>
      <c r="K223" s="32"/>
      <c r="L223" s="32"/>
      <c r="M223" s="32"/>
      <c r="N223" s="32"/>
      <c r="O223" s="32"/>
      <c r="P223" s="32" t="s">
        <v>197</v>
      </c>
    </row>
    <row r="224" s="31" customFormat="1" spans="1:16">
      <c r="A224" s="66" t="s">
        <v>330</v>
      </c>
      <c r="B224" s="66">
        <v>5701</v>
      </c>
      <c r="C224" s="66" t="s">
        <v>196</v>
      </c>
      <c r="D224" s="66">
        <v>23</v>
      </c>
      <c r="E224" s="66">
        <v>18</v>
      </c>
      <c r="F224" s="66"/>
      <c r="G224" s="66"/>
      <c r="H224" s="66">
        <v>46</v>
      </c>
      <c r="I224" s="66">
        <v>68</v>
      </c>
      <c r="J224" s="66">
        <v>0</v>
      </c>
      <c r="K224" s="66"/>
      <c r="L224" s="66"/>
      <c r="M224" s="66"/>
      <c r="N224" s="66"/>
      <c r="O224" s="66"/>
      <c r="P224" s="66" t="s">
        <v>197</v>
      </c>
    </row>
    <row r="225" s="31" customFormat="1" spans="1:16">
      <c r="A225" s="66" t="s">
        <v>331</v>
      </c>
      <c r="B225" s="66">
        <v>5702</v>
      </c>
      <c r="C225" s="66" t="s">
        <v>196</v>
      </c>
      <c r="D225" s="66">
        <v>23</v>
      </c>
      <c r="E225" s="66">
        <v>18</v>
      </c>
      <c r="F225" s="66"/>
      <c r="G225" s="66"/>
      <c r="H225" s="66">
        <v>46</v>
      </c>
      <c r="I225" s="66">
        <v>68</v>
      </c>
      <c r="J225" s="66">
        <v>0</v>
      </c>
      <c r="K225" s="66"/>
      <c r="L225" s="66"/>
      <c r="M225" s="66"/>
      <c r="N225" s="66"/>
      <c r="O225" s="66"/>
      <c r="P225" s="66" t="s">
        <v>197</v>
      </c>
    </row>
    <row r="226" s="31" customFormat="1" spans="1:16">
      <c r="A226" s="66" t="s">
        <v>332</v>
      </c>
      <c r="B226" s="66">
        <v>5703</v>
      </c>
      <c r="C226" s="66" t="s">
        <v>196</v>
      </c>
      <c r="D226" s="66">
        <v>23</v>
      </c>
      <c r="E226" s="66">
        <v>18</v>
      </c>
      <c r="F226" s="66"/>
      <c r="G226" s="66"/>
      <c r="H226" s="66">
        <v>46</v>
      </c>
      <c r="I226" s="66">
        <v>68</v>
      </c>
      <c r="J226" s="66">
        <v>0</v>
      </c>
      <c r="K226" s="66"/>
      <c r="L226" s="66"/>
      <c r="M226" s="66"/>
      <c r="N226" s="66"/>
      <c r="O226" s="66"/>
      <c r="P226" s="66" t="s">
        <v>197</v>
      </c>
    </row>
    <row r="227" s="31" customFormat="1" spans="1:16">
      <c r="A227" s="66" t="s">
        <v>333</v>
      </c>
      <c r="B227" s="66">
        <v>5704</v>
      </c>
      <c r="C227" s="66" t="s">
        <v>196</v>
      </c>
      <c r="D227" s="66">
        <v>23</v>
      </c>
      <c r="E227" s="66">
        <v>18</v>
      </c>
      <c r="F227" s="66"/>
      <c r="G227" s="66"/>
      <c r="H227" s="66">
        <v>46</v>
      </c>
      <c r="I227" s="66">
        <v>68</v>
      </c>
      <c r="J227" s="66">
        <v>0</v>
      </c>
      <c r="K227" s="66"/>
      <c r="L227" s="66"/>
      <c r="M227" s="66"/>
      <c r="N227" s="66"/>
      <c r="O227" s="66"/>
      <c r="P227" s="66" t="s">
        <v>197</v>
      </c>
    </row>
    <row r="228" s="31" customFormat="1" spans="1:16">
      <c r="A228" s="66" t="s">
        <v>334</v>
      </c>
      <c r="B228" s="66">
        <v>5705</v>
      </c>
      <c r="C228" s="66" t="s">
        <v>196</v>
      </c>
      <c r="D228" s="66">
        <v>23</v>
      </c>
      <c r="E228" s="66">
        <v>18</v>
      </c>
      <c r="F228" s="66"/>
      <c r="G228" s="66"/>
      <c r="H228" s="66">
        <v>46</v>
      </c>
      <c r="I228" s="66">
        <v>68</v>
      </c>
      <c r="J228" s="66">
        <v>0</v>
      </c>
      <c r="K228" s="66"/>
      <c r="L228" s="66"/>
      <c r="M228" s="66"/>
      <c r="N228" s="66"/>
      <c r="O228" s="66"/>
      <c r="P228" s="66" t="s">
        <v>197</v>
      </c>
    </row>
    <row r="229" s="31" customFormat="1" spans="1:16">
      <c r="A229" s="66" t="s">
        <v>335</v>
      </c>
      <c r="B229" s="66">
        <v>5706</v>
      </c>
      <c r="C229" s="66" t="s">
        <v>196</v>
      </c>
      <c r="D229" s="66">
        <v>23</v>
      </c>
      <c r="E229" s="66">
        <v>18</v>
      </c>
      <c r="F229" s="66"/>
      <c r="G229" s="66"/>
      <c r="H229" s="66">
        <v>46</v>
      </c>
      <c r="I229" s="66">
        <v>68</v>
      </c>
      <c r="J229" s="66">
        <v>0</v>
      </c>
      <c r="K229" s="66"/>
      <c r="L229" s="66"/>
      <c r="M229" s="66"/>
      <c r="N229" s="66"/>
      <c r="O229" s="66"/>
      <c r="P229" s="66" t="s">
        <v>197</v>
      </c>
    </row>
    <row r="230" s="32" customFormat="1" spans="1:16">
      <c r="A230" s="32" t="s">
        <v>336</v>
      </c>
      <c r="B230" s="32">
        <v>7008</v>
      </c>
      <c r="C230" s="32" t="s">
        <v>186</v>
      </c>
      <c r="D230" s="32">
        <v>16</v>
      </c>
      <c r="E230" s="32">
        <v>17</v>
      </c>
      <c r="H230" s="32">
        <v>32</v>
      </c>
      <c r="I230" s="32">
        <v>32</v>
      </c>
      <c r="J230" s="32">
        <v>0</v>
      </c>
      <c r="L230" s="65"/>
      <c r="M230" s="65"/>
      <c r="O230" s="32">
        <v>1</v>
      </c>
      <c r="P230" s="32" t="s">
        <v>187</v>
      </c>
    </row>
    <row r="231" s="32" customFormat="1" spans="1:16">
      <c r="A231" s="32" t="s">
        <v>337</v>
      </c>
      <c r="B231" s="32">
        <v>7009</v>
      </c>
      <c r="C231" s="32" t="s">
        <v>262</v>
      </c>
      <c r="D231" s="32">
        <v>14</v>
      </c>
      <c r="E231" s="32">
        <v>17</v>
      </c>
      <c r="H231" s="32">
        <v>32</v>
      </c>
      <c r="I231" s="32">
        <v>32</v>
      </c>
      <c r="J231" s="32">
        <v>0</v>
      </c>
      <c r="P231" s="32" t="s">
        <v>236</v>
      </c>
    </row>
    <row r="232" s="32" customFormat="1" spans="1:16">
      <c r="A232" s="32" t="s">
        <v>338</v>
      </c>
      <c r="B232" s="32">
        <v>7010</v>
      </c>
      <c r="C232" s="32" t="s">
        <v>264</v>
      </c>
      <c r="D232" s="32">
        <v>16</v>
      </c>
      <c r="E232" s="32">
        <v>16</v>
      </c>
      <c r="H232" s="32">
        <v>32</v>
      </c>
      <c r="I232" s="32">
        <v>32</v>
      </c>
      <c r="J232" s="32">
        <v>0</v>
      </c>
      <c r="P232" s="32" t="s">
        <v>236</v>
      </c>
    </row>
    <row r="233" s="32" customFormat="1" spans="1:16">
      <c r="A233" s="32" t="s">
        <v>339</v>
      </c>
      <c r="B233" s="32">
        <v>8000</v>
      </c>
      <c r="C233" s="32" t="s">
        <v>340</v>
      </c>
      <c r="D233" s="32">
        <v>16</v>
      </c>
      <c r="E233" s="32">
        <v>7</v>
      </c>
      <c r="H233" s="32">
        <v>35</v>
      </c>
      <c r="I233" s="32">
        <v>23</v>
      </c>
      <c r="J233" s="32">
        <v>0</v>
      </c>
      <c r="L233" s="65"/>
      <c r="M233" s="65"/>
      <c r="O233" s="32">
        <v>1</v>
      </c>
      <c r="P233" s="32" t="s">
        <v>236</v>
      </c>
    </row>
    <row r="234" s="33" customFormat="1" spans="1:16">
      <c r="A234" s="33" t="s">
        <v>341</v>
      </c>
      <c r="B234" s="33">
        <v>7011</v>
      </c>
      <c r="C234" s="33" t="s">
        <v>243</v>
      </c>
      <c r="D234" s="32">
        <v>20</v>
      </c>
      <c r="E234" s="32">
        <v>15</v>
      </c>
      <c r="F234" s="32"/>
      <c r="G234" s="32"/>
      <c r="H234" s="32">
        <v>31</v>
      </c>
      <c r="I234" s="32">
        <v>23</v>
      </c>
      <c r="J234" s="32">
        <v>0</v>
      </c>
      <c r="O234" s="33">
        <v>1</v>
      </c>
      <c r="P234" s="33" t="s">
        <v>244</v>
      </c>
    </row>
    <row r="235" s="34" customFormat="1" spans="1:16">
      <c r="A235" s="67" t="s">
        <v>342</v>
      </c>
      <c r="B235" s="67">
        <v>5801</v>
      </c>
      <c r="C235" s="67" t="s">
        <v>189</v>
      </c>
      <c r="D235" s="67">
        <v>35</v>
      </c>
      <c r="E235" s="67">
        <v>25</v>
      </c>
      <c r="F235" s="67"/>
      <c r="G235" s="67"/>
      <c r="H235" s="67">
        <v>54</v>
      </c>
      <c r="I235" s="67">
        <v>36</v>
      </c>
      <c r="J235" s="67">
        <v>0</v>
      </c>
      <c r="K235" s="67"/>
      <c r="L235" s="74"/>
      <c r="M235" s="74"/>
      <c r="N235" s="67"/>
      <c r="O235" s="67"/>
      <c r="P235" s="67" t="s">
        <v>68</v>
      </c>
    </row>
    <row r="236" s="34" customFormat="1" spans="1:17">
      <c r="A236" s="34" t="s">
        <v>343</v>
      </c>
      <c r="B236" s="67">
        <v>5802</v>
      </c>
      <c r="C236" s="67" t="s">
        <v>191</v>
      </c>
      <c r="D236" s="67">
        <v>41</v>
      </c>
      <c r="E236" s="67">
        <v>19</v>
      </c>
      <c r="F236" s="67"/>
      <c r="G236" s="67"/>
      <c r="H236" s="67">
        <v>60</v>
      </c>
      <c r="I236" s="67">
        <v>36</v>
      </c>
      <c r="J236" s="67">
        <v>0</v>
      </c>
      <c r="K236" s="67"/>
      <c r="L236" s="74"/>
      <c r="M236" s="74"/>
      <c r="N236" s="67"/>
      <c r="O236" s="67"/>
      <c r="P236" s="67" t="s">
        <v>71</v>
      </c>
      <c r="Q236" s="79"/>
    </row>
    <row r="237" s="34" customFormat="1" spans="1:16">
      <c r="A237" s="34" t="s">
        <v>344</v>
      </c>
      <c r="B237" s="67">
        <v>5803</v>
      </c>
      <c r="C237" s="67" t="s">
        <v>196</v>
      </c>
      <c r="D237" s="67">
        <v>28</v>
      </c>
      <c r="E237" s="67">
        <v>44</v>
      </c>
      <c r="F237" s="67"/>
      <c r="G237" s="67"/>
      <c r="H237" s="67">
        <v>46</v>
      </c>
      <c r="I237" s="67">
        <v>68</v>
      </c>
      <c r="J237" s="67">
        <v>0</v>
      </c>
      <c r="K237" s="67"/>
      <c r="L237" s="74"/>
      <c r="M237" s="74"/>
      <c r="N237" s="67"/>
      <c r="O237" s="67"/>
      <c r="P237" s="67" t="s">
        <v>197</v>
      </c>
    </row>
    <row r="238" s="34" customFormat="1" spans="1:16">
      <c r="A238" s="34" t="s">
        <v>345</v>
      </c>
      <c r="B238" s="67">
        <v>5804</v>
      </c>
      <c r="C238" s="67" t="s">
        <v>193</v>
      </c>
      <c r="D238" s="67">
        <v>8</v>
      </c>
      <c r="E238" s="67">
        <v>35</v>
      </c>
      <c r="F238" s="67"/>
      <c r="G238" s="67"/>
      <c r="H238" s="67">
        <v>39</v>
      </c>
      <c r="I238" s="67">
        <v>40</v>
      </c>
      <c r="J238" s="67">
        <v>0</v>
      </c>
      <c r="K238" s="67"/>
      <c r="L238" s="74"/>
      <c r="M238" s="74"/>
      <c r="N238" s="67"/>
      <c r="O238" s="67"/>
      <c r="P238" s="67" t="s">
        <v>194</v>
      </c>
    </row>
    <row r="239" s="34" customFormat="1" spans="1:16">
      <c r="A239" s="34" t="s">
        <v>346</v>
      </c>
      <c r="B239" s="67">
        <v>5805</v>
      </c>
      <c r="C239" s="68" t="s">
        <v>347</v>
      </c>
      <c r="D239" s="68">
        <v>26</v>
      </c>
      <c r="E239" s="68">
        <v>22</v>
      </c>
      <c r="F239" s="68"/>
      <c r="G239" s="68"/>
      <c r="H239" s="68">
        <v>34</v>
      </c>
      <c r="I239" s="68">
        <v>25</v>
      </c>
      <c r="J239" s="68">
        <v>0</v>
      </c>
      <c r="K239" s="68"/>
      <c r="L239" s="75"/>
      <c r="M239" s="75"/>
      <c r="N239" s="68"/>
      <c r="O239" s="68"/>
      <c r="P239" s="68" t="s">
        <v>68</v>
      </c>
    </row>
    <row r="240" s="35" customFormat="1" spans="1:16">
      <c r="A240" s="35" t="s">
        <v>348</v>
      </c>
      <c r="B240" s="69">
        <v>5806</v>
      </c>
      <c r="C240" s="69" t="s">
        <v>52</v>
      </c>
      <c r="D240" s="69">
        <v>0</v>
      </c>
      <c r="E240" s="69">
        <v>21</v>
      </c>
      <c r="F240" s="69"/>
      <c r="G240" s="69"/>
      <c r="H240" s="69">
        <v>59</v>
      </c>
      <c r="I240" s="69">
        <v>27</v>
      </c>
      <c r="J240" s="35">
        <v>0</v>
      </c>
      <c r="K240" s="69"/>
      <c r="L240" s="76"/>
      <c r="M240" s="76"/>
      <c r="N240" s="69"/>
      <c r="O240" s="69"/>
      <c r="P240" s="69" t="s">
        <v>53</v>
      </c>
    </row>
    <row r="241" s="35" customFormat="1" spans="1:16">
      <c r="A241" s="35" t="s">
        <v>349</v>
      </c>
      <c r="B241" s="69">
        <v>5807</v>
      </c>
      <c r="C241" s="69" t="s">
        <v>55</v>
      </c>
      <c r="D241" s="69">
        <v>5</v>
      </c>
      <c r="E241" s="69">
        <v>38</v>
      </c>
      <c r="F241" s="69"/>
      <c r="G241" s="69"/>
      <c r="H241" s="69">
        <v>78</v>
      </c>
      <c r="I241" s="69">
        <v>70</v>
      </c>
      <c r="J241" s="35">
        <v>0</v>
      </c>
      <c r="K241" s="69"/>
      <c r="L241" s="76"/>
      <c r="M241" s="76"/>
      <c r="N241" s="69"/>
      <c r="O241" s="69"/>
      <c r="P241" s="69" t="s">
        <v>56</v>
      </c>
    </row>
    <row r="242" s="35" customFormat="1" spans="1:16">
      <c r="A242" s="35" t="s">
        <v>350</v>
      </c>
      <c r="B242" s="69">
        <v>5808</v>
      </c>
      <c r="C242" s="69" t="s">
        <v>61</v>
      </c>
      <c r="D242" s="69">
        <v>17</v>
      </c>
      <c r="E242" s="69">
        <v>58</v>
      </c>
      <c r="F242" s="69"/>
      <c r="G242" s="69"/>
      <c r="H242" s="69">
        <v>78</v>
      </c>
      <c r="I242" s="69">
        <v>78</v>
      </c>
      <c r="J242" s="35">
        <v>0</v>
      </c>
      <c r="K242" s="69"/>
      <c r="L242" s="76"/>
      <c r="M242" s="76"/>
      <c r="N242" s="69"/>
      <c r="O242" s="69"/>
      <c r="P242" s="69" t="s">
        <v>62</v>
      </c>
    </row>
    <row r="243" s="35" customFormat="1" spans="1:16">
      <c r="A243" s="35" t="s">
        <v>351</v>
      </c>
      <c r="B243" s="69">
        <v>5809</v>
      </c>
      <c r="C243" s="69" t="s">
        <v>64</v>
      </c>
      <c r="D243" s="69">
        <v>16</v>
      </c>
      <c r="E243" s="69">
        <v>74</v>
      </c>
      <c r="F243" s="69"/>
      <c r="G243" s="69"/>
      <c r="H243" s="69">
        <v>78</v>
      </c>
      <c r="I243" s="69">
        <v>78</v>
      </c>
      <c r="J243" s="35">
        <v>0</v>
      </c>
      <c r="K243" s="69"/>
      <c r="L243" s="76"/>
      <c r="M243" s="76"/>
      <c r="N243" s="69"/>
      <c r="O243" s="69"/>
      <c r="P243" s="69" t="s">
        <v>65</v>
      </c>
    </row>
    <row r="244" s="35" customFormat="1" spans="1:16">
      <c r="A244" s="35" t="s">
        <v>352</v>
      </c>
      <c r="B244" s="69">
        <v>5810</v>
      </c>
      <c r="C244" s="69" t="s">
        <v>86</v>
      </c>
      <c r="D244" s="69">
        <v>68</v>
      </c>
      <c r="E244" s="69">
        <v>3</v>
      </c>
      <c r="F244" s="69"/>
      <c r="G244" s="69"/>
      <c r="H244" s="69">
        <v>82</v>
      </c>
      <c r="I244" s="69">
        <v>63</v>
      </c>
      <c r="J244" s="35">
        <v>0</v>
      </c>
      <c r="K244" s="69"/>
      <c r="L244" s="76"/>
      <c r="M244" s="76"/>
      <c r="N244" s="69"/>
      <c r="O244" s="69"/>
      <c r="P244" s="69" t="s">
        <v>87</v>
      </c>
    </row>
    <row r="245" s="36" customFormat="1" spans="1:16">
      <c r="A245" s="36" t="s">
        <v>353</v>
      </c>
      <c r="B245" s="36">
        <v>8001</v>
      </c>
      <c r="C245" s="36" t="s">
        <v>354</v>
      </c>
      <c r="D245" s="36">
        <v>11</v>
      </c>
      <c r="E245" s="36">
        <v>15</v>
      </c>
      <c r="H245" s="36">
        <v>31</v>
      </c>
      <c r="I245" s="36">
        <v>23</v>
      </c>
      <c r="J245" s="36">
        <v>0</v>
      </c>
      <c r="L245" s="77"/>
      <c r="M245" s="77"/>
      <c r="P245" s="36" t="s">
        <v>47</v>
      </c>
    </row>
    <row r="246" s="37" customFormat="1" spans="1:16">
      <c r="A246" s="58" t="s">
        <v>355</v>
      </c>
      <c r="B246" s="58">
        <v>7012</v>
      </c>
      <c r="C246" s="58" t="s">
        <v>49</v>
      </c>
      <c r="D246" s="58">
        <v>15</v>
      </c>
      <c r="E246" s="58">
        <v>15</v>
      </c>
      <c r="F246" s="58"/>
      <c r="G246" s="58"/>
      <c r="H246" s="58">
        <v>78</v>
      </c>
      <c r="I246" s="58">
        <v>62</v>
      </c>
      <c r="J246" s="58">
        <v>0</v>
      </c>
      <c r="K246" s="58"/>
      <c r="L246" s="58"/>
      <c r="M246" s="58"/>
      <c r="N246" s="37">
        <v>1</v>
      </c>
      <c r="O246" s="37">
        <v>1</v>
      </c>
      <c r="P246" s="37" t="s">
        <v>47</v>
      </c>
    </row>
    <row r="247" s="37" customFormat="1" spans="1:16">
      <c r="A247" s="58" t="s">
        <v>356</v>
      </c>
      <c r="B247" s="58">
        <v>7013</v>
      </c>
      <c r="C247" s="58" t="s">
        <v>52</v>
      </c>
      <c r="D247" s="58">
        <v>2</v>
      </c>
      <c r="E247" s="58">
        <v>21</v>
      </c>
      <c r="F247" s="58"/>
      <c r="G247" s="58"/>
      <c r="H247" s="58">
        <v>59</v>
      </c>
      <c r="I247" s="58">
        <v>27</v>
      </c>
      <c r="J247" s="58">
        <v>0</v>
      </c>
      <c r="K247" s="58"/>
      <c r="L247" s="58"/>
      <c r="M247" s="58"/>
      <c r="N247" s="37">
        <v>1</v>
      </c>
      <c r="O247" s="37">
        <v>1</v>
      </c>
      <c r="P247" s="37" t="s">
        <v>47</v>
      </c>
    </row>
    <row r="248" s="38" customFormat="1" spans="1:16">
      <c r="A248" s="38" t="s">
        <v>357</v>
      </c>
      <c r="B248" s="70">
        <v>7014</v>
      </c>
      <c r="C248" s="38" t="s">
        <v>347</v>
      </c>
      <c r="D248" s="38">
        <v>26</v>
      </c>
      <c r="E248" s="38">
        <v>22</v>
      </c>
      <c r="H248" s="38">
        <v>34</v>
      </c>
      <c r="I248" s="38">
        <v>25</v>
      </c>
      <c r="J248" s="38">
        <v>0</v>
      </c>
      <c r="L248" s="78"/>
      <c r="M248" s="78"/>
      <c r="P248" s="38" t="s">
        <v>68</v>
      </c>
    </row>
    <row r="249" s="33" customFormat="1" spans="1:16">
      <c r="A249" s="71" t="s">
        <v>358</v>
      </c>
      <c r="B249" s="71">
        <v>7015</v>
      </c>
      <c r="C249" s="32" t="s">
        <v>249</v>
      </c>
      <c r="D249" s="32">
        <v>17</v>
      </c>
      <c r="E249" s="32">
        <v>10</v>
      </c>
      <c r="F249" s="32"/>
      <c r="G249" s="32"/>
      <c r="H249" s="32">
        <v>34</v>
      </c>
      <c r="I249" s="32">
        <v>22</v>
      </c>
      <c r="J249" s="32">
        <v>0</v>
      </c>
      <c r="K249" s="32"/>
      <c r="L249" s="71"/>
      <c r="M249" s="71"/>
      <c r="N249" s="71"/>
      <c r="O249" s="71">
        <v>1</v>
      </c>
      <c r="P249" s="71" t="s">
        <v>250</v>
      </c>
    </row>
    <row r="250" s="33" customFormat="1" spans="1:16">
      <c r="A250" s="71" t="s">
        <v>359</v>
      </c>
      <c r="B250" s="71">
        <v>7016</v>
      </c>
      <c r="C250" s="32" t="s">
        <v>249</v>
      </c>
      <c r="D250" s="32">
        <v>17</v>
      </c>
      <c r="E250" s="32">
        <v>10</v>
      </c>
      <c r="F250" s="32"/>
      <c r="G250" s="32"/>
      <c r="H250" s="32">
        <v>34</v>
      </c>
      <c r="I250" s="32">
        <v>22</v>
      </c>
      <c r="J250" s="32">
        <v>0</v>
      </c>
      <c r="K250" s="32"/>
      <c r="L250" s="71"/>
      <c r="M250" s="71"/>
      <c r="N250" s="71"/>
      <c r="O250" s="71">
        <v>1</v>
      </c>
      <c r="P250" s="71" t="s">
        <v>250</v>
      </c>
    </row>
    <row r="251" s="33" customFormat="1" spans="1:16">
      <c r="A251" s="71" t="s">
        <v>360</v>
      </c>
      <c r="B251" s="71">
        <v>7017</v>
      </c>
      <c r="C251" s="32" t="s">
        <v>249</v>
      </c>
      <c r="D251" s="32">
        <v>17</v>
      </c>
      <c r="E251" s="32">
        <v>10</v>
      </c>
      <c r="F251" s="32"/>
      <c r="G251" s="32"/>
      <c r="H251" s="32">
        <v>34</v>
      </c>
      <c r="I251" s="32">
        <v>22</v>
      </c>
      <c r="J251" s="32">
        <v>0</v>
      </c>
      <c r="K251" s="32"/>
      <c r="L251" s="71"/>
      <c r="M251" s="71"/>
      <c r="N251" s="71"/>
      <c r="O251" s="71">
        <v>1</v>
      </c>
      <c r="P251" s="71" t="s">
        <v>250</v>
      </c>
    </row>
    <row r="252" s="33" customFormat="1" spans="1:16">
      <c r="A252" s="71" t="s">
        <v>361</v>
      </c>
      <c r="B252" s="71">
        <v>7018</v>
      </c>
      <c r="C252" s="32" t="s">
        <v>249</v>
      </c>
      <c r="D252" s="32">
        <v>17</v>
      </c>
      <c r="E252" s="32">
        <v>10</v>
      </c>
      <c r="F252" s="32"/>
      <c r="G252" s="32"/>
      <c r="H252" s="32">
        <v>34</v>
      </c>
      <c r="I252" s="32">
        <v>22</v>
      </c>
      <c r="J252" s="32">
        <v>0</v>
      </c>
      <c r="K252" s="32"/>
      <c r="L252" s="71"/>
      <c r="M252" s="71"/>
      <c r="N252" s="71"/>
      <c r="O252" s="71">
        <v>1</v>
      </c>
      <c r="P252" s="71" t="s">
        <v>250</v>
      </c>
    </row>
    <row r="253" s="33" customFormat="1" spans="1:16">
      <c r="A253" s="71" t="s">
        <v>362</v>
      </c>
      <c r="B253" s="71">
        <v>7019</v>
      </c>
      <c r="C253" s="32" t="s">
        <v>260</v>
      </c>
      <c r="D253" s="32">
        <v>16</v>
      </c>
      <c r="E253" s="32">
        <v>22</v>
      </c>
      <c r="F253" s="32"/>
      <c r="G253" s="32"/>
      <c r="H253" s="32">
        <v>32</v>
      </c>
      <c r="I253" s="32">
        <v>32</v>
      </c>
      <c r="J253" s="32">
        <v>0</v>
      </c>
      <c r="K253" s="32"/>
      <c r="L253" s="65"/>
      <c r="M253" s="65"/>
      <c r="N253" s="32"/>
      <c r="O253" s="32">
        <v>1</v>
      </c>
      <c r="P253" s="32" t="s">
        <v>236</v>
      </c>
    </row>
    <row r="254" s="33" customFormat="1" spans="1:16">
      <c r="A254" s="71" t="s">
        <v>363</v>
      </c>
      <c r="B254" s="71">
        <v>7020</v>
      </c>
      <c r="C254" s="32" t="s">
        <v>260</v>
      </c>
      <c r="D254" s="32">
        <v>16</v>
      </c>
      <c r="E254" s="32">
        <v>22</v>
      </c>
      <c r="F254" s="32"/>
      <c r="G254" s="32"/>
      <c r="H254" s="32">
        <v>32</v>
      </c>
      <c r="I254" s="32">
        <v>32</v>
      </c>
      <c r="J254" s="32">
        <v>0</v>
      </c>
      <c r="K254" s="32"/>
      <c r="L254" s="65"/>
      <c r="M254" s="65"/>
      <c r="N254" s="32"/>
      <c r="O254" s="32">
        <v>1</v>
      </c>
      <c r="P254" s="32" t="s">
        <v>236</v>
      </c>
    </row>
    <row r="255" s="33" customFormat="1" spans="1:16">
      <c r="A255" s="71" t="s">
        <v>364</v>
      </c>
      <c r="B255" s="71">
        <v>7021</v>
      </c>
      <c r="C255" s="32" t="s">
        <v>260</v>
      </c>
      <c r="D255" s="32">
        <v>16</v>
      </c>
      <c r="E255" s="32">
        <v>22</v>
      </c>
      <c r="F255" s="32"/>
      <c r="G255" s="32"/>
      <c r="H255" s="32">
        <v>32</v>
      </c>
      <c r="I255" s="32">
        <v>32</v>
      </c>
      <c r="J255" s="32">
        <v>0</v>
      </c>
      <c r="K255" s="32"/>
      <c r="L255" s="65"/>
      <c r="M255" s="65"/>
      <c r="N255" s="32"/>
      <c r="O255" s="32">
        <v>1</v>
      </c>
      <c r="P255" s="32" t="s">
        <v>236</v>
      </c>
    </row>
    <row r="256" s="33" customFormat="1" spans="1:16">
      <c r="A256" s="71" t="s">
        <v>365</v>
      </c>
      <c r="B256" s="71">
        <v>7022</v>
      </c>
      <c r="C256" s="32" t="s">
        <v>260</v>
      </c>
      <c r="D256" s="32">
        <v>16</v>
      </c>
      <c r="E256" s="32">
        <v>22</v>
      </c>
      <c r="F256" s="32"/>
      <c r="G256" s="32"/>
      <c r="H256" s="32">
        <v>32</v>
      </c>
      <c r="I256" s="32">
        <v>32</v>
      </c>
      <c r="J256" s="32">
        <v>0</v>
      </c>
      <c r="K256" s="32"/>
      <c r="L256" s="65"/>
      <c r="M256" s="65"/>
      <c r="N256" s="32"/>
      <c r="O256" s="32">
        <v>1</v>
      </c>
      <c r="P256" s="32" t="s">
        <v>236</v>
      </c>
    </row>
    <row r="257" s="32" customFormat="1" spans="1:16">
      <c r="A257" s="32" t="s">
        <v>366</v>
      </c>
      <c r="B257" s="32">
        <v>8101</v>
      </c>
      <c r="C257" s="32" t="s">
        <v>252</v>
      </c>
      <c r="D257" s="32">
        <v>12</v>
      </c>
      <c r="E257" s="32">
        <v>19</v>
      </c>
      <c r="H257" s="32">
        <v>38</v>
      </c>
      <c r="I257" s="32">
        <v>25</v>
      </c>
      <c r="J257" s="32">
        <v>0</v>
      </c>
      <c r="L257" s="65"/>
      <c r="M257" s="65"/>
      <c r="P257" s="32" t="s">
        <v>250</v>
      </c>
    </row>
    <row r="258" s="37" customFormat="1" spans="1:16">
      <c r="A258" s="58" t="s">
        <v>367</v>
      </c>
      <c r="B258" s="58">
        <v>7023</v>
      </c>
      <c r="C258" s="58" t="s">
        <v>368</v>
      </c>
      <c r="D258" s="58">
        <v>12</v>
      </c>
      <c r="E258" s="58">
        <v>21</v>
      </c>
      <c r="F258" s="58"/>
      <c r="G258" s="58"/>
      <c r="H258" s="58">
        <v>35</v>
      </c>
      <c r="I258" s="58">
        <v>35</v>
      </c>
      <c r="J258" s="58">
        <v>0</v>
      </c>
      <c r="K258" s="58"/>
      <c r="L258" s="58"/>
      <c r="M258" s="58"/>
      <c r="N258" s="58">
        <v>1</v>
      </c>
      <c r="O258" s="58">
        <v>1</v>
      </c>
      <c r="P258" s="58" t="s">
        <v>47</v>
      </c>
    </row>
    <row r="259" s="37" customFormat="1" spans="1:16">
      <c r="A259" s="58" t="s">
        <v>369</v>
      </c>
      <c r="B259" s="58">
        <v>7024</v>
      </c>
      <c r="C259" s="58" t="s">
        <v>370</v>
      </c>
      <c r="D259" s="58">
        <v>26</v>
      </c>
      <c r="E259" s="58">
        <v>20</v>
      </c>
      <c r="F259" s="58"/>
      <c r="G259" s="58"/>
      <c r="H259" s="58">
        <v>55</v>
      </c>
      <c r="I259" s="58">
        <v>39</v>
      </c>
      <c r="J259" s="58">
        <v>0</v>
      </c>
      <c r="K259" s="58"/>
      <c r="L259" s="58" t="s">
        <v>371</v>
      </c>
      <c r="M259" s="58"/>
      <c r="N259" s="58"/>
      <c r="O259" s="58">
        <v>1</v>
      </c>
      <c r="P259" s="58" t="s">
        <v>47</v>
      </c>
    </row>
    <row r="260" s="37" customFormat="1" spans="1:1">
      <c r="A260" s="39"/>
    </row>
    <row r="279" spans="6:6">
      <c r="F279" s="39"/>
    </row>
  </sheetData>
  <autoFilter ref="A7:P259">
    <extLst/>
  </autoFilter>
  <mergeCells count="1">
    <mergeCell ref="F5:G5"/>
  </mergeCells>
  <conditionalFormatting sqref="B164">
    <cfRule type="duplicateValues" dxfId="0" priority="8"/>
  </conditionalFormatting>
  <conditionalFormatting sqref="B180">
    <cfRule type="duplicateValues" dxfId="0" priority="4"/>
  </conditionalFormatting>
  <conditionalFormatting sqref="B217">
    <cfRule type="duplicateValues" dxfId="0" priority="2"/>
  </conditionalFormatting>
  <conditionalFormatting sqref="B257">
    <cfRule type="duplicateValues" dxfId="0" priority="14"/>
  </conditionalFormatting>
  <conditionalFormatting sqref="B259">
    <cfRule type="duplicateValues" dxfId="0" priority="11"/>
  </conditionalFormatting>
  <conditionalFormatting sqref="B16:B17">
    <cfRule type="duplicateValues" dxfId="0" priority="10"/>
    <cfRule type="duplicateValues" dxfId="0" priority="9"/>
  </conditionalFormatting>
  <conditionalFormatting sqref="B165:B166">
    <cfRule type="duplicateValues" dxfId="0" priority="6"/>
  </conditionalFormatting>
  <conditionalFormatting sqref="B1:B2 B4:B15 B260:B265 B18:B163 B167:B179 B181:B216 B218:B248 B279:B1048576">
    <cfRule type="duplicateValues" dxfId="0" priority="15"/>
  </conditionalFormatting>
  <conditionalFormatting sqref="B1:B2 B4:B15 B260:B265 B18:B163 B167:B179 B181:B216 B218:B258 B279:B1048576">
    <cfRule type="duplicateValues" dxfId="0" priority="13"/>
  </conditionalFormatting>
  <pageMargins left="0.699305555555556" right="0.699305555555556" top="0.75" bottom="0.75" header="0.3" footer="0.3"/>
  <pageSetup paperSize="9" orientation="portrait" horizont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C18" sqref="C18:C19"/>
    </sheetView>
  </sheetViews>
  <sheetFormatPr defaultColWidth="9" defaultRowHeight="15" outlineLevelCol="4"/>
  <cols>
    <col min="1" max="1" width="9" style="6"/>
    <col min="2" max="2" width="31.625" style="6" customWidth="1"/>
    <col min="3" max="3" width="33.375" style="6" customWidth="1"/>
    <col min="4" max="4" width="16.125" style="6" customWidth="1"/>
    <col min="5" max="5" width="35.5" style="6" customWidth="1"/>
    <col min="6" max="6" width="22.75" style="6" customWidth="1"/>
    <col min="7" max="16384" width="9" style="6"/>
  </cols>
  <sheetData>
    <row r="1" spans="1:5">
      <c r="A1" s="7" t="s">
        <v>0</v>
      </c>
      <c r="B1" s="8" t="s">
        <v>1</v>
      </c>
      <c r="C1" s="9"/>
      <c r="D1" s="10" t="s">
        <v>2</v>
      </c>
      <c r="E1" s="11" t="s">
        <v>372</v>
      </c>
    </row>
    <row r="2" spans="1:5">
      <c r="A2" s="7" t="s">
        <v>4</v>
      </c>
      <c r="B2" s="11" t="s">
        <v>373</v>
      </c>
      <c r="C2" s="9"/>
      <c r="D2" s="10" t="s">
        <v>6</v>
      </c>
      <c r="E2" s="12" t="s">
        <v>7</v>
      </c>
    </row>
    <row r="3" spans="1:5">
      <c r="A3" s="7" t="s">
        <v>8</v>
      </c>
      <c r="B3" s="13">
        <v>1</v>
      </c>
      <c r="C3" s="9"/>
      <c r="D3" s="14"/>
      <c r="E3" s="15"/>
    </row>
    <row r="4" spans="1:5">
      <c r="A4" s="16"/>
      <c r="B4" s="16"/>
      <c r="C4" s="16"/>
      <c r="D4" s="17"/>
      <c r="E4" s="16"/>
    </row>
    <row r="5" spans="1:3">
      <c r="A5" s="18" t="s">
        <v>9</v>
      </c>
      <c r="B5" s="19" t="s">
        <v>374</v>
      </c>
      <c r="C5" s="19" t="s">
        <v>375</v>
      </c>
    </row>
    <row r="6" spans="1:3">
      <c r="A6" s="20" t="s">
        <v>24</v>
      </c>
      <c r="B6" s="21" t="s">
        <v>27</v>
      </c>
      <c r="C6" s="21" t="s">
        <v>26</v>
      </c>
    </row>
    <row r="7" spans="1:3">
      <c r="A7" s="20" t="s">
        <v>28</v>
      </c>
      <c r="B7" s="21" t="s">
        <v>376</v>
      </c>
      <c r="C7" s="21" t="s">
        <v>377</v>
      </c>
    </row>
    <row r="8" spans="2:3">
      <c r="B8" s="6">
        <v>1</v>
      </c>
      <c r="C8" s="22" t="s">
        <v>378</v>
      </c>
    </row>
    <row r="9" spans="2:3">
      <c r="B9" s="6">
        <v>2</v>
      </c>
      <c r="C9" s="22" t="s">
        <v>378</v>
      </c>
    </row>
    <row r="10" ht="15.6" spans="3:3">
      <c r="C10" s="23"/>
    </row>
    <row r="11" ht="15.6" spans="3:3">
      <c r="C11" s="23"/>
    </row>
    <row r="12" ht="15.6" spans="3:3">
      <c r="C12" s="23"/>
    </row>
    <row r="13" ht="15.6" spans="3:3">
      <c r="C13" s="23"/>
    </row>
    <row r="14" ht="15.6" spans="3:3">
      <c r="C14" s="23"/>
    </row>
    <row r="15" ht="15.6" spans="3:3">
      <c r="C15" s="23"/>
    </row>
    <row r="16" ht="15.6" spans="3:3">
      <c r="C16" s="23"/>
    </row>
    <row r="17" ht="15.6" spans="3:3">
      <c r="C17" s="23"/>
    </row>
    <row r="18" ht="15.6" spans="3:3">
      <c r="C18" s="23"/>
    </row>
    <row r="19" ht="15.6" spans="3:3">
      <c r="C19" s="23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Y68"/>
  <sheetViews>
    <sheetView topLeftCell="A52" workbookViewId="0">
      <selection activeCell="O67" sqref="O67"/>
    </sheetView>
  </sheetViews>
  <sheetFormatPr defaultColWidth="9" defaultRowHeight="15"/>
  <cols>
    <col min="1" max="1" width="9" customWidth="1"/>
  </cols>
  <sheetData>
    <row r="1" spans="3:3">
      <c r="C1" s="1" t="s">
        <v>379</v>
      </c>
    </row>
    <row r="2" spans="3:13">
      <c r="C2" t="s">
        <v>64</v>
      </c>
      <c r="D2" s="1" t="s">
        <v>380</v>
      </c>
      <c r="G2">
        <v>32001</v>
      </c>
      <c r="H2" s="2" t="s">
        <v>381</v>
      </c>
      <c r="I2">
        <v>22</v>
      </c>
      <c r="J2" s="2" t="s">
        <v>382</v>
      </c>
      <c r="K2">
        <v>20</v>
      </c>
      <c r="L2" s="2" t="s">
        <v>383</v>
      </c>
      <c r="M2" s="3" t="str">
        <f>$D$2&amp;G2&amp;$H$2&amp;I2&amp;$J$2&amp;K2&amp;$L$2</f>
        <v>{{id=1,scene=1,{monId=32001,posX=22,posY=20}}}</v>
      </c>
    </row>
    <row r="3" spans="3:13">
      <c r="C3" t="s">
        <v>55</v>
      </c>
      <c r="G3">
        <v>32002</v>
      </c>
      <c r="I3">
        <v>22</v>
      </c>
      <c r="K3">
        <v>22</v>
      </c>
      <c r="M3" s="3" t="str">
        <f t="shared" ref="M3:M21" si="0">$D$2&amp;G3&amp;$H$2&amp;I3&amp;$J$2&amp;K3&amp;$L$2</f>
        <v>{{id=1,scene=1,{monId=32002,posX=22,posY=22}}}</v>
      </c>
    </row>
    <row r="4" spans="3:13">
      <c r="C4" t="s">
        <v>58</v>
      </c>
      <c r="G4">
        <v>32003</v>
      </c>
      <c r="I4">
        <v>23</v>
      </c>
      <c r="K4">
        <v>18</v>
      </c>
      <c r="M4" s="3" t="str">
        <f t="shared" si="0"/>
        <v>{{id=1,scene=1,{monId=32003,posX=23,posY=18}}}</v>
      </c>
    </row>
    <row r="5" spans="3:13">
      <c r="C5" t="s">
        <v>61</v>
      </c>
      <c r="G5">
        <v>32004</v>
      </c>
      <c r="I5">
        <v>22</v>
      </c>
      <c r="K5">
        <v>21</v>
      </c>
      <c r="M5" s="3" t="str">
        <f t="shared" si="0"/>
        <v>{{id=1,scene=1,{monId=32004,posX=22,posY=21}}}</v>
      </c>
    </row>
    <row r="6" spans="3:13">
      <c r="C6" t="s">
        <v>64</v>
      </c>
      <c r="G6">
        <v>32005</v>
      </c>
      <c r="I6">
        <v>22</v>
      </c>
      <c r="K6">
        <v>20</v>
      </c>
      <c r="M6" s="3" t="str">
        <f t="shared" si="0"/>
        <v>{{id=1,scene=1,{monId=32005,posX=22,posY=20}}}</v>
      </c>
    </row>
    <row r="7" spans="3:13">
      <c r="C7" t="s">
        <v>67</v>
      </c>
      <c r="G7">
        <v>32006</v>
      </c>
      <c r="I7">
        <v>22</v>
      </c>
      <c r="K7">
        <v>22</v>
      </c>
      <c r="M7" s="3" t="str">
        <f t="shared" si="0"/>
        <v>{{id=1,scene=1,{monId=32006,posX=22,posY=22}}}</v>
      </c>
    </row>
    <row r="8" spans="3:13">
      <c r="C8" t="s">
        <v>70</v>
      </c>
      <c r="G8">
        <v>32007</v>
      </c>
      <c r="I8">
        <v>22</v>
      </c>
      <c r="K8">
        <v>22</v>
      </c>
      <c r="M8" s="3" t="str">
        <f t="shared" si="0"/>
        <v>{{id=1,scene=1,{monId=32007,posX=22,posY=22}}}</v>
      </c>
    </row>
    <row r="9" spans="3:13">
      <c r="C9" t="s">
        <v>73</v>
      </c>
      <c r="G9">
        <v>32008</v>
      </c>
      <c r="I9">
        <v>21</v>
      </c>
      <c r="K9">
        <v>21</v>
      </c>
      <c r="M9" s="3" t="str">
        <f t="shared" si="0"/>
        <v>{{id=1,scene=1,{monId=32008,posX=21,posY=21}}}</v>
      </c>
    </row>
    <row r="10" spans="3:13">
      <c r="C10" t="s">
        <v>122</v>
      </c>
      <c r="G10">
        <v>32009</v>
      </c>
      <c r="I10">
        <v>23</v>
      </c>
      <c r="K10">
        <v>23</v>
      </c>
      <c r="M10" s="3" t="str">
        <f t="shared" si="0"/>
        <v>{{id=1,scene=1,{monId=32009,posX=23,posY=23}}}</v>
      </c>
    </row>
    <row r="11" spans="3:13">
      <c r="C11" t="s">
        <v>78</v>
      </c>
      <c r="G11">
        <v>32010</v>
      </c>
      <c r="I11">
        <v>22</v>
      </c>
      <c r="K11">
        <v>22</v>
      </c>
      <c r="M11" s="3" t="str">
        <f t="shared" si="0"/>
        <v>{{id=1,scene=1,{monId=32010,posX=22,posY=22}}}</v>
      </c>
    </row>
    <row r="12" spans="3:13">
      <c r="C12" t="s">
        <v>80</v>
      </c>
      <c r="G12">
        <v>32011</v>
      </c>
      <c r="I12">
        <v>22</v>
      </c>
      <c r="K12">
        <v>22</v>
      </c>
      <c r="M12" s="3" t="str">
        <f t="shared" si="0"/>
        <v>{{id=1,scene=1,{monId=32011,posX=22,posY=22}}}</v>
      </c>
    </row>
    <row r="13" spans="3:13">
      <c r="C13" t="s">
        <v>64</v>
      </c>
      <c r="G13">
        <v>32012</v>
      </c>
      <c r="I13">
        <v>22</v>
      </c>
      <c r="K13">
        <v>20</v>
      </c>
      <c r="M13" s="3" t="str">
        <f t="shared" si="0"/>
        <v>{{id=1,scene=1,{monId=32012,posX=22,posY=20}}}</v>
      </c>
    </row>
    <row r="14" spans="3:13">
      <c r="C14" t="s">
        <v>55</v>
      </c>
      <c r="G14">
        <v>32013</v>
      </c>
      <c r="I14">
        <v>22</v>
      </c>
      <c r="K14">
        <v>22</v>
      </c>
      <c r="M14" s="3" t="str">
        <f t="shared" si="0"/>
        <v>{{id=1,scene=1,{monId=32013,posX=22,posY=22}}}</v>
      </c>
    </row>
    <row r="15" spans="3:13">
      <c r="C15" t="s">
        <v>58</v>
      </c>
      <c r="G15">
        <v>32014</v>
      </c>
      <c r="I15">
        <v>23</v>
      </c>
      <c r="K15">
        <v>18</v>
      </c>
      <c r="M15" s="3" t="str">
        <f t="shared" si="0"/>
        <v>{{id=1,scene=1,{monId=32014,posX=23,posY=18}}}</v>
      </c>
    </row>
    <row r="16" spans="3:13">
      <c r="C16" t="s">
        <v>61</v>
      </c>
      <c r="G16">
        <v>32015</v>
      </c>
      <c r="I16">
        <v>22</v>
      </c>
      <c r="K16">
        <v>21</v>
      </c>
      <c r="M16" s="3" t="str">
        <f t="shared" si="0"/>
        <v>{{id=1,scene=1,{monId=32015,posX=22,posY=21}}}</v>
      </c>
    </row>
    <row r="17" spans="3:13">
      <c r="C17" t="s">
        <v>64</v>
      </c>
      <c r="G17">
        <v>32016</v>
      </c>
      <c r="I17">
        <v>22</v>
      </c>
      <c r="K17">
        <v>20</v>
      </c>
      <c r="M17" s="3" t="str">
        <f t="shared" si="0"/>
        <v>{{id=1,scene=1,{monId=32016,posX=22,posY=20}}}</v>
      </c>
    </row>
    <row r="18" spans="3:13">
      <c r="C18" t="s">
        <v>67</v>
      </c>
      <c r="G18">
        <v>32017</v>
      </c>
      <c r="I18">
        <v>22</v>
      </c>
      <c r="K18">
        <v>22</v>
      </c>
      <c r="M18" s="3" t="str">
        <f t="shared" si="0"/>
        <v>{{id=1,scene=1,{monId=32017,posX=22,posY=22}}}</v>
      </c>
    </row>
    <row r="19" spans="3:13">
      <c r="C19" t="s">
        <v>70</v>
      </c>
      <c r="G19">
        <v>32018</v>
      </c>
      <c r="I19">
        <v>22</v>
      </c>
      <c r="K19">
        <v>22</v>
      </c>
      <c r="M19" s="3" t="str">
        <f t="shared" si="0"/>
        <v>{{id=1,scene=1,{monId=32018,posX=22,posY=22}}}</v>
      </c>
    </row>
    <row r="20" spans="3:13">
      <c r="C20" t="s">
        <v>73</v>
      </c>
      <c r="G20">
        <v>32019</v>
      </c>
      <c r="I20">
        <v>21</v>
      </c>
      <c r="K20">
        <v>21</v>
      </c>
      <c r="M20" s="3" t="str">
        <f t="shared" si="0"/>
        <v>{{id=1,scene=1,{monId=32019,posX=21,posY=21}}}</v>
      </c>
    </row>
    <row r="21" spans="3:13">
      <c r="C21" t="s">
        <v>122</v>
      </c>
      <c r="G21">
        <v>32020</v>
      </c>
      <c r="I21">
        <v>23</v>
      </c>
      <c r="K21">
        <v>23</v>
      </c>
      <c r="M21" s="3" t="str">
        <f t="shared" si="0"/>
        <v>{{id=1,scene=1,{monId=32020,posX=23,posY=23}}}</v>
      </c>
    </row>
    <row r="23" spans="3:7">
      <c r="C23" t="s">
        <v>49</v>
      </c>
      <c r="D23">
        <v>10</v>
      </c>
      <c r="E23">
        <v>12</v>
      </c>
      <c r="F23">
        <v>24</v>
      </c>
      <c r="G23">
        <v>22</v>
      </c>
    </row>
    <row r="24" spans="3:7">
      <c r="C24" t="s">
        <v>52</v>
      </c>
      <c r="D24">
        <v>12</v>
      </c>
      <c r="E24">
        <v>7</v>
      </c>
      <c r="F24">
        <v>21</v>
      </c>
      <c r="G24">
        <v>23</v>
      </c>
    </row>
    <row r="25" spans="3:7">
      <c r="C25" t="s">
        <v>55</v>
      </c>
      <c r="D25">
        <v>11</v>
      </c>
      <c r="E25">
        <v>9</v>
      </c>
      <c r="F25">
        <v>22</v>
      </c>
      <c r="G25">
        <v>22</v>
      </c>
    </row>
    <row r="26" spans="3:7">
      <c r="C26" t="s">
        <v>58</v>
      </c>
      <c r="D26">
        <v>17</v>
      </c>
      <c r="E26">
        <v>8</v>
      </c>
      <c r="F26">
        <v>23</v>
      </c>
      <c r="G26">
        <v>18</v>
      </c>
    </row>
    <row r="27" spans="3:7">
      <c r="C27" t="s">
        <v>61</v>
      </c>
      <c r="D27">
        <v>9</v>
      </c>
      <c r="E27">
        <v>7</v>
      </c>
      <c r="F27">
        <v>22</v>
      </c>
      <c r="G27">
        <v>21</v>
      </c>
    </row>
    <row r="28" spans="3:7">
      <c r="C28" t="s">
        <v>64</v>
      </c>
      <c r="D28">
        <v>9</v>
      </c>
      <c r="E28">
        <v>10</v>
      </c>
      <c r="F28">
        <v>22</v>
      </c>
      <c r="G28">
        <v>20</v>
      </c>
    </row>
    <row r="29" spans="3:25">
      <c r="C29" t="s">
        <v>67</v>
      </c>
      <c r="D29">
        <v>12</v>
      </c>
      <c r="E29">
        <v>7</v>
      </c>
      <c r="F29">
        <v>22</v>
      </c>
      <c r="G29">
        <v>22</v>
      </c>
      <c r="U29" s="4">
        <f>2*64</f>
        <v>128</v>
      </c>
      <c r="V29" s="4">
        <f>11*64</f>
        <v>704</v>
      </c>
      <c r="W29" s="4"/>
      <c r="X29" s="4">
        <v>128</v>
      </c>
      <c r="Y29" s="4">
        <v>704</v>
      </c>
    </row>
    <row r="30" spans="3:25">
      <c r="C30" t="s">
        <v>70</v>
      </c>
      <c r="D30">
        <v>8</v>
      </c>
      <c r="E30">
        <v>6</v>
      </c>
      <c r="F30">
        <v>22</v>
      </c>
      <c r="G30">
        <v>22</v>
      </c>
      <c r="U30" s="4">
        <f>4*64</f>
        <v>256</v>
      </c>
      <c r="V30" s="4">
        <f>640</f>
        <v>640</v>
      </c>
      <c r="W30" s="4"/>
      <c r="X30" s="4">
        <v>256</v>
      </c>
      <c r="Y30" s="4">
        <v>640</v>
      </c>
    </row>
    <row r="31" spans="3:25">
      <c r="C31" t="s">
        <v>73</v>
      </c>
      <c r="D31">
        <v>10</v>
      </c>
      <c r="E31">
        <v>11</v>
      </c>
      <c r="F31">
        <v>21</v>
      </c>
      <c r="G31">
        <v>21</v>
      </c>
      <c r="U31" s="4">
        <f>8*64</f>
        <v>512</v>
      </c>
      <c r="V31" s="4">
        <f>8*64</f>
        <v>512</v>
      </c>
      <c r="W31" s="4"/>
      <c r="X31" s="4">
        <v>512</v>
      </c>
      <c r="Y31" s="4">
        <v>512</v>
      </c>
    </row>
    <row r="32" spans="3:25">
      <c r="C32" t="s">
        <v>122</v>
      </c>
      <c r="D32">
        <v>9</v>
      </c>
      <c r="E32">
        <v>9</v>
      </c>
      <c r="F32">
        <v>23</v>
      </c>
      <c r="G32">
        <v>21</v>
      </c>
      <c r="U32" s="4">
        <v>640</v>
      </c>
      <c r="V32" s="4">
        <f>7*64</f>
        <v>448</v>
      </c>
      <c r="W32" s="4"/>
      <c r="X32" s="4">
        <v>640</v>
      </c>
      <c r="Y32" s="4">
        <v>448</v>
      </c>
    </row>
    <row r="33" spans="3:25">
      <c r="C33" t="s">
        <v>78</v>
      </c>
      <c r="D33">
        <v>10</v>
      </c>
      <c r="E33">
        <v>12</v>
      </c>
      <c r="F33">
        <v>22</v>
      </c>
      <c r="G33">
        <v>22</v>
      </c>
      <c r="U33" s="4">
        <f>12*64</f>
        <v>768</v>
      </c>
      <c r="V33" s="4">
        <f>8*64</f>
        <v>512</v>
      </c>
      <c r="W33" s="4"/>
      <c r="X33" s="4">
        <v>768</v>
      </c>
      <c r="Y33" s="4">
        <v>512</v>
      </c>
    </row>
    <row r="34" spans="3:25">
      <c r="C34" t="s">
        <v>80</v>
      </c>
      <c r="D34">
        <v>11</v>
      </c>
      <c r="E34">
        <v>8</v>
      </c>
      <c r="F34">
        <v>22</v>
      </c>
      <c r="G34">
        <v>22</v>
      </c>
      <c r="U34" s="4">
        <f>14*64</f>
        <v>896</v>
      </c>
      <c r="V34" s="4">
        <f>9*64</f>
        <v>576</v>
      </c>
      <c r="W34" s="4"/>
      <c r="X34" s="4">
        <v>896</v>
      </c>
      <c r="Y34" s="4">
        <v>576</v>
      </c>
    </row>
    <row r="35" spans="11:25">
      <c r="K35" t="str">
        <f>CONCATENATE(M35,N35,O35,P35,Q35)</f>
        <v>{x=128,y=704},</v>
      </c>
      <c r="M35" s="2" t="s">
        <v>384</v>
      </c>
      <c r="N35">
        <f>X29</f>
        <v>128</v>
      </c>
      <c r="O35" s="2" t="s">
        <v>385</v>
      </c>
      <c r="P35">
        <f>Y29</f>
        <v>704</v>
      </c>
      <c r="Q35" s="2" t="s">
        <v>386</v>
      </c>
      <c r="U35" s="4">
        <f>15*64+32</f>
        <v>992</v>
      </c>
      <c r="V35" s="4">
        <f>9*64+32</f>
        <v>608</v>
      </c>
      <c r="W35" s="4"/>
      <c r="X35" s="4">
        <v>992</v>
      </c>
      <c r="Y35" s="4">
        <v>608</v>
      </c>
    </row>
    <row r="36" spans="11:25">
      <c r="K36" t="str">
        <f t="shared" ref="K36:K45" si="1">CONCATENATE(M36,N36,O36,P36,Q36)</f>
        <v>{x=256,y=640},</v>
      </c>
      <c r="M36" s="2" t="s">
        <v>384</v>
      </c>
      <c r="N36">
        <f t="shared" ref="N36:N45" si="2">X30</f>
        <v>256</v>
      </c>
      <c r="O36" s="2" t="s">
        <v>385</v>
      </c>
      <c r="P36">
        <f t="shared" ref="P36:P45" si="3">Y30</f>
        <v>640</v>
      </c>
      <c r="Q36" s="2" t="s">
        <v>386</v>
      </c>
      <c r="U36" s="4">
        <f>13*64</f>
        <v>832</v>
      </c>
      <c r="V36" s="4">
        <f>11*64</f>
        <v>704</v>
      </c>
      <c r="W36" s="4"/>
      <c r="X36" s="4">
        <v>832</v>
      </c>
      <c r="Y36" s="4">
        <v>704</v>
      </c>
    </row>
    <row r="37" spans="11:25">
      <c r="K37" t="str">
        <f t="shared" si="1"/>
        <v>{x=512,y=512},</v>
      </c>
      <c r="M37" s="2" t="s">
        <v>384</v>
      </c>
      <c r="N37">
        <f t="shared" si="2"/>
        <v>512</v>
      </c>
      <c r="O37" s="2" t="s">
        <v>385</v>
      </c>
      <c r="P37">
        <f t="shared" si="3"/>
        <v>512</v>
      </c>
      <c r="Q37" s="2" t="s">
        <v>386</v>
      </c>
      <c r="U37" s="4">
        <f>11*64</f>
        <v>704</v>
      </c>
      <c r="V37" s="4">
        <f>12*64</f>
        <v>768</v>
      </c>
      <c r="W37" s="4"/>
      <c r="X37" s="4">
        <v>704</v>
      </c>
      <c r="Y37" s="4">
        <v>768</v>
      </c>
    </row>
    <row r="38" spans="6:25">
      <c r="F38" t="str">
        <f>CONCATENATE(K35,K36,K37,K38,K39,K40,K41,K42,K43,K44,K45)</f>
        <v>{x=128,y=704},{x=256,y=640},{x=512,y=512},{x=640,y=448},{x=768,y=512},{x=896,y=576},{x=992,y=608},{x=832,y=704},{x=704,y=768},{x=576,y=832},{x=448,y=896},</v>
      </c>
      <c r="K38" t="str">
        <f t="shared" si="1"/>
        <v>{x=640,y=448},</v>
      </c>
      <c r="M38" s="2" t="s">
        <v>384</v>
      </c>
      <c r="N38">
        <f t="shared" si="2"/>
        <v>640</v>
      </c>
      <c r="O38" s="2" t="s">
        <v>385</v>
      </c>
      <c r="P38">
        <f t="shared" si="3"/>
        <v>448</v>
      </c>
      <c r="Q38" s="2" t="s">
        <v>386</v>
      </c>
      <c r="U38" s="4">
        <f>9*64</f>
        <v>576</v>
      </c>
      <c r="V38" s="4">
        <f>13*64</f>
        <v>832</v>
      </c>
      <c r="W38" s="4"/>
      <c r="X38" s="4">
        <v>576</v>
      </c>
      <c r="Y38" s="4">
        <v>832</v>
      </c>
    </row>
    <row r="39" spans="11:25">
      <c r="K39" t="str">
        <f t="shared" si="1"/>
        <v>{x=768,y=512},</v>
      </c>
      <c r="M39" s="2" t="s">
        <v>384</v>
      </c>
      <c r="N39">
        <f t="shared" si="2"/>
        <v>768</v>
      </c>
      <c r="O39" s="2" t="s">
        <v>385</v>
      </c>
      <c r="P39">
        <f t="shared" si="3"/>
        <v>512</v>
      </c>
      <c r="Q39" s="2" t="s">
        <v>386</v>
      </c>
      <c r="U39" s="4">
        <f>7*64</f>
        <v>448</v>
      </c>
      <c r="V39" s="4">
        <f>14*64</f>
        <v>896</v>
      </c>
      <c r="W39" s="4"/>
      <c r="X39" s="4">
        <v>448</v>
      </c>
      <c r="Y39" s="4">
        <v>896</v>
      </c>
    </row>
    <row r="40" spans="11:17">
      <c r="K40" t="str">
        <f t="shared" si="1"/>
        <v>{x=896,y=576},</v>
      </c>
      <c r="M40" s="2" t="s">
        <v>384</v>
      </c>
      <c r="N40">
        <f t="shared" si="2"/>
        <v>896</v>
      </c>
      <c r="O40" s="2" t="s">
        <v>385</v>
      </c>
      <c r="P40">
        <f t="shared" si="3"/>
        <v>576</v>
      </c>
      <c r="Q40" s="2" t="s">
        <v>386</v>
      </c>
    </row>
    <row r="41" spans="11:17">
      <c r="K41" t="str">
        <f t="shared" si="1"/>
        <v>{x=992,y=608},</v>
      </c>
      <c r="M41" s="2" t="s">
        <v>384</v>
      </c>
      <c r="N41">
        <f t="shared" si="2"/>
        <v>992</v>
      </c>
      <c r="O41" s="2" t="s">
        <v>385</v>
      </c>
      <c r="P41">
        <f t="shared" si="3"/>
        <v>608</v>
      </c>
      <c r="Q41" s="2" t="s">
        <v>386</v>
      </c>
    </row>
    <row r="42" spans="11:17">
      <c r="K42" t="str">
        <f t="shared" si="1"/>
        <v>{x=832,y=704},</v>
      </c>
      <c r="M42" s="2" t="s">
        <v>384</v>
      </c>
      <c r="N42">
        <f t="shared" si="2"/>
        <v>832</v>
      </c>
      <c r="O42" s="2" t="s">
        <v>385</v>
      </c>
      <c r="P42">
        <f t="shared" si="3"/>
        <v>704</v>
      </c>
      <c r="Q42" s="2" t="s">
        <v>386</v>
      </c>
    </row>
    <row r="43" spans="11:17">
      <c r="K43" t="str">
        <f t="shared" si="1"/>
        <v>{x=704,y=768},</v>
      </c>
      <c r="M43" s="2" t="s">
        <v>384</v>
      </c>
      <c r="N43">
        <f t="shared" si="2"/>
        <v>704</v>
      </c>
      <c r="O43" s="2" t="s">
        <v>385</v>
      </c>
      <c r="P43">
        <f t="shared" si="3"/>
        <v>768</v>
      </c>
      <c r="Q43" s="2" t="s">
        <v>386</v>
      </c>
    </row>
    <row r="44" spans="11:17">
      <c r="K44" t="str">
        <f t="shared" si="1"/>
        <v>{x=576,y=832},</v>
      </c>
      <c r="M44" s="2" t="s">
        <v>384</v>
      </c>
      <c r="N44">
        <f t="shared" si="2"/>
        <v>576</v>
      </c>
      <c r="O44" s="2" t="s">
        <v>385</v>
      </c>
      <c r="P44">
        <f t="shared" si="3"/>
        <v>832</v>
      </c>
      <c r="Q44" s="2" t="s">
        <v>386</v>
      </c>
    </row>
    <row r="45" spans="11:17">
      <c r="K45" t="str">
        <f t="shared" si="1"/>
        <v>{x=448,y=896},</v>
      </c>
      <c r="M45" s="2" t="s">
        <v>384</v>
      </c>
      <c r="N45">
        <f t="shared" si="2"/>
        <v>448</v>
      </c>
      <c r="O45" s="2" t="s">
        <v>385</v>
      </c>
      <c r="P45">
        <f t="shared" si="3"/>
        <v>896</v>
      </c>
      <c r="Q45" s="2" t="s">
        <v>386</v>
      </c>
    </row>
    <row r="47" spans="2:2">
      <c r="B47" s="2" t="s">
        <v>387</v>
      </c>
    </row>
    <row r="56" spans="3:3">
      <c r="C56" s="3"/>
    </row>
    <row r="68" spans="11:11">
      <c r="K68" s="5" t="s">
        <v>388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场景表</vt:lpstr>
      <vt:lpstr>传送目标点配置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元宝</cp:lastModifiedBy>
  <dcterms:created xsi:type="dcterms:W3CDTF">2006-09-13T11:21:00Z</dcterms:created>
  <dcterms:modified xsi:type="dcterms:W3CDTF">2019-05-11T11:45:54Z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