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3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6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7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9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0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1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2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3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4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5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6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7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r. Diao\Desktop\3EJ4\Lab1\Lab Manuals\"/>
    </mc:Choice>
  </mc:AlternateContent>
  <xr:revisionPtr revIDLastSave="0" documentId="13_ncr:1_{B78FDD00-A30E-4056-BD34-E0A78FC279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eps 1.2-1.4" sheetId="2" r:id="rId1"/>
    <sheet name="Step 1.8" sheetId="3" r:id="rId2"/>
    <sheet name="Steps 2.2-2.4" sheetId="4" r:id="rId3"/>
    <sheet name="Step 2.8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5" l="1"/>
  <c r="E83" i="5"/>
  <c r="E85" i="5"/>
  <c r="E91" i="5"/>
  <c r="E82" i="3"/>
  <c r="E46" i="3"/>
  <c r="E31" i="3"/>
  <c r="E21" i="3"/>
  <c r="I2" i="2"/>
  <c r="I14" i="3"/>
  <c r="I15" i="3"/>
  <c r="I21" i="3"/>
  <c r="I2" i="5"/>
  <c r="I3" i="5"/>
  <c r="I11" i="5"/>
  <c r="F2" i="5"/>
  <c r="J91" i="4" l="1"/>
  <c r="O91" i="4" s="1"/>
  <c r="I91" i="4"/>
  <c r="N91" i="4" s="1"/>
  <c r="F91" i="4"/>
  <c r="E91" i="4"/>
  <c r="J90" i="4"/>
  <c r="O90" i="4" s="1"/>
  <c r="I90" i="4"/>
  <c r="N90" i="4" s="1"/>
  <c r="F90" i="4"/>
  <c r="E90" i="4"/>
  <c r="J89" i="4"/>
  <c r="O89" i="4" s="1"/>
  <c r="I89" i="4"/>
  <c r="N89" i="4" s="1"/>
  <c r="F89" i="4"/>
  <c r="E89" i="4"/>
  <c r="J88" i="4"/>
  <c r="O88" i="4" s="1"/>
  <c r="I88" i="4"/>
  <c r="N88" i="4" s="1"/>
  <c r="F88" i="4"/>
  <c r="E88" i="4"/>
  <c r="J87" i="4"/>
  <c r="O87" i="4" s="1"/>
  <c r="I87" i="4"/>
  <c r="N87" i="4" s="1"/>
  <c r="F87" i="4"/>
  <c r="E87" i="4"/>
  <c r="J86" i="4"/>
  <c r="O86" i="4" s="1"/>
  <c r="I86" i="4"/>
  <c r="N86" i="4" s="1"/>
  <c r="F86" i="4"/>
  <c r="E86" i="4"/>
  <c r="J85" i="4"/>
  <c r="O85" i="4" s="1"/>
  <c r="I85" i="4"/>
  <c r="N85" i="4" s="1"/>
  <c r="F85" i="4"/>
  <c r="E85" i="4"/>
  <c r="J84" i="4"/>
  <c r="O84" i="4" s="1"/>
  <c r="I84" i="4"/>
  <c r="N84" i="4" s="1"/>
  <c r="F84" i="4"/>
  <c r="E84" i="4"/>
  <c r="J83" i="4"/>
  <c r="O83" i="4" s="1"/>
  <c r="I83" i="4"/>
  <c r="N83" i="4" s="1"/>
  <c r="F83" i="4"/>
  <c r="E83" i="4"/>
  <c r="J82" i="4"/>
  <c r="O82" i="4" s="1"/>
  <c r="I82" i="4"/>
  <c r="N82" i="4" s="1"/>
  <c r="F82" i="4"/>
  <c r="E82" i="4"/>
  <c r="J81" i="4"/>
  <c r="O81" i="4" s="1"/>
  <c r="I81" i="4"/>
  <c r="F81" i="4"/>
  <c r="E81" i="4"/>
  <c r="J80" i="4"/>
  <c r="O80" i="4" s="1"/>
  <c r="I80" i="4"/>
  <c r="K80" i="4" s="1"/>
  <c r="F80" i="4"/>
  <c r="E80" i="4"/>
  <c r="J79" i="4"/>
  <c r="O79" i="4" s="1"/>
  <c r="I79" i="4"/>
  <c r="M79" i="4" s="1"/>
  <c r="F79" i="4"/>
  <c r="E79" i="4"/>
  <c r="J78" i="4"/>
  <c r="O78" i="4" s="1"/>
  <c r="I78" i="4"/>
  <c r="F78" i="4"/>
  <c r="E78" i="4"/>
  <c r="J77" i="4"/>
  <c r="O77" i="4" s="1"/>
  <c r="I77" i="4"/>
  <c r="M77" i="4" s="1"/>
  <c r="F77" i="4"/>
  <c r="E77" i="4"/>
  <c r="J76" i="4"/>
  <c r="O76" i="4" s="1"/>
  <c r="I76" i="4"/>
  <c r="K76" i="4" s="1"/>
  <c r="F76" i="4"/>
  <c r="E76" i="4"/>
  <c r="J75" i="4"/>
  <c r="O75" i="4" s="1"/>
  <c r="I75" i="4"/>
  <c r="F75" i="4"/>
  <c r="E75" i="4"/>
  <c r="J74" i="4"/>
  <c r="O74" i="4" s="1"/>
  <c r="I74" i="4"/>
  <c r="F74" i="4"/>
  <c r="E74" i="4"/>
  <c r="J73" i="4"/>
  <c r="O73" i="4" s="1"/>
  <c r="I73" i="4"/>
  <c r="K73" i="4" s="1"/>
  <c r="F73" i="4"/>
  <c r="E73" i="4"/>
  <c r="J72" i="4"/>
  <c r="O72" i="4" s="1"/>
  <c r="I72" i="4"/>
  <c r="F72" i="4"/>
  <c r="E72" i="4"/>
  <c r="J71" i="4"/>
  <c r="O71" i="4" s="1"/>
  <c r="I71" i="4"/>
  <c r="F71" i="4"/>
  <c r="E71" i="4"/>
  <c r="J70" i="4"/>
  <c r="O70" i="4" s="1"/>
  <c r="I70" i="4"/>
  <c r="F70" i="4"/>
  <c r="E70" i="4"/>
  <c r="J69" i="4"/>
  <c r="O69" i="4" s="1"/>
  <c r="I69" i="4"/>
  <c r="F69" i="4"/>
  <c r="E69" i="4"/>
  <c r="J68" i="4"/>
  <c r="O68" i="4" s="1"/>
  <c r="I68" i="4"/>
  <c r="F68" i="4"/>
  <c r="E68" i="4"/>
  <c r="J67" i="4"/>
  <c r="O67" i="4" s="1"/>
  <c r="I67" i="4"/>
  <c r="F67" i="4"/>
  <c r="E67" i="4"/>
  <c r="J66" i="4"/>
  <c r="O66" i="4" s="1"/>
  <c r="I66" i="4"/>
  <c r="N66" i="4" s="1"/>
  <c r="F66" i="4"/>
  <c r="E66" i="4"/>
  <c r="J65" i="4"/>
  <c r="O65" i="4" s="1"/>
  <c r="I65" i="4"/>
  <c r="F65" i="4"/>
  <c r="E65" i="4"/>
  <c r="J64" i="4"/>
  <c r="O64" i="4" s="1"/>
  <c r="I64" i="4"/>
  <c r="F64" i="4"/>
  <c r="E64" i="4"/>
  <c r="J63" i="4"/>
  <c r="O63" i="4" s="1"/>
  <c r="I63" i="4"/>
  <c r="N63" i="4" s="1"/>
  <c r="F63" i="4"/>
  <c r="E63" i="4"/>
  <c r="J62" i="4"/>
  <c r="O62" i="4" s="1"/>
  <c r="I62" i="4"/>
  <c r="N62" i="4" s="1"/>
  <c r="F62" i="4"/>
  <c r="E62" i="4"/>
  <c r="J61" i="4"/>
  <c r="O61" i="4" s="1"/>
  <c r="I61" i="4"/>
  <c r="N61" i="4" s="1"/>
  <c r="F61" i="4"/>
  <c r="E61" i="4"/>
  <c r="J60" i="4"/>
  <c r="O60" i="4" s="1"/>
  <c r="I60" i="4"/>
  <c r="N60" i="4" s="1"/>
  <c r="F60" i="4"/>
  <c r="E60" i="4"/>
  <c r="J59" i="4"/>
  <c r="O59" i="4" s="1"/>
  <c r="I59" i="4"/>
  <c r="N59" i="4" s="1"/>
  <c r="F59" i="4"/>
  <c r="E59" i="4"/>
  <c r="J58" i="4"/>
  <c r="O58" i="4" s="1"/>
  <c r="I58" i="4"/>
  <c r="N58" i="4" s="1"/>
  <c r="F58" i="4"/>
  <c r="E58" i="4"/>
  <c r="J57" i="4"/>
  <c r="O57" i="4" s="1"/>
  <c r="I57" i="4"/>
  <c r="N57" i="4" s="1"/>
  <c r="F57" i="4"/>
  <c r="E57" i="4"/>
  <c r="J56" i="4"/>
  <c r="O56" i="4" s="1"/>
  <c r="I56" i="4"/>
  <c r="N56" i="4" s="1"/>
  <c r="F56" i="4"/>
  <c r="E56" i="4"/>
  <c r="J55" i="4"/>
  <c r="O55" i="4" s="1"/>
  <c r="I55" i="4"/>
  <c r="N55" i="4" s="1"/>
  <c r="F55" i="4"/>
  <c r="E55" i="4"/>
  <c r="J54" i="4"/>
  <c r="O54" i="4" s="1"/>
  <c r="I54" i="4"/>
  <c r="N54" i="4" s="1"/>
  <c r="F54" i="4"/>
  <c r="E54" i="4"/>
  <c r="J53" i="4"/>
  <c r="O53" i="4" s="1"/>
  <c r="I53" i="4"/>
  <c r="N53" i="4" s="1"/>
  <c r="F53" i="4"/>
  <c r="E53" i="4"/>
  <c r="J52" i="4"/>
  <c r="O52" i="4" s="1"/>
  <c r="I52" i="4"/>
  <c r="N52" i="4" s="1"/>
  <c r="F52" i="4"/>
  <c r="E52" i="4"/>
  <c r="J51" i="4"/>
  <c r="O51" i="4" s="1"/>
  <c r="I51" i="4"/>
  <c r="N51" i="4" s="1"/>
  <c r="F51" i="4"/>
  <c r="E51" i="4"/>
  <c r="J50" i="4"/>
  <c r="O50" i="4" s="1"/>
  <c r="I50" i="4"/>
  <c r="N50" i="4" s="1"/>
  <c r="F50" i="4"/>
  <c r="E50" i="4"/>
  <c r="J49" i="4"/>
  <c r="O49" i="4" s="1"/>
  <c r="I49" i="4"/>
  <c r="N49" i="4" s="1"/>
  <c r="F49" i="4"/>
  <c r="E49" i="4"/>
  <c r="J48" i="4"/>
  <c r="O48" i="4" s="1"/>
  <c r="I48" i="4"/>
  <c r="N48" i="4" s="1"/>
  <c r="F48" i="4"/>
  <c r="E48" i="4"/>
  <c r="J47" i="4"/>
  <c r="O47" i="4" s="1"/>
  <c r="I47" i="4"/>
  <c r="N47" i="4" s="1"/>
  <c r="F47" i="4"/>
  <c r="E47" i="4"/>
  <c r="J46" i="4"/>
  <c r="O46" i="4" s="1"/>
  <c r="I46" i="4"/>
  <c r="N46" i="4" s="1"/>
  <c r="F46" i="4"/>
  <c r="E46" i="4"/>
  <c r="J45" i="4"/>
  <c r="O45" i="4" s="1"/>
  <c r="I45" i="4"/>
  <c r="N45" i="4" s="1"/>
  <c r="F45" i="4"/>
  <c r="E45" i="4"/>
  <c r="J44" i="4"/>
  <c r="O44" i="4" s="1"/>
  <c r="I44" i="4"/>
  <c r="N44" i="4" s="1"/>
  <c r="F44" i="4"/>
  <c r="E44" i="4"/>
  <c r="J43" i="4"/>
  <c r="O43" i="4" s="1"/>
  <c r="I43" i="4"/>
  <c r="N43" i="4" s="1"/>
  <c r="F43" i="4"/>
  <c r="E43" i="4"/>
  <c r="J42" i="4"/>
  <c r="O42" i="4" s="1"/>
  <c r="I42" i="4"/>
  <c r="F42" i="4"/>
  <c r="E42" i="4"/>
  <c r="J41" i="4"/>
  <c r="O41" i="4" s="1"/>
  <c r="I41" i="4"/>
  <c r="F41" i="4"/>
  <c r="E41" i="4"/>
  <c r="J40" i="4"/>
  <c r="O40" i="4" s="1"/>
  <c r="I40" i="4"/>
  <c r="M40" i="4" s="1"/>
  <c r="F40" i="4"/>
  <c r="E40" i="4"/>
  <c r="J39" i="4"/>
  <c r="O39" i="4" s="1"/>
  <c r="I39" i="4"/>
  <c r="F39" i="4"/>
  <c r="E39" i="4"/>
  <c r="J38" i="4"/>
  <c r="O38" i="4" s="1"/>
  <c r="I38" i="4"/>
  <c r="F38" i="4"/>
  <c r="E38" i="4"/>
  <c r="J37" i="4"/>
  <c r="O37" i="4" s="1"/>
  <c r="I37" i="4"/>
  <c r="K37" i="4" s="1"/>
  <c r="F37" i="4"/>
  <c r="E37" i="4"/>
  <c r="J36" i="4"/>
  <c r="O36" i="4" s="1"/>
  <c r="I36" i="4"/>
  <c r="K36" i="4" s="1"/>
  <c r="F36" i="4"/>
  <c r="E36" i="4"/>
  <c r="J35" i="4"/>
  <c r="O35" i="4" s="1"/>
  <c r="I35" i="4"/>
  <c r="F35" i="4"/>
  <c r="E35" i="4"/>
  <c r="J34" i="4"/>
  <c r="O34" i="4" s="1"/>
  <c r="I34" i="4"/>
  <c r="K34" i="4" s="1"/>
  <c r="F34" i="4"/>
  <c r="E34" i="4"/>
  <c r="J33" i="4"/>
  <c r="O33" i="4" s="1"/>
  <c r="I33" i="4"/>
  <c r="F33" i="4"/>
  <c r="E33" i="4"/>
  <c r="J32" i="4"/>
  <c r="O32" i="4" s="1"/>
  <c r="I32" i="4"/>
  <c r="F32" i="4"/>
  <c r="E32" i="4"/>
  <c r="J31" i="4"/>
  <c r="O31" i="4" s="1"/>
  <c r="I31" i="4"/>
  <c r="F31" i="4"/>
  <c r="E31" i="4"/>
  <c r="N30" i="4"/>
  <c r="J30" i="4"/>
  <c r="O30" i="4" s="1"/>
  <c r="I30" i="4"/>
  <c r="F30" i="4"/>
  <c r="E30" i="4"/>
  <c r="J29" i="4"/>
  <c r="O29" i="4" s="1"/>
  <c r="I29" i="4"/>
  <c r="K29" i="4" s="1"/>
  <c r="F29" i="4"/>
  <c r="E29" i="4"/>
  <c r="J28" i="4"/>
  <c r="O28" i="4" s="1"/>
  <c r="I28" i="4"/>
  <c r="K28" i="4" s="1"/>
  <c r="F28" i="4"/>
  <c r="E28" i="4"/>
  <c r="J27" i="4"/>
  <c r="O27" i="4" s="1"/>
  <c r="I27" i="4"/>
  <c r="F27" i="4"/>
  <c r="E27" i="4"/>
  <c r="J26" i="4"/>
  <c r="O26" i="4" s="1"/>
  <c r="I26" i="4"/>
  <c r="N26" i="4" s="1"/>
  <c r="F26" i="4"/>
  <c r="E26" i="4"/>
  <c r="J25" i="4"/>
  <c r="O25" i="4" s="1"/>
  <c r="I25" i="4"/>
  <c r="F25" i="4"/>
  <c r="E25" i="4"/>
  <c r="J24" i="4"/>
  <c r="O24" i="4" s="1"/>
  <c r="I24" i="4"/>
  <c r="F24" i="4"/>
  <c r="E24" i="4"/>
  <c r="J23" i="4"/>
  <c r="O23" i="4" s="1"/>
  <c r="I23" i="4"/>
  <c r="F23" i="4"/>
  <c r="E23" i="4"/>
  <c r="J22" i="4"/>
  <c r="O22" i="4" s="1"/>
  <c r="I22" i="4"/>
  <c r="N22" i="4" s="1"/>
  <c r="F22" i="4"/>
  <c r="E22" i="4"/>
  <c r="J21" i="4"/>
  <c r="O21" i="4" s="1"/>
  <c r="I21" i="4"/>
  <c r="N21" i="4" s="1"/>
  <c r="F21" i="4"/>
  <c r="E21" i="4"/>
  <c r="J20" i="4"/>
  <c r="O20" i="4" s="1"/>
  <c r="I20" i="4"/>
  <c r="N20" i="4" s="1"/>
  <c r="F20" i="4"/>
  <c r="E20" i="4"/>
  <c r="J19" i="4"/>
  <c r="O19" i="4" s="1"/>
  <c r="I19" i="4"/>
  <c r="N19" i="4" s="1"/>
  <c r="F19" i="4"/>
  <c r="E19" i="4"/>
  <c r="J18" i="4"/>
  <c r="O18" i="4" s="1"/>
  <c r="I18" i="4"/>
  <c r="N18" i="4" s="1"/>
  <c r="F18" i="4"/>
  <c r="E18" i="4"/>
  <c r="J17" i="4"/>
  <c r="O17" i="4" s="1"/>
  <c r="I17" i="4"/>
  <c r="N17" i="4" s="1"/>
  <c r="F17" i="4"/>
  <c r="E17" i="4"/>
  <c r="J16" i="4"/>
  <c r="O16" i="4" s="1"/>
  <c r="I16" i="4"/>
  <c r="N16" i="4" s="1"/>
  <c r="F16" i="4"/>
  <c r="E16" i="4"/>
  <c r="J15" i="4"/>
  <c r="O15" i="4" s="1"/>
  <c r="I15" i="4"/>
  <c r="N15" i="4" s="1"/>
  <c r="F15" i="4"/>
  <c r="E15" i="4"/>
  <c r="J14" i="4"/>
  <c r="O14" i="4" s="1"/>
  <c r="I14" i="4"/>
  <c r="N14" i="4" s="1"/>
  <c r="F14" i="4"/>
  <c r="E14" i="4"/>
  <c r="J13" i="4"/>
  <c r="O13" i="4" s="1"/>
  <c r="I13" i="4"/>
  <c r="N13" i="4" s="1"/>
  <c r="F13" i="4"/>
  <c r="E13" i="4"/>
  <c r="J12" i="4"/>
  <c r="O12" i="4" s="1"/>
  <c r="I12" i="4"/>
  <c r="F12" i="4"/>
  <c r="E12" i="4"/>
  <c r="J11" i="4"/>
  <c r="O11" i="4" s="1"/>
  <c r="I11" i="4"/>
  <c r="N11" i="4" s="1"/>
  <c r="F11" i="4"/>
  <c r="E11" i="4"/>
  <c r="J10" i="4"/>
  <c r="O10" i="4" s="1"/>
  <c r="I10" i="4"/>
  <c r="F10" i="4"/>
  <c r="E10" i="4"/>
  <c r="J9" i="4"/>
  <c r="O9" i="4" s="1"/>
  <c r="I9" i="4"/>
  <c r="N9" i="4" s="1"/>
  <c r="F9" i="4"/>
  <c r="E9" i="4"/>
  <c r="J8" i="4"/>
  <c r="O8" i="4" s="1"/>
  <c r="I8" i="4"/>
  <c r="N8" i="4" s="1"/>
  <c r="F8" i="4"/>
  <c r="E8" i="4"/>
  <c r="J7" i="4"/>
  <c r="O7" i="4" s="1"/>
  <c r="I7" i="4"/>
  <c r="N7" i="4" s="1"/>
  <c r="F7" i="4"/>
  <c r="E7" i="4"/>
  <c r="J6" i="4"/>
  <c r="O6" i="4" s="1"/>
  <c r="I6" i="4"/>
  <c r="N6" i="4" s="1"/>
  <c r="F6" i="4"/>
  <c r="E6" i="4"/>
  <c r="J5" i="4"/>
  <c r="O5" i="4" s="1"/>
  <c r="I5" i="4"/>
  <c r="N5" i="4" s="1"/>
  <c r="F5" i="4"/>
  <c r="E5" i="4"/>
  <c r="J4" i="4"/>
  <c r="O4" i="4" s="1"/>
  <c r="I4" i="4"/>
  <c r="N4" i="4" s="1"/>
  <c r="F4" i="4"/>
  <c r="E4" i="4"/>
  <c r="J3" i="4"/>
  <c r="O3" i="4" s="1"/>
  <c r="I3" i="4"/>
  <c r="N3" i="4" s="1"/>
  <c r="F3" i="4"/>
  <c r="E3" i="4"/>
  <c r="J2" i="4"/>
  <c r="O2" i="4" s="1"/>
  <c r="I2" i="4"/>
  <c r="M2" i="4" s="1"/>
  <c r="F2" i="4"/>
  <c r="E2" i="4"/>
  <c r="J91" i="5"/>
  <c r="I91" i="5"/>
  <c r="N91" i="5" s="1"/>
  <c r="F91" i="5"/>
  <c r="J90" i="5"/>
  <c r="K90" i="5" s="1"/>
  <c r="I90" i="5"/>
  <c r="N90" i="5" s="1"/>
  <c r="F90" i="5"/>
  <c r="E90" i="5"/>
  <c r="J89" i="5"/>
  <c r="I89" i="5"/>
  <c r="N89" i="5" s="1"/>
  <c r="F89" i="5"/>
  <c r="J88" i="5"/>
  <c r="I88" i="5"/>
  <c r="N88" i="5" s="1"/>
  <c r="F88" i="5"/>
  <c r="J87" i="5"/>
  <c r="I87" i="5"/>
  <c r="N87" i="5" s="1"/>
  <c r="F87" i="5"/>
  <c r="J86" i="5"/>
  <c r="I86" i="5"/>
  <c r="N86" i="5" s="1"/>
  <c r="F86" i="5"/>
  <c r="J85" i="5"/>
  <c r="I85" i="5"/>
  <c r="N85" i="5" s="1"/>
  <c r="F85" i="5"/>
  <c r="J84" i="5"/>
  <c r="O84" i="5" s="1"/>
  <c r="I84" i="5"/>
  <c r="N84" i="5" s="1"/>
  <c r="F84" i="5"/>
  <c r="J83" i="5"/>
  <c r="I83" i="5"/>
  <c r="N83" i="5" s="1"/>
  <c r="F83" i="5"/>
  <c r="J82" i="5"/>
  <c r="O82" i="5" s="1"/>
  <c r="I82" i="5"/>
  <c r="N82" i="5" s="1"/>
  <c r="F82" i="5"/>
  <c r="J81" i="5"/>
  <c r="O81" i="5" s="1"/>
  <c r="I81" i="5"/>
  <c r="N81" i="5" s="1"/>
  <c r="F81" i="5"/>
  <c r="E81" i="5"/>
  <c r="J80" i="5"/>
  <c r="O80" i="5" s="1"/>
  <c r="I80" i="5"/>
  <c r="N80" i="5" s="1"/>
  <c r="F80" i="5"/>
  <c r="E80" i="5"/>
  <c r="J79" i="5"/>
  <c r="O79" i="5" s="1"/>
  <c r="I79" i="5"/>
  <c r="N79" i="5" s="1"/>
  <c r="F79" i="5"/>
  <c r="E79" i="5"/>
  <c r="J78" i="5"/>
  <c r="O78" i="5" s="1"/>
  <c r="I78" i="5"/>
  <c r="N78" i="5" s="1"/>
  <c r="F78" i="5"/>
  <c r="E78" i="5"/>
  <c r="J77" i="5"/>
  <c r="O77" i="5" s="1"/>
  <c r="I77" i="5"/>
  <c r="N77" i="5" s="1"/>
  <c r="F77" i="5"/>
  <c r="E77" i="5"/>
  <c r="J76" i="5"/>
  <c r="O76" i="5" s="1"/>
  <c r="I76" i="5"/>
  <c r="N76" i="5" s="1"/>
  <c r="F76" i="5"/>
  <c r="E76" i="5"/>
  <c r="J75" i="5"/>
  <c r="O75" i="5" s="1"/>
  <c r="I75" i="5"/>
  <c r="N75" i="5" s="1"/>
  <c r="F75" i="5"/>
  <c r="E75" i="5"/>
  <c r="J74" i="5"/>
  <c r="O74" i="5" s="1"/>
  <c r="I74" i="5"/>
  <c r="N74" i="5" s="1"/>
  <c r="F74" i="5"/>
  <c r="E74" i="5"/>
  <c r="J73" i="5"/>
  <c r="O73" i="5" s="1"/>
  <c r="I73" i="5"/>
  <c r="N73" i="5" s="1"/>
  <c r="F73" i="5"/>
  <c r="E73" i="5"/>
  <c r="J72" i="5"/>
  <c r="O72" i="5" s="1"/>
  <c r="I72" i="5"/>
  <c r="F72" i="5"/>
  <c r="E72" i="5"/>
  <c r="J71" i="5"/>
  <c r="O71" i="5" s="1"/>
  <c r="I71" i="5"/>
  <c r="M71" i="5" s="1"/>
  <c r="F71" i="5"/>
  <c r="E71" i="5"/>
  <c r="J70" i="5"/>
  <c r="O70" i="5" s="1"/>
  <c r="I70" i="5"/>
  <c r="F70" i="5"/>
  <c r="E70" i="5"/>
  <c r="J69" i="5"/>
  <c r="O69" i="5" s="1"/>
  <c r="I69" i="5"/>
  <c r="F69" i="5"/>
  <c r="E69" i="5"/>
  <c r="J68" i="5"/>
  <c r="O68" i="5" s="1"/>
  <c r="I68" i="5"/>
  <c r="F68" i="5"/>
  <c r="E68" i="5"/>
  <c r="J67" i="5"/>
  <c r="O67" i="5" s="1"/>
  <c r="I67" i="5"/>
  <c r="F67" i="5"/>
  <c r="E67" i="5"/>
  <c r="J66" i="5"/>
  <c r="O66" i="5" s="1"/>
  <c r="I66" i="5"/>
  <c r="F66" i="5"/>
  <c r="E66" i="5"/>
  <c r="J65" i="5"/>
  <c r="O65" i="5" s="1"/>
  <c r="I65" i="5"/>
  <c r="M65" i="5" s="1"/>
  <c r="F65" i="5"/>
  <c r="E65" i="5"/>
  <c r="J64" i="5"/>
  <c r="O64" i="5" s="1"/>
  <c r="I64" i="5"/>
  <c r="F64" i="5"/>
  <c r="E64" i="5"/>
  <c r="J63" i="5"/>
  <c r="O63" i="5" s="1"/>
  <c r="I63" i="5"/>
  <c r="F63" i="5"/>
  <c r="E63" i="5"/>
  <c r="J62" i="5"/>
  <c r="O62" i="5" s="1"/>
  <c r="I62" i="5"/>
  <c r="F62" i="5"/>
  <c r="E62" i="5"/>
  <c r="J61" i="5"/>
  <c r="O61" i="5" s="1"/>
  <c r="I61" i="5"/>
  <c r="F61" i="5"/>
  <c r="E61" i="5"/>
  <c r="J60" i="5"/>
  <c r="O60" i="5" s="1"/>
  <c r="I60" i="5"/>
  <c r="N60" i="5" s="1"/>
  <c r="F60" i="5"/>
  <c r="E60" i="5"/>
  <c r="J59" i="5"/>
  <c r="O59" i="5" s="1"/>
  <c r="I59" i="5"/>
  <c r="F59" i="5"/>
  <c r="E59" i="5"/>
  <c r="J58" i="5"/>
  <c r="O58" i="5" s="1"/>
  <c r="I58" i="5"/>
  <c r="F58" i="5"/>
  <c r="E58" i="5"/>
  <c r="J57" i="5"/>
  <c r="O57" i="5" s="1"/>
  <c r="I57" i="5"/>
  <c r="F57" i="5"/>
  <c r="E57" i="5"/>
  <c r="J56" i="5"/>
  <c r="O56" i="5" s="1"/>
  <c r="I56" i="5"/>
  <c r="K56" i="5" s="1"/>
  <c r="F56" i="5"/>
  <c r="E56" i="5"/>
  <c r="J55" i="5"/>
  <c r="O55" i="5" s="1"/>
  <c r="I55" i="5"/>
  <c r="F55" i="5"/>
  <c r="E55" i="5"/>
  <c r="J54" i="5"/>
  <c r="O54" i="5" s="1"/>
  <c r="I54" i="5"/>
  <c r="N54" i="5" s="1"/>
  <c r="F54" i="5"/>
  <c r="E54" i="5"/>
  <c r="J53" i="5"/>
  <c r="O53" i="5" s="1"/>
  <c r="I53" i="5"/>
  <c r="N53" i="5" s="1"/>
  <c r="F53" i="5"/>
  <c r="E53" i="5"/>
  <c r="J52" i="5"/>
  <c r="O52" i="5" s="1"/>
  <c r="I52" i="5"/>
  <c r="N52" i="5" s="1"/>
  <c r="F52" i="5"/>
  <c r="E52" i="5"/>
  <c r="J51" i="5"/>
  <c r="I51" i="5"/>
  <c r="N51" i="5" s="1"/>
  <c r="F51" i="5"/>
  <c r="E51" i="5"/>
  <c r="J50" i="5"/>
  <c r="O50" i="5" s="1"/>
  <c r="I50" i="5"/>
  <c r="N50" i="5" s="1"/>
  <c r="F50" i="5"/>
  <c r="E50" i="5"/>
  <c r="J49" i="5"/>
  <c r="O49" i="5" s="1"/>
  <c r="I49" i="5"/>
  <c r="N49" i="5" s="1"/>
  <c r="F49" i="5"/>
  <c r="E49" i="5"/>
  <c r="J48" i="5"/>
  <c r="O48" i="5" s="1"/>
  <c r="I48" i="5"/>
  <c r="N48" i="5" s="1"/>
  <c r="F48" i="5"/>
  <c r="E48" i="5"/>
  <c r="J47" i="5"/>
  <c r="O47" i="5" s="1"/>
  <c r="I47" i="5"/>
  <c r="N47" i="5" s="1"/>
  <c r="F47" i="5"/>
  <c r="E47" i="5"/>
  <c r="J46" i="5"/>
  <c r="O46" i="5" s="1"/>
  <c r="I46" i="5"/>
  <c r="N46" i="5" s="1"/>
  <c r="F46" i="5"/>
  <c r="E46" i="5"/>
  <c r="J45" i="5"/>
  <c r="O45" i="5" s="1"/>
  <c r="I45" i="5"/>
  <c r="N45" i="5" s="1"/>
  <c r="F45" i="5"/>
  <c r="E45" i="5"/>
  <c r="J44" i="5"/>
  <c r="O44" i="5" s="1"/>
  <c r="I44" i="5"/>
  <c r="N44" i="5" s="1"/>
  <c r="F44" i="5"/>
  <c r="E44" i="5"/>
  <c r="J43" i="5"/>
  <c r="I43" i="5"/>
  <c r="N43" i="5" s="1"/>
  <c r="F43" i="5"/>
  <c r="E43" i="5"/>
  <c r="M51" i="5"/>
  <c r="J42" i="5"/>
  <c r="O42" i="5" s="1"/>
  <c r="I42" i="5"/>
  <c r="N42" i="5" s="1"/>
  <c r="F42" i="5"/>
  <c r="E42" i="5"/>
  <c r="J41" i="5"/>
  <c r="O41" i="5" s="1"/>
  <c r="I41" i="5"/>
  <c r="K41" i="5" s="1"/>
  <c r="F41" i="5"/>
  <c r="E41" i="5"/>
  <c r="J40" i="5"/>
  <c r="O40" i="5" s="1"/>
  <c r="I40" i="5"/>
  <c r="N40" i="5" s="1"/>
  <c r="F40" i="5"/>
  <c r="E40" i="5"/>
  <c r="J39" i="5"/>
  <c r="O39" i="5" s="1"/>
  <c r="I39" i="5"/>
  <c r="N39" i="5" s="1"/>
  <c r="F39" i="5"/>
  <c r="E39" i="5"/>
  <c r="J38" i="5"/>
  <c r="O38" i="5" s="1"/>
  <c r="I38" i="5"/>
  <c r="F38" i="5"/>
  <c r="E38" i="5"/>
  <c r="J37" i="5"/>
  <c r="O37" i="5" s="1"/>
  <c r="I37" i="5"/>
  <c r="K37" i="5" s="1"/>
  <c r="F37" i="5"/>
  <c r="E37" i="5"/>
  <c r="J36" i="5"/>
  <c r="O36" i="5" s="1"/>
  <c r="I36" i="5"/>
  <c r="N36" i="5" s="1"/>
  <c r="F36" i="5"/>
  <c r="E36" i="5"/>
  <c r="J35" i="5"/>
  <c r="O35" i="5" s="1"/>
  <c r="I35" i="5"/>
  <c r="N35" i="5" s="1"/>
  <c r="F35" i="5"/>
  <c r="E35" i="5"/>
  <c r="J34" i="5"/>
  <c r="O34" i="5" s="1"/>
  <c r="I34" i="5"/>
  <c r="K34" i="5" s="1"/>
  <c r="F34" i="5"/>
  <c r="E34" i="5"/>
  <c r="J33" i="5"/>
  <c r="O33" i="5" s="1"/>
  <c r="I33" i="5"/>
  <c r="F33" i="5"/>
  <c r="E33" i="5"/>
  <c r="J32" i="5"/>
  <c r="O32" i="5" s="1"/>
  <c r="I32" i="5"/>
  <c r="F32" i="5"/>
  <c r="E32" i="5"/>
  <c r="J31" i="5"/>
  <c r="O31" i="5" s="1"/>
  <c r="I31" i="5"/>
  <c r="N31" i="5" s="1"/>
  <c r="F31" i="5"/>
  <c r="E31" i="5"/>
  <c r="J30" i="5"/>
  <c r="O30" i="5" s="1"/>
  <c r="I30" i="5"/>
  <c r="F30" i="5"/>
  <c r="E30" i="5"/>
  <c r="J29" i="5"/>
  <c r="O29" i="5" s="1"/>
  <c r="I29" i="5"/>
  <c r="F29" i="5"/>
  <c r="E29" i="5"/>
  <c r="J28" i="5"/>
  <c r="O28" i="5" s="1"/>
  <c r="I28" i="5"/>
  <c r="N28" i="5" s="1"/>
  <c r="F28" i="5"/>
  <c r="E28" i="5"/>
  <c r="J27" i="5"/>
  <c r="O27" i="5" s="1"/>
  <c r="I27" i="5"/>
  <c r="N27" i="5" s="1"/>
  <c r="F27" i="5"/>
  <c r="E27" i="5"/>
  <c r="J26" i="5"/>
  <c r="O26" i="5" s="1"/>
  <c r="I26" i="5"/>
  <c r="F26" i="5"/>
  <c r="E26" i="5"/>
  <c r="J25" i="5"/>
  <c r="O25" i="5" s="1"/>
  <c r="I25" i="5"/>
  <c r="N25" i="5" s="1"/>
  <c r="F25" i="5"/>
  <c r="E25" i="5"/>
  <c r="J24" i="5"/>
  <c r="O24" i="5" s="1"/>
  <c r="I24" i="5"/>
  <c r="N24" i="5" s="1"/>
  <c r="F24" i="5"/>
  <c r="E24" i="5"/>
  <c r="J23" i="5"/>
  <c r="O23" i="5" s="1"/>
  <c r="I23" i="5"/>
  <c r="N23" i="5" s="1"/>
  <c r="F23" i="5"/>
  <c r="E23" i="5"/>
  <c r="J22" i="5"/>
  <c r="O22" i="5" s="1"/>
  <c r="I22" i="5"/>
  <c r="M22" i="5" s="1"/>
  <c r="F22" i="5"/>
  <c r="E22" i="5"/>
  <c r="J21" i="5"/>
  <c r="O21" i="5" s="1"/>
  <c r="I21" i="5"/>
  <c r="N21" i="5" s="1"/>
  <c r="F21" i="5"/>
  <c r="E21" i="5"/>
  <c r="J20" i="5"/>
  <c r="O20" i="5" s="1"/>
  <c r="I20" i="5"/>
  <c r="N20" i="5" s="1"/>
  <c r="F20" i="5"/>
  <c r="E20" i="5"/>
  <c r="J19" i="5"/>
  <c r="O19" i="5" s="1"/>
  <c r="I19" i="5"/>
  <c r="F19" i="5"/>
  <c r="E19" i="5"/>
  <c r="J18" i="5"/>
  <c r="O18" i="5" s="1"/>
  <c r="I18" i="5"/>
  <c r="N18" i="5" s="1"/>
  <c r="F18" i="5"/>
  <c r="E18" i="5"/>
  <c r="J17" i="5"/>
  <c r="O17" i="5" s="1"/>
  <c r="I17" i="5"/>
  <c r="N17" i="5" s="1"/>
  <c r="F17" i="5"/>
  <c r="E17" i="5"/>
  <c r="J16" i="5"/>
  <c r="O16" i="5" s="1"/>
  <c r="I16" i="5"/>
  <c r="N16" i="5" s="1"/>
  <c r="F16" i="5"/>
  <c r="E16" i="5"/>
  <c r="J15" i="5"/>
  <c r="O15" i="5" s="1"/>
  <c r="I15" i="5"/>
  <c r="N15" i="5" s="1"/>
  <c r="F15" i="5"/>
  <c r="E15" i="5"/>
  <c r="J14" i="5"/>
  <c r="O14" i="5" s="1"/>
  <c r="I14" i="5"/>
  <c r="N14" i="5" s="1"/>
  <c r="F14" i="5"/>
  <c r="E14" i="5"/>
  <c r="J13" i="5"/>
  <c r="O13" i="5" s="1"/>
  <c r="I13" i="5"/>
  <c r="N13" i="5" s="1"/>
  <c r="F13" i="5"/>
  <c r="E13" i="5"/>
  <c r="J12" i="5"/>
  <c r="I12" i="5"/>
  <c r="N12" i="5" s="1"/>
  <c r="F12" i="5"/>
  <c r="E12" i="5"/>
  <c r="J11" i="5"/>
  <c r="N11" i="5"/>
  <c r="F11" i="5"/>
  <c r="E11" i="5"/>
  <c r="J10" i="5"/>
  <c r="O10" i="5" s="1"/>
  <c r="I10" i="5"/>
  <c r="N10" i="5" s="1"/>
  <c r="F10" i="5"/>
  <c r="E10" i="5"/>
  <c r="J9" i="5"/>
  <c r="O9" i="5" s="1"/>
  <c r="I9" i="5"/>
  <c r="N9" i="5" s="1"/>
  <c r="F9" i="5"/>
  <c r="E9" i="5"/>
  <c r="J8" i="5"/>
  <c r="O8" i="5" s="1"/>
  <c r="I8" i="5"/>
  <c r="N8" i="5" s="1"/>
  <c r="F8" i="5"/>
  <c r="E8" i="5"/>
  <c r="J7" i="5"/>
  <c r="O7" i="5" s="1"/>
  <c r="I7" i="5"/>
  <c r="N7" i="5" s="1"/>
  <c r="F7" i="5"/>
  <c r="E7" i="5"/>
  <c r="J6" i="5"/>
  <c r="O6" i="5" s="1"/>
  <c r="I6" i="5"/>
  <c r="F6" i="5"/>
  <c r="E6" i="5"/>
  <c r="J5" i="5"/>
  <c r="O5" i="5" s="1"/>
  <c r="I5" i="5"/>
  <c r="F5" i="5"/>
  <c r="E5" i="5"/>
  <c r="J4" i="5"/>
  <c r="O4" i="5" s="1"/>
  <c r="I4" i="5"/>
  <c r="F4" i="5"/>
  <c r="E4" i="5"/>
  <c r="J3" i="5"/>
  <c r="O3" i="5" s="1"/>
  <c r="M3" i="5"/>
  <c r="F3" i="5"/>
  <c r="E3" i="5"/>
  <c r="N2" i="5"/>
  <c r="M11" i="5"/>
  <c r="J2" i="5"/>
  <c r="O2" i="5" s="1"/>
  <c r="K33" i="5" l="1"/>
  <c r="K26" i="5"/>
  <c r="K12" i="5"/>
  <c r="K78" i="4"/>
  <c r="K81" i="4"/>
  <c r="K70" i="4"/>
  <c r="K10" i="4"/>
  <c r="K91" i="5"/>
  <c r="K83" i="5"/>
  <c r="K87" i="5"/>
  <c r="K61" i="5"/>
  <c r="M24" i="5"/>
  <c r="M91" i="5"/>
  <c r="K4" i="5"/>
  <c r="K12" i="4"/>
  <c r="M15" i="4"/>
  <c r="M38" i="4"/>
  <c r="K67" i="4"/>
  <c r="M61" i="4"/>
  <c r="K19" i="5"/>
  <c r="K88" i="4"/>
  <c r="K30" i="4"/>
  <c r="K41" i="4"/>
  <c r="K85" i="5"/>
  <c r="K43" i="5"/>
  <c r="K63" i="5"/>
  <c r="K85" i="4"/>
  <c r="K27" i="4"/>
  <c r="K42" i="4"/>
  <c r="K49" i="4"/>
  <c r="K75" i="4"/>
  <c r="K64" i="5"/>
  <c r="K64" i="4"/>
  <c r="K68" i="5"/>
  <c r="K39" i="4"/>
  <c r="K46" i="4"/>
  <c r="K68" i="4"/>
  <c r="K88" i="5"/>
  <c r="M75" i="4"/>
  <c r="K65" i="4"/>
  <c r="N10" i="4"/>
  <c r="M33" i="4"/>
  <c r="K69" i="4"/>
  <c r="K86" i="5"/>
  <c r="O87" i="5"/>
  <c r="K79" i="5"/>
  <c r="K72" i="5"/>
  <c r="K67" i="5"/>
  <c r="K71" i="5"/>
  <c r="K66" i="5"/>
  <c r="K70" i="5"/>
  <c r="K59" i="5"/>
  <c r="K57" i="5"/>
  <c r="K46" i="5"/>
  <c r="K49" i="5"/>
  <c r="M46" i="5"/>
  <c r="M49" i="5"/>
  <c r="O43" i="5"/>
  <c r="K36" i="5"/>
  <c r="K30" i="5"/>
  <c r="M28" i="5"/>
  <c r="M23" i="5"/>
  <c r="K29" i="5"/>
  <c r="N29" i="5"/>
  <c r="K18" i="5"/>
  <c r="K9" i="5"/>
  <c r="K81" i="5"/>
  <c r="M34" i="4"/>
  <c r="K6" i="5"/>
  <c r="M9" i="5"/>
  <c r="K55" i="5"/>
  <c r="M68" i="5"/>
  <c r="K40" i="4"/>
  <c r="K66" i="4"/>
  <c r="K79" i="4"/>
  <c r="M27" i="5"/>
  <c r="K69" i="5"/>
  <c r="K78" i="5"/>
  <c r="K8" i="4"/>
  <c r="K24" i="4"/>
  <c r="K31" i="4"/>
  <c r="M37" i="4"/>
  <c r="K63" i="4"/>
  <c r="M76" i="4"/>
  <c r="K89" i="4"/>
  <c r="K40" i="5"/>
  <c r="O91" i="5"/>
  <c r="K50" i="4"/>
  <c r="M10" i="5"/>
  <c r="N19" i="5"/>
  <c r="K25" i="5"/>
  <c r="K47" i="5"/>
  <c r="K50" i="5"/>
  <c r="N56" i="5"/>
  <c r="K60" i="5"/>
  <c r="M66" i="5"/>
  <c r="K38" i="4"/>
  <c r="K47" i="4"/>
  <c r="M53" i="4"/>
  <c r="K77" i="4"/>
  <c r="K86" i="4"/>
  <c r="M14" i="4"/>
  <c r="N22" i="5"/>
  <c r="K38" i="5"/>
  <c r="M50" i="5"/>
  <c r="M63" i="5"/>
  <c r="K82" i="5"/>
  <c r="K2" i="4"/>
  <c r="K25" i="4"/>
  <c r="K35" i="4"/>
  <c r="M41" i="4"/>
  <c r="K44" i="4"/>
  <c r="N67" i="4"/>
  <c r="K71" i="4"/>
  <c r="K74" i="4"/>
  <c r="M80" i="4"/>
  <c r="K83" i="4"/>
  <c r="N72" i="5"/>
  <c r="M31" i="5"/>
  <c r="K76" i="5"/>
  <c r="K89" i="5"/>
  <c r="N2" i="4"/>
  <c r="N25" i="4"/>
  <c r="M35" i="4"/>
  <c r="N71" i="4"/>
  <c r="M74" i="4"/>
  <c r="M21" i="4"/>
  <c r="K45" i="5"/>
  <c r="M70" i="5"/>
  <c r="K73" i="5"/>
  <c r="K51" i="4"/>
  <c r="K90" i="4"/>
  <c r="K84" i="5"/>
  <c r="K10" i="5"/>
  <c r="K11" i="5"/>
  <c r="K14" i="5"/>
  <c r="K35" i="5"/>
  <c r="M45" i="5"/>
  <c r="N57" i="5"/>
  <c r="M67" i="5"/>
  <c r="M31" i="4"/>
  <c r="N29" i="4"/>
  <c r="K48" i="4"/>
  <c r="K87" i="4"/>
  <c r="K5" i="5"/>
  <c r="O11" i="5"/>
  <c r="K51" i="5"/>
  <c r="K54" i="5"/>
  <c r="M64" i="5"/>
  <c r="K26" i="4"/>
  <c r="K45" i="4"/>
  <c r="M72" i="4"/>
  <c r="M81" i="4"/>
  <c r="K84" i="4"/>
  <c r="K75" i="5"/>
  <c r="M73" i="4"/>
  <c r="K39" i="5"/>
  <c r="O51" i="5"/>
  <c r="N61" i="5"/>
  <c r="K80" i="5"/>
  <c r="K33" i="4"/>
  <c r="M39" i="4"/>
  <c r="N42" i="4"/>
  <c r="K62" i="4"/>
  <c r="M78" i="4"/>
  <c r="K43" i="4"/>
  <c r="K22" i="5"/>
  <c r="M69" i="5"/>
  <c r="M2" i="5"/>
  <c r="M38" i="5"/>
  <c r="K58" i="5"/>
  <c r="K77" i="5"/>
  <c r="O83" i="5"/>
  <c r="M13" i="4"/>
  <c r="M36" i="4"/>
  <c r="N70" i="4"/>
  <c r="O88" i="5"/>
  <c r="K15" i="5"/>
  <c r="K65" i="5"/>
  <c r="K74" i="5"/>
  <c r="M16" i="4"/>
  <c r="K23" i="4"/>
  <c r="K52" i="4"/>
  <c r="M71" i="4"/>
  <c r="K82" i="4"/>
  <c r="K91" i="4"/>
  <c r="K32" i="4"/>
  <c r="N32" i="4"/>
  <c r="M11" i="4"/>
  <c r="M10" i="4"/>
  <c r="M9" i="4"/>
  <c r="M8" i="4"/>
  <c r="M7" i="4"/>
  <c r="K3" i="4"/>
  <c r="K4" i="4"/>
  <c r="K5" i="4"/>
  <c r="K6" i="4"/>
  <c r="K7" i="4"/>
  <c r="K9" i="4"/>
  <c r="K11" i="4"/>
  <c r="N12" i="4"/>
  <c r="M12" i="4"/>
  <c r="K22" i="4"/>
  <c r="N23" i="4"/>
  <c r="N27" i="4"/>
  <c r="N31" i="4"/>
  <c r="N64" i="4"/>
  <c r="N68" i="4"/>
  <c r="M91" i="4"/>
  <c r="M90" i="4"/>
  <c r="M89" i="4"/>
  <c r="M88" i="4"/>
  <c r="M87" i="4"/>
  <c r="M86" i="4"/>
  <c r="M85" i="4"/>
  <c r="M84" i="4"/>
  <c r="M83" i="4"/>
  <c r="M82" i="4"/>
  <c r="M3" i="4"/>
  <c r="M4" i="4"/>
  <c r="M5" i="4"/>
  <c r="M6" i="4"/>
  <c r="N24" i="4"/>
  <c r="N28" i="4"/>
  <c r="M51" i="4"/>
  <c r="M50" i="4"/>
  <c r="M49" i="4"/>
  <c r="M48" i="4"/>
  <c r="M47" i="4"/>
  <c r="M46" i="4"/>
  <c r="M45" i="4"/>
  <c r="M44" i="4"/>
  <c r="M43" i="4"/>
  <c r="M42" i="4"/>
  <c r="N65" i="4"/>
  <c r="N69" i="4"/>
  <c r="M32" i="4"/>
  <c r="K72" i="4"/>
  <c r="N72" i="4"/>
  <c r="K13" i="4"/>
  <c r="K14" i="4"/>
  <c r="K15" i="4"/>
  <c r="K16" i="4"/>
  <c r="K17" i="4"/>
  <c r="K18" i="4"/>
  <c r="K19" i="4"/>
  <c r="K20" i="4"/>
  <c r="K21" i="4"/>
  <c r="N33" i="4"/>
  <c r="N34" i="4"/>
  <c r="N35" i="4"/>
  <c r="N36" i="4"/>
  <c r="N37" i="4"/>
  <c r="N38" i="4"/>
  <c r="N39" i="4"/>
  <c r="N40" i="4"/>
  <c r="N41" i="4"/>
  <c r="K53" i="4"/>
  <c r="K54" i="4"/>
  <c r="K55" i="4"/>
  <c r="K56" i="4"/>
  <c r="K57" i="4"/>
  <c r="K58" i="4"/>
  <c r="K59" i="4"/>
  <c r="K60" i="4"/>
  <c r="K61" i="4"/>
  <c r="N73" i="4"/>
  <c r="N74" i="4"/>
  <c r="N75" i="4"/>
  <c r="N76" i="4"/>
  <c r="N77" i="4"/>
  <c r="N78" i="4"/>
  <c r="N79" i="4"/>
  <c r="N80" i="4"/>
  <c r="N81" i="4"/>
  <c r="M17" i="4"/>
  <c r="M18" i="4"/>
  <c r="M19" i="4"/>
  <c r="M20" i="4"/>
  <c r="M52" i="4"/>
  <c r="M54" i="4"/>
  <c r="M55" i="4"/>
  <c r="M56" i="4"/>
  <c r="M57" i="4"/>
  <c r="M58" i="4"/>
  <c r="M59" i="4"/>
  <c r="M60" i="4"/>
  <c r="M22" i="4"/>
  <c r="M23" i="4"/>
  <c r="M24" i="4"/>
  <c r="M25" i="4"/>
  <c r="M26" i="4"/>
  <c r="M27" i="4"/>
  <c r="M28" i="4"/>
  <c r="M29" i="4"/>
  <c r="M30" i="4"/>
  <c r="M62" i="4"/>
  <c r="M63" i="4"/>
  <c r="M64" i="4"/>
  <c r="M65" i="4"/>
  <c r="M66" i="4"/>
  <c r="M67" i="4"/>
  <c r="M68" i="4"/>
  <c r="M69" i="4"/>
  <c r="M70" i="4"/>
  <c r="N3" i="5"/>
  <c r="N4" i="5"/>
  <c r="N5" i="5"/>
  <c r="N6" i="5"/>
  <c r="O12" i="5"/>
  <c r="M33" i="5"/>
  <c r="N34" i="5"/>
  <c r="M37" i="5"/>
  <c r="N38" i="5"/>
  <c r="M41" i="5"/>
  <c r="M42" i="5"/>
  <c r="K62" i="5"/>
  <c r="N62" i="5"/>
  <c r="K2" i="5"/>
  <c r="K13" i="5"/>
  <c r="K17" i="5"/>
  <c r="M40" i="5"/>
  <c r="N41" i="5"/>
  <c r="K48" i="5"/>
  <c r="K52" i="5"/>
  <c r="K53" i="5"/>
  <c r="O89" i="5"/>
  <c r="K3" i="5"/>
  <c r="K7" i="5"/>
  <c r="M8" i="5"/>
  <c r="M21" i="5"/>
  <c r="M20" i="5"/>
  <c r="M19" i="5"/>
  <c r="M18" i="5"/>
  <c r="M17" i="5"/>
  <c r="M16" i="5"/>
  <c r="M15" i="5"/>
  <c r="M14" i="5"/>
  <c r="M13" i="5"/>
  <c r="M12" i="5"/>
  <c r="K16" i="5"/>
  <c r="K20" i="5"/>
  <c r="K24" i="5"/>
  <c r="M26" i="5"/>
  <c r="K28" i="5"/>
  <c r="M30" i="5"/>
  <c r="K32" i="5"/>
  <c r="N32" i="5"/>
  <c r="M35" i="5"/>
  <c r="M39" i="5"/>
  <c r="K42" i="5"/>
  <c r="M44" i="5"/>
  <c r="M48" i="5"/>
  <c r="M61" i="5"/>
  <c r="M60" i="5"/>
  <c r="M59" i="5"/>
  <c r="M58" i="5"/>
  <c r="M57" i="5"/>
  <c r="M56" i="5"/>
  <c r="M55" i="5"/>
  <c r="M54" i="5"/>
  <c r="M53" i="5"/>
  <c r="M52" i="5"/>
  <c r="N58" i="5"/>
  <c r="O86" i="5"/>
  <c r="O90" i="5"/>
  <c r="K8" i="5"/>
  <c r="K21" i="5"/>
  <c r="M32" i="5"/>
  <c r="N33" i="5"/>
  <c r="M36" i="5"/>
  <c r="N37" i="5"/>
  <c r="K44" i="5"/>
  <c r="M81" i="5"/>
  <c r="M80" i="5"/>
  <c r="M79" i="5"/>
  <c r="M78" i="5"/>
  <c r="M77" i="5"/>
  <c r="M76" i="5"/>
  <c r="M75" i="5"/>
  <c r="M74" i="5"/>
  <c r="M73" i="5"/>
  <c r="M72" i="5"/>
  <c r="O85" i="5"/>
  <c r="M4" i="5"/>
  <c r="M5" i="5"/>
  <c r="M6" i="5"/>
  <c r="M7" i="5"/>
  <c r="K23" i="5"/>
  <c r="M25" i="5"/>
  <c r="N26" i="5"/>
  <c r="K27" i="5"/>
  <c r="M29" i="5"/>
  <c r="N30" i="5"/>
  <c r="K31" i="5"/>
  <c r="M34" i="5"/>
  <c r="M43" i="5"/>
  <c r="M47" i="5"/>
  <c r="N55" i="5"/>
  <c r="N59" i="5"/>
  <c r="M62" i="5"/>
  <c r="N63" i="5"/>
  <c r="N64" i="5"/>
  <c r="N65" i="5"/>
  <c r="N66" i="5"/>
  <c r="N67" i="5"/>
  <c r="N68" i="5"/>
  <c r="N69" i="5"/>
  <c r="N70" i="5"/>
  <c r="N71" i="5"/>
  <c r="M82" i="5"/>
  <c r="M83" i="5"/>
  <c r="M84" i="5"/>
  <c r="M85" i="5"/>
  <c r="M86" i="5"/>
  <c r="M87" i="5"/>
  <c r="M88" i="5"/>
  <c r="M89" i="5"/>
  <c r="M90" i="5"/>
  <c r="J91" i="2" l="1"/>
  <c r="O91" i="2" s="1"/>
  <c r="I91" i="2"/>
  <c r="N91" i="2" s="1"/>
  <c r="F91" i="2"/>
  <c r="E91" i="2"/>
  <c r="J90" i="2"/>
  <c r="O90" i="2" s="1"/>
  <c r="I90" i="2"/>
  <c r="N90" i="2" s="1"/>
  <c r="F90" i="2"/>
  <c r="E90" i="2"/>
  <c r="J89" i="2"/>
  <c r="O89" i="2" s="1"/>
  <c r="I89" i="2"/>
  <c r="N89" i="2" s="1"/>
  <c r="F89" i="2"/>
  <c r="E89" i="2"/>
  <c r="J88" i="2"/>
  <c r="O88" i="2" s="1"/>
  <c r="I88" i="2"/>
  <c r="N88" i="2" s="1"/>
  <c r="F88" i="2"/>
  <c r="E88" i="2"/>
  <c r="J87" i="2"/>
  <c r="O87" i="2" s="1"/>
  <c r="I87" i="2"/>
  <c r="N87" i="2" s="1"/>
  <c r="F87" i="2"/>
  <c r="E87" i="2"/>
  <c r="J86" i="2"/>
  <c r="O86" i="2" s="1"/>
  <c r="I86" i="2"/>
  <c r="N86" i="2" s="1"/>
  <c r="F86" i="2"/>
  <c r="E86" i="2"/>
  <c r="J85" i="2"/>
  <c r="O85" i="2" s="1"/>
  <c r="I85" i="2"/>
  <c r="N85" i="2" s="1"/>
  <c r="F85" i="2"/>
  <c r="E85" i="2"/>
  <c r="J84" i="2"/>
  <c r="O84" i="2" s="1"/>
  <c r="I84" i="2"/>
  <c r="N84" i="2" s="1"/>
  <c r="F84" i="2"/>
  <c r="E84" i="2"/>
  <c r="J83" i="2"/>
  <c r="O83" i="2" s="1"/>
  <c r="I83" i="2"/>
  <c r="N83" i="2" s="1"/>
  <c r="F83" i="2"/>
  <c r="E83" i="2"/>
  <c r="J82" i="2"/>
  <c r="O82" i="2" s="1"/>
  <c r="I82" i="2"/>
  <c r="F82" i="2"/>
  <c r="E82" i="2"/>
  <c r="J81" i="2"/>
  <c r="O81" i="2" s="1"/>
  <c r="I81" i="2"/>
  <c r="F81" i="2"/>
  <c r="E81" i="2"/>
  <c r="J80" i="2"/>
  <c r="O80" i="2" s="1"/>
  <c r="I80" i="2"/>
  <c r="F80" i="2"/>
  <c r="E80" i="2"/>
  <c r="J79" i="2"/>
  <c r="O79" i="2" s="1"/>
  <c r="I79" i="2"/>
  <c r="K79" i="2" s="1"/>
  <c r="F79" i="2"/>
  <c r="E79" i="2"/>
  <c r="J78" i="2"/>
  <c r="O78" i="2" s="1"/>
  <c r="I78" i="2"/>
  <c r="K78" i="2" s="1"/>
  <c r="F78" i="2"/>
  <c r="E78" i="2"/>
  <c r="J77" i="2"/>
  <c r="O77" i="2" s="1"/>
  <c r="I77" i="2"/>
  <c r="F77" i="2"/>
  <c r="E77" i="2"/>
  <c r="J76" i="2"/>
  <c r="O76" i="2" s="1"/>
  <c r="I76" i="2"/>
  <c r="F76" i="2"/>
  <c r="E76" i="2"/>
  <c r="J75" i="2"/>
  <c r="O75" i="2" s="1"/>
  <c r="I75" i="2"/>
  <c r="K75" i="2" s="1"/>
  <c r="F75" i="2"/>
  <c r="E75" i="2"/>
  <c r="J74" i="2"/>
  <c r="O74" i="2" s="1"/>
  <c r="I74" i="2"/>
  <c r="F74" i="2"/>
  <c r="E74" i="2"/>
  <c r="J73" i="2"/>
  <c r="O73" i="2" s="1"/>
  <c r="I73" i="2"/>
  <c r="F73" i="2"/>
  <c r="E73" i="2"/>
  <c r="J72" i="2"/>
  <c r="O72" i="2" s="1"/>
  <c r="I72" i="2"/>
  <c r="M72" i="2" s="1"/>
  <c r="F72" i="2"/>
  <c r="E72" i="2"/>
  <c r="J71" i="2"/>
  <c r="O71" i="2" s="1"/>
  <c r="I71" i="2"/>
  <c r="F71" i="2"/>
  <c r="E71" i="2"/>
  <c r="J70" i="2"/>
  <c r="O70" i="2" s="1"/>
  <c r="I70" i="2"/>
  <c r="F70" i="2"/>
  <c r="E70" i="2"/>
  <c r="J69" i="2"/>
  <c r="O69" i="2" s="1"/>
  <c r="I69" i="2"/>
  <c r="N69" i="2" s="1"/>
  <c r="F69" i="2"/>
  <c r="E69" i="2"/>
  <c r="J68" i="2"/>
  <c r="O68" i="2" s="1"/>
  <c r="I68" i="2"/>
  <c r="F68" i="2"/>
  <c r="E68" i="2"/>
  <c r="J67" i="2"/>
  <c r="O67" i="2" s="1"/>
  <c r="I67" i="2"/>
  <c r="F67" i="2"/>
  <c r="E67" i="2"/>
  <c r="J66" i="2"/>
  <c r="O66" i="2" s="1"/>
  <c r="I66" i="2"/>
  <c r="F66" i="2"/>
  <c r="E66" i="2"/>
  <c r="J65" i="2"/>
  <c r="O65" i="2" s="1"/>
  <c r="I65" i="2"/>
  <c r="N65" i="2" s="1"/>
  <c r="F65" i="2"/>
  <c r="E65" i="2"/>
  <c r="J64" i="2"/>
  <c r="O64" i="2" s="1"/>
  <c r="I64" i="2"/>
  <c r="F64" i="2"/>
  <c r="E64" i="2"/>
  <c r="J63" i="2"/>
  <c r="O63" i="2" s="1"/>
  <c r="I63" i="2"/>
  <c r="F63" i="2"/>
  <c r="E63" i="2"/>
  <c r="M71" i="2"/>
  <c r="J62" i="2"/>
  <c r="I62" i="2"/>
  <c r="N62" i="2" s="1"/>
  <c r="F62" i="2"/>
  <c r="E62" i="2"/>
  <c r="J61" i="2"/>
  <c r="I61" i="2"/>
  <c r="N61" i="2" s="1"/>
  <c r="F61" i="2"/>
  <c r="E61" i="2"/>
  <c r="J60" i="2"/>
  <c r="O60" i="2" s="1"/>
  <c r="I60" i="2"/>
  <c r="N60" i="2" s="1"/>
  <c r="F60" i="2"/>
  <c r="E60" i="2"/>
  <c r="J59" i="2"/>
  <c r="O59" i="2" s="1"/>
  <c r="I59" i="2"/>
  <c r="N59" i="2" s="1"/>
  <c r="F59" i="2"/>
  <c r="E59" i="2"/>
  <c r="J58" i="2"/>
  <c r="O58" i="2" s="1"/>
  <c r="I58" i="2"/>
  <c r="N58" i="2" s="1"/>
  <c r="F58" i="2"/>
  <c r="E58" i="2"/>
  <c r="J57" i="2"/>
  <c r="O57" i="2" s="1"/>
  <c r="I57" i="2"/>
  <c r="N57" i="2" s="1"/>
  <c r="F57" i="2"/>
  <c r="E57" i="2"/>
  <c r="J56" i="2"/>
  <c r="O56" i="2" s="1"/>
  <c r="I56" i="2"/>
  <c r="N56" i="2" s="1"/>
  <c r="F56" i="2"/>
  <c r="E56" i="2"/>
  <c r="J55" i="2"/>
  <c r="O55" i="2" s="1"/>
  <c r="I55" i="2"/>
  <c r="N55" i="2" s="1"/>
  <c r="F55" i="2"/>
  <c r="E55" i="2"/>
  <c r="J54" i="2"/>
  <c r="O54" i="2" s="1"/>
  <c r="I54" i="2"/>
  <c r="N54" i="2" s="1"/>
  <c r="F54" i="2"/>
  <c r="E54" i="2"/>
  <c r="J53" i="2"/>
  <c r="O53" i="2" s="1"/>
  <c r="I53" i="2"/>
  <c r="N53" i="2" s="1"/>
  <c r="F53" i="2"/>
  <c r="E53" i="2"/>
  <c r="J52" i="2"/>
  <c r="O52" i="2" s="1"/>
  <c r="I52" i="2"/>
  <c r="N52" i="2" s="1"/>
  <c r="F52" i="2"/>
  <c r="E52" i="2"/>
  <c r="J51" i="2"/>
  <c r="O51" i="2" s="1"/>
  <c r="I51" i="2"/>
  <c r="N51" i="2" s="1"/>
  <c r="F51" i="2"/>
  <c r="E51" i="2"/>
  <c r="J50" i="2"/>
  <c r="O50" i="2" s="1"/>
  <c r="I50" i="2"/>
  <c r="N50" i="2" s="1"/>
  <c r="F50" i="2"/>
  <c r="E50" i="2"/>
  <c r="J49" i="2"/>
  <c r="O49" i="2" s="1"/>
  <c r="I49" i="2"/>
  <c r="N49" i="2" s="1"/>
  <c r="F49" i="2"/>
  <c r="E49" i="2"/>
  <c r="J48" i="2"/>
  <c r="O48" i="2" s="1"/>
  <c r="I48" i="2"/>
  <c r="N48" i="2" s="1"/>
  <c r="F48" i="2"/>
  <c r="E48" i="2"/>
  <c r="J47" i="2"/>
  <c r="O47" i="2" s="1"/>
  <c r="I47" i="2"/>
  <c r="N47" i="2" s="1"/>
  <c r="F47" i="2"/>
  <c r="E47" i="2"/>
  <c r="J46" i="2"/>
  <c r="O46" i="2" s="1"/>
  <c r="I46" i="2"/>
  <c r="N46" i="2" s="1"/>
  <c r="F46" i="2"/>
  <c r="E46" i="2"/>
  <c r="J45" i="2"/>
  <c r="O45" i="2" s="1"/>
  <c r="I45" i="2"/>
  <c r="N45" i="2" s="1"/>
  <c r="F45" i="2"/>
  <c r="E45" i="2"/>
  <c r="J44" i="2"/>
  <c r="O44" i="2" s="1"/>
  <c r="I44" i="2"/>
  <c r="N44" i="2" s="1"/>
  <c r="F44" i="2"/>
  <c r="E44" i="2"/>
  <c r="J43" i="2"/>
  <c r="O43" i="2" s="1"/>
  <c r="I43" i="2"/>
  <c r="N43" i="2" s="1"/>
  <c r="F43" i="2"/>
  <c r="E43" i="2"/>
  <c r="J42" i="2"/>
  <c r="O42" i="2" s="1"/>
  <c r="I42" i="2"/>
  <c r="F42" i="2"/>
  <c r="E42" i="2"/>
  <c r="J41" i="2"/>
  <c r="O41" i="2" s="1"/>
  <c r="I41" i="2"/>
  <c r="F41" i="2"/>
  <c r="E41" i="2"/>
  <c r="J40" i="2"/>
  <c r="O40" i="2" s="1"/>
  <c r="I40" i="2"/>
  <c r="F40" i="2"/>
  <c r="E40" i="2"/>
  <c r="J39" i="2"/>
  <c r="O39" i="2" s="1"/>
  <c r="I39" i="2"/>
  <c r="F39" i="2"/>
  <c r="E39" i="2"/>
  <c r="J38" i="2"/>
  <c r="O38" i="2" s="1"/>
  <c r="I38" i="2"/>
  <c r="F38" i="2"/>
  <c r="E38" i="2"/>
  <c r="J37" i="2"/>
  <c r="O37" i="2" s="1"/>
  <c r="I37" i="2"/>
  <c r="F37" i="2"/>
  <c r="E37" i="2"/>
  <c r="J36" i="2"/>
  <c r="O36" i="2" s="1"/>
  <c r="I36" i="2"/>
  <c r="M36" i="2" s="1"/>
  <c r="F36" i="2"/>
  <c r="E36" i="2"/>
  <c r="J35" i="2"/>
  <c r="O35" i="2" s="1"/>
  <c r="I35" i="2"/>
  <c r="F35" i="2"/>
  <c r="E35" i="2"/>
  <c r="J34" i="2"/>
  <c r="O34" i="2" s="1"/>
  <c r="I34" i="2"/>
  <c r="F34" i="2"/>
  <c r="E34" i="2"/>
  <c r="J33" i="2"/>
  <c r="O33" i="2" s="1"/>
  <c r="I33" i="2"/>
  <c r="F33" i="2"/>
  <c r="E33" i="2"/>
  <c r="J32" i="2"/>
  <c r="O32" i="2" s="1"/>
  <c r="I32" i="2"/>
  <c r="F32" i="2"/>
  <c r="E32" i="2"/>
  <c r="J31" i="2"/>
  <c r="O31" i="2" s="1"/>
  <c r="I31" i="2"/>
  <c r="F31" i="2"/>
  <c r="E31" i="2"/>
  <c r="J30" i="2"/>
  <c r="O30" i="2" s="1"/>
  <c r="I30" i="2"/>
  <c r="K30" i="2" s="1"/>
  <c r="F30" i="2"/>
  <c r="E30" i="2"/>
  <c r="J29" i="2"/>
  <c r="O29" i="2" s="1"/>
  <c r="I29" i="2"/>
  <c r="F29" i="2"/>
  <c r="E29" i="2"/>
  <c r="J28" i="2"/>
  <c r="O28" i="2" s="1"/>
  <c r="I28" i="2"/>
  <c r="F28" i="2"/>
  <c r="E28" i="2"/>
  <c r="J27" i="2"/>
  <c r="O27" i="2" s="1"/>
  <c r="I27" i="2"/>
  <c r="F27" i="2"/>
  <c r="E27" i="2"/>
  <c r="J26" i="2"/>
  <c r="O26" i="2" s="1"/>
  <c r="I26" i="2"/>
  <c r="F26" i="2"/>
  <c r="E26" i="2"/>
  <c r="J25" i="2"/>
  <c r="O25" i="2" s="1"/>
  <c r="I25" i="2"/>
  <c r="F25" i="2"/>
  <c r="E25" i="2"/>
  <c r="J24" i="2"/>
  <c r="O24" i="2" s="1"/>
  <c r="I24" i="2"/>
  <c r="F24" i="2"/>
  <c r="E24" i="2"/>
  <c r="J23" i="2"/>
  <c r="O23" i="2" s="1"/>
  <c r="I23" i="2"/>
  <c r="F23" i="2"/>
  <c r="E23" i="2"/>
  <c r="J22" i="2"/>
  <c r="O22" i="2" s="1"/>
  <c r="I22" i="2"/>
  <c r="N22" i="2" s="1"/>
  <c r="F22" i="2"/>
  <c r="E22" i="2"/>
  <c r="J21" i="2"/>
  <c r="O21" i="2" s="1"/>
  <c r="I21" i="2"/>
  <c r="N21" i="2" s="1"/>
  <c r="F21" i="2"/>
  <c r="E21" i="2"/>
  <c r="J20" i="2"/>
  <c r="O20" i="2" s="1"/>
  <c r="I20" i="2"/>
  <c r="N20" i="2" s="1"/>
  <c r="F20" i="2"/>
  <c r="E20" i="2"/>
  <c r="J19" i="2"/>
  <c r="O19" i="2" s="1"/>
  <c r="I19" i="2"/>
  <c r="N19" i="2" s="1"/>
  <c r="F19" i="2"/>
  <c r="E19" i="2"/>
  <c r="J18" i="2"/>
  <c r="O18" i="2" s="1"/>
  <c r="I18" i="2"/>
  <c r="N18" i="2" s="1"/>
  <c r="F18" i="2"/>
  <c r="E18" i="2"/>
  <c r="J17" i="2"/>
  <c r="O17" i="2" s="1"/>
  <c r="I17" i="2"/>
  <c r="N17" i="2" s="1"/>
  <c r="F17" i="2"/>
  <c r="E17" i="2"/>
  <c r="J16" i="2"/>
  <c r="O16" i="2" s="1"/>
  <c r="I16" i="2"/>
  <c r="N16" i="2" s="1"/>
  <c r="F16" i="2"/>
  <c r="E16" i="2"/>
  <c r="J15" i="2"/>
  <c r="O15" i="2" s="1"/>
  <c r="I15" i="2"/>
  <c r="N15" i="2" s="1"/>
  <c r="F15" i="2"/>
  <c r="E15" i="2"/>
  <c r="J14" i="2"/>
  <c r="O14" i="2" s="1"/>
  <c r="I14" i="2"/>
  <c r="N14" i="2" s="1"/>
  <c r="F14" i="2"/>
  <c r="E14" i="2"/>
  <c r="J13" i="2"/>
  <c r="O13" i="2" s="1"/>
  <c r="I13" i="2"/>
  <c r="N13" i="2" s="1"/>
  <c r="F13" i="2"/>
  <c r="E13" i="2"/>
  <c r="M21" i="2"/>
  <c r="J12" i="2"/>
  <c r="O12" i="2" s="1"/>
  <c r="I12" i="2"/>
  <c r="N12" i="2" s="1"/>
  <c r="F12" i="2"/>
  <c r="E12" i="2"/>
  <c r="J11" i="2"/>
  <c r="O11" i="2" s="1"/>
  <c r="I11" i="2"/>
  <c r="N11" i="2" s="1"/>
  <c r="F11" i="2"/>
  <c r="E11" i="2"/>
  <c r="J10" i="2"/>
  <c r="O10" i="2" s="1"/>
  <c r="I10" i="2"/>
  <c r="N10" i="2" s="1"/>
  <c r="F10" i="2"/>
  <c r="E10" i="2"/>
  <c r="J9" i="2"/>
  <c r="O9" i="2" s="1"/>
  <c r="I9" i="2"/>
  <c r="N9" i="2" s="1"/>
  <c r="F9" i="2"/>
  <c r="E9" i="2"/>
  <c r="J8" i="2"/>
  <c r="O8" i="2" s="1"/>
  <c r="I8" i="2"/>
  <c r="N8" i="2" s="1"/>
  <c r="F8" i="2"/>
  <c r="E8" i="2"/>
  <c r="J7" i="2"/>
  <c r="O7" i="2" s="1"/>
  <c r="I7" i="2"/>
  <c r="N7" i="2" s="1"/>
  <c r="F7" i="2"/>
  <c r="E7" i="2"/>
  <c r="J6" i="2"/>
  <c r="O6" i="2" s="1"/>
  <c r="I6" i="2"/>
  <c r="F6" i="2"/>
  <c r="E6" i="2"/>
  <c r="J5" i="2"/>
  <c r="O5" i="2" s="1"/>
  <c r="I5" i="2"/>
  <c r="F5" i="2"/>
  <c r="E5" i="2"/>
  <c r="J4" i="2"/>
  <c r="O4" i="2" s="1"/>
  <c r="I4" i="2"/>
  <c r="F4" i="2"/>
  <c r="E4" i="2"/>
  <c r="J3" i="2"/>
  <c r="O3" i="2" s="1"/>
  <c r="I3" i="2"/>
  <c r="F3" i="2"/>
  <c r="E3" i="2"/>
  <c r="J2" i="2"/>
  <c r="O2" i="2" s="1"/>
  <c r="N2" i="2"/>
  <c r="F2" i="2"/>
  <c r="E2" i="2"/>
  <c r="J91" i="3"/>
  <c r="O91" i="3" s="1"/>
  <c r="N91" i="3"/>
  <c r="F91" i="3"/>
  <c r="J90" i="3"/>
  <c r="O90" i="3" s="1"/>
  <c r="N90" i="3"/>
  <c r="F90" i="3"/>
  <c r="J89" i="3"/>
  <c r="O89" i="3" s="1"/>
  <c r="I89" i="3"/>
  <c r="N89" i="3" s="1"/>
  <c r="F89" i="3"/>
  <c r="E89" i="3"/>
  <c r="J88" i="3"/>
  <c r="O88" i="3" s="1"/>
  <c r="N88" i="3"/>
  <c r="F88" i="3"/>
  <c r="J87" i="3"/>
  <c r="O87" i="3" s="1"/>
  <c r="I87" i="3"/>
  <c r="N87" i="3" s="1"/>
  <c r="F87" i="3"/>
  <c r="E87" i="3"/>
  <c r="J86" i="3"/>
  <c r="O86" i="3" s="1"/>
  <c r="N86" i="3"/>
  <c r="F86" i="3"/>
  <c r="J85" i="3"/>
  <c r="O85" i="3" s="1"/>
  <c r="N85" i="3"/>
  <c r="F85" i="3"/>
  <c r="J84" i="3"/>
  <c r="O84" i="3" s="1"/>
  <c r="N84" i="3"/>
  <c r="F84" i="3"/>
  <c r="J83" i="3"/>
  <c r="O83" i="3" s="1"/>
  <c r="I83" i="3"/>
  <c r="N83" i="3" s="1"/>
  <c r="F83" i="3"/>
  <c r="E83" i="3"/>
  <c r="J82" i="3"/>
  <c r="O82" i="3" s="1"/>
  <c r="I82" i="3"/>
  <c r="N82" i="3" s="1"/>
  <c r="F82" i="3"/>
  <c r="J81" i="3"/>
  <c r="O81" i="3" s="1"/>
  <c r="I81" i="3"/>
  <c r="N81" i="3" s="1"/>
  <c r="F81" i="3"/>
  <c r="E81" i="3"/>
  <c r="K80" i="3"/>
  <c r="J80" i="3"/>
  <c r="O80" i="3" s="1"/>
  <c r="I80" i="3"/>
  <c r="N80" i="3" s="1"/>
  <c r="F80" i="3"/>
  <c r="E80" i="3"/>
  <c r="J79" i="3"/>
  <c r="O79" i="3" s="1"/>
  <c r="I79" i="3"/>
  <c r="N79" i="3" s="1"/>
  <c r="F79" i="3"/>
  <c r="E79" i="3"/>
  <c r="J78" i="3"/>
  <c r="O78" i="3" s="1"/>
  <c r="I78" i="3"/>
  <c r="N78" i="3" s="1"/>
  <c r="F78" i="3"/>
  <c r="E78" i="3"/>
  <c r="J77" i="3"/>
  <c r="O77" i="3" s="1"/>
  <c r="I77" i="3"/>
  <c r="N77" i="3" s="1"/>
  <c r="F77" i="3"/>
  <c r="E77" i="3"/>
  <c r="J76" i="3"/>
  <c r="O76" i="3" s="1"/>
  <c r="I76" i="3"/>
  <c r="N76" i="3" s="1"/>
  <c r="F76" i="3"/>
  <c r="E76" i="3"/>
  <c r="J75" i="3"/>
  <c r="O75" i="3" s="1"/>
  <c r="I75" i="3"/>
  <c r="N75" i="3" s="1"/>
  <c r="F75" i="3"/>
  <c r="E75" i="3"/>
  <c r="J74" i="3"/>
  <c r="O74" i="3" s="1"/>
  <c r="N74" i="3"/>
  <c r="F74" i="3"/>
  <c r="J73" i="3"/>
  <c r="O73" i="3" s="1"/>
  <c r="N73" i="3"/>
  <c r="F73" i="3"/>
  <c r="J72" i="3"/>
  <c r="O72" i="3" s="1"/>
  <c r="M72" i="3"/>
  <c r="F72" i="3"/>
  <c r="J71" i="3"/>
  <c r="O71" i="3" s="1"/>
  <c r="I71" i="3"/>
  <c r="N71" i="3" s="1"/>
  <c r="F71" i="3"/>
  <c r="E71" i="3"/>
  <c r="J70" i="3"/>
  <c r="I70" i="3"/>
  <c r="N70" i="3" s="1"/>
  <c r="F70" i="3"/>
  <c r="E70" i="3"/>
  <c r="J69" i="3"/>
  <c r="O69" i="3" s="1"/>
  <c r="I69" i="3"/>
  <c r="F69" i="3"/>
  <c r="E69" i="3"/>
  <c r="J68" i="3"/>
  <c r="O68" i="3" s="1"/>
  <c r="I68" i="3"/>
  <c r="N68" i="3" s="1"/>
  <c r="F68" i="3"/>
  <c r="E68" i="3"/>
  <c r="J67" i="3"/>
  <c r="O67" i="3" s="1"/>
  <c r="I67" i="3"/>
  <c r="N67" i="3" s="1"/>
  <c r="F67" i="3"/>
  <c r="E67" i="3"/>
  <c r="J66" i="3"/>
  <c r="I66" i="3"/>
  <c r="N66" i="3" s="1"/>
  <c r="F66" i="3"/>
  <c r="E66" i="3"/>
  <c r="J65" i="3"/>
  <c r="O65" i="3" s="1"/>
  <c r="F65" i="3"/>
  <c r="J64" i="3"/>
  <c r="O64" i="3" s="1"/>
  <c r="F64" i="3"/>
  <c r="J63" i="3"/>
  <c r="O63" i="3" s="1"/>
  <c r="N63" i="3"/>
  <c r="F63" i="3"/>
  <c r="J62" i="3"/>
  <c r="O62" i="3" s="1"/>
  <c r="N62" i="3"/>
  <c r="F62" i="3"/>
  <c r="J61" i="3"/>
  <c r="I61" i="3"/>
  <c r="N61" i="3" s="1"/>
  <c r="F61" i="3"/>
  <c r="E61" i="3"/>
  <c r="J60" i="3"/>
  <c r="O60" i="3" s="1"/>
  <c r="I60" i="3"/>
  <c r="N60" i="3" s="1"/>
  <c r="F60" i="3"/>
  <c r="E60" i="3"/>
  <c r="J59" i="3"/>
  <c r="O59" i="3" s="1"/>
  <c r="I59" i="3"/>
  <c r="N59" i="3" s="1"/>
  <c r="F59" i="3"/>
  <c r="E59" i="3"/>
  <c r="J58" i="3"/>
  <c r="O58" i="3" s="1"/>
  <c r="I58" i="3"/>
  <c r="N58" i="3" s="1"/>
  <c r="F58" i="3"/>
  <c r="E58" i="3"/>
  <c r="J57" i="3"/>
  <c r="I57" i="3"/>
  <c r="N57" i="3" s="1"/>
  <c r="F57" i="3"/>
  <c r="E57" i="3"/>
  <c r="J56" i="3"/>
  <c r="N56" i="3"/>
  <c r="F56" i="3"/>
  <c r="J55" i="3"/>
  <c r="O55" i="3" s="1"/>
  <c r="N55" i="3"/>
  <c r="F55" i="3"/>
  <c r="J54" i="3"/>
  <c r="O54" i="3" s="1"/>
  <c r="N54" i="3"/>
  <c r="F54" i="3"/>
  <c r="J53" i="3"/>
  <c r="N53" i="3"/>
  <c r="F53" i="3"/>
  <c r="J52" i="3"/>
  <c r="O52" i="3" s="1"/>
  <c r="N52" i="3"/>
  <c r="F52" i="3"/>
  <c r="J51" i="3"/>
  <c r="O51" i="3" s="1"/>
  <c r="I51" i="3"/>
  <c r="F51" i="3"/>
  <c r="E51" i="3"/>
  <c r="J50" i="3"/>
  <c r="O50" i="3" s="1"/>
  <c r="I50" i="3"/>
  <c r="F50" i="3"/>
  <c r="E50" i="3"/>
  <c r="J49" i="3"/>
  <c r="O49" i="3" s="1"/>
  <c r="I49" i="3"/>
  <c r="N49" i="3" s="1"/>
  <c r="F49" i="3"/>
  <c r="E49" i="3"/>
  <c r="J48" i="3"/>
  <c r="O48" i="3" s="1"/>
  <c r="I48" i="3"/>
  <c r="N48" i="3" s="1"/>
  <c r="F48" i="3"/>
  <c r="E48" i="3"/>
  <c r="J47" i="3"/>
  <c r="O47" i="3" s="1"/>
  <c r="I47" i="3"/>
  <c r="F47" i="3"/>
  <c r="E47" i="3"/>
  <c r="J46" i="3"/>
  <c r="O46" i="3" s="1"/>
  <c r="I46" i="3"/>
  <c r="M46" i="3" s="1"/>
  <c r="F46" i="3"/>
  <c r="J45" i="3"/>
  <c r="O45" i="3" s="1"/>
  <c r="I45" i="3"/>
  <c r="N45" i="3" s="1"/>
  <c r="F45" i="3"/>
  <c r="E45" i="3"/>
  <c r="J44" i="3"/>
  <c r="O44" i="3" s="1"/>
  <c r="N44" i="3"/>
  <c r="F44" i="3"/>
  <c r="J43" i="3"/>
  <c r="O43" i="3" s="1"/>
  <c r="N43" i="3"/>
  <c r="F43" i="3"/>
  <c r="J42" i="3"/>
  <c r="O42" i="3" s="1"/>
  <c r="F42" i="3"/>
  <c r="J41" i="3"/>
  <c r="O41" i="3" s="1"/>
  <c r="I41" i="3"/>
  <c r="N41" i="3" s="1"/>
  <c r="F41" i="3"/>
  <c r="E41" i="3"/>
  <c r="J40" i="3"/>
  <c r="O40" i="3" s="1"/>
  <c r="I40" i="3"/>
  <c r="N40" i="3" s="1"/>
  <c r="F40" i="3"/>
  <c r="E40" i="3"/>
  <c r="J39" i="3"/>
  <c r="O39" i="3" s="1"/>
  <c r="I39" i="3"/>
  <c r="F39" i="3"/>
  <c r="E39" i="3"/>
  <c r="J38" i="3"/>
  <c r="O38" i="3" s="1"/>
  <c r="I38" i="3"/>
  <c r="N38" i="3" s="1"/>
  <c r="F38" i="3"/>
  <c r="E38" i="3"/>
  <c r="J37" i="3"/>
  <c r="O37" i="3" s="1"/>
  <c r="I37" i="3"/>
  <c r="F37" i="3"/>
  <c r="E37" i="3"/>
  <c r="J36" i="3"/>
  <c r="O36" i="3" s="1"/>
  <c r="I36" i="3"/>
  <c r="N36" i="3" s="1"/>
  <c r="F36" i="3"/>
  <c r="E36" i="3"/>
  <c r="J35" i="3"/>
  <c r="O35" i="3" s="1"/>
  <c r="I35" i="3"/>
  <c r="F35" i="3"/>
  <c r="E35" i="3"/>
  <c r="J34" i="3"/>
  <c r="O34" i="3" s="1"/>
  <c r="N34" i="3"/>
  <c r="F34" i="3"/>
  <c r="J33" i="3"/>
  <c r="O33" i="3" s="1"/>
  <c r="F33" i="3"/>
  <c r="J32" i="3"/>
  <c r="O32" i="3" s="1"/>
  <c r="F32" i="3"/>
  <c r="J31" i="3"/>
  <c r="O31" i="3" s="1"/>
  <c r="I31" i="3"/>
  <c r="F31" i="3"/>
  <c r="J30" i="3"/>
  <c r="I30" i="3"/>
  <c r="N30" i="3" s="1"/>
  <c r="F30" i="3"/>
  <c r="E30" i="3"/>
  <c r="J29" i="3"/>
  <c r="O29" i="3" s="1"/>
  <c r="I29" i="3"/>
  <c r="F29" i="3"/>
  <c r="E29" i="3"/>
  <c r="J28" i="3"/>
  <c r="O28" i="3" s="1"/>
  <c r="I28" i="3"/>
  <c r="N28" i="3" s="1"/>
  <c r="F28" i="3"/>
  <c r="E28" i="3"/>
  <c r="J27" i="3"/>
  <c r="O27" i="3" s="1"/>
  <c r="I27" i="3"/>
  <c r="N27" i="3" s="1"/>
  <c r="F27" i="3"/>
  <c r="E27" i="3"/>
  <c r="J26" i="3"/>
  <c r="I26" i="3"/>
  <c r="N26" i="3" s="1"/>
  <c r="F26" i="3"/>
  <c r="E26" i="3"/>
  <c r="J25" i="3"/>
  <c r="O25" i="3" s="1"/>
  <c r="I25" i="3"/>
  <c r="F25" i="3"/>
  <c r="E25" i="3"/>
  <c r="J24" i="3"/>
  <c r="O24" i="3" s="1"/>
  <c r="N24" i="3"/>
  <c r="F24" i="3"/>
  <c r="J23" i="3"/>
  <c r="O23" i="3" s="1"/>
  <c r="N23" i="3"/>
  <c r="F23" i="3"/>
  <c r="J22" i="3"/>
  <c r="O22" i="3" s="1"/>
  <c r="N22" i="3"/>
  <c r="F22" i="3"/>
  <c r="J21" i="3"/>
  <c r="N21" i="3"/>
  <c r="F21" i="3"/>
  <c r="J20" i="3"/>
  <c r="I20" i="3"/>
  <c r="N20" i="3" s="1"/>
  <c r="F20" i="3"/>
  <c r="E20" i="3"/>
  <c r="J19" i="3"/>
  <c r="O19" i="3" s="1"/>
  <c r="I19" i="3"/>
  <c r="N19" i="3" s="1"/>
  <c r="F19" i="3"/>
  <c r="E19" i="3"/>
  <c r="J18" i="3"/>
  <c r="O18" i="3" s="1"/>
  <c r="I18" i="3"/>
  <c r="N18" i="3" s="1"/>
  <c r="F18" i="3"/>
  <c r="E18" i="3"/>
  <c r="J17" i="3"/>
  <c r="I17" i="3"/>
  <c r="N17" i="3" s="1"/>
  <c r="F17" i="3"/>
  <c r="E17" i="3"/>
  <c r="J16" i="3"/>
  <c r="I16" i="3"/>
  <c r="N16" i="3" s="1"/>
  <c r="F16" i="3"/>
  <c r="E16" i="3"/>
  <c r="J15" i="3"/>
  <c r="K15" i="3" s="1"/>
  <c r="N15" i="3"/>
  <c r="F15" i="3"/>
  <c r="E15" i="3"/>
  <c r="J14" i="3"/>
  <c r="O14" i="3" s="1"/>
  <c r="N14" i="3"/>
  <c r="F14" i="3"/>
  <c r="E14" i="3"/>
  <c r="J13" i="3"/>
  <c r="N13" i="3"/>
  <c r="F13" i="3"/>
  <c r="M15" i="3"/>
  <c r="J12" i="3"/>
  <c r="O12" i="3" s="1"/>
  <c r="N12" i="3"/>
  <c r="F12" i="3"/>
  <c r="J11" i="3"/>
  <c r="O11" i="3" s="1"/>
  <c r="I11" i="3"/>
  <c r="N11" i="3" s="1"/>
  <c r="F11" i="3"/>
  <c r="E11" i="3"/>
  <c r="J10" i="3"/>
  <c r="O10" i="3" s="1"/>
  <c r="I10" i="3"/>
  <c r="F10" i="3"/>
  <c r="E10" i="3"/>
  <c r="J9" i="3"/>
  <c r="O9" i="3" s="1"/>
  <c r="I9" i="3"/>
  <c r="N9" i="3" s="1"/>
  <c r="F9" i="3"/>
  <c r="E9" i="3"/>
  <c r="J8" i="3"/>
  <c r="O8" i="3" s="1"/>
  <c r="I8" i="3"/>
  <c r="N8" i="3" s="1"/>
  <c r="F8" i="3"/>
  <c r="E8" i="3"/>
  <c r="J7" i="3"/>
  <c r="O7" i="3" s="1"/>
  <c r="I7" i="3"/>
  <c r="F7" i="3"/>
  <c r="E7" i="3"/>
  <c r="J6" i="3"/>
  <c r="O6" i="3" s="1"/>
  <c r="I6" i="3"/>
  <c r="F6" i="3"/>
  <c r="E6" i="3"/>
  <c r="J5" i="3"/>
  <c r="O5" i="3" s="1"/>
  <c r="I5" i="3"/>
  <c r="N5" i="3" s="1"/>
  <c r="F5" i="3"/>
  <c r="E5" i="3"/>
  <c r="J4" i="3"/>
  <c r="O4" i="3" s="1"/>
  <c r="I4" i="3"/>
  <c r="N4" i="3" s="1"/>
  <c r="F4" i="3"/>
  <c r="E4" i="3"/>
  <c r="J3" i="3"/>
  <c r="O3" i="3" s="1"/>
  <c r="I3" i="3"/>
  <c r="F3" i="3"/>
  <c r="E3" i="3"/>
  <c r="J2" i="3"/>
  <c r="I2" i="3"/>
  <c r="F2" i="3"/>
  <c r="E2" i="3"/>
  <c r="K74" i="2" l="1"/>
  <c r="K42" i="2"/>
  <c r="K39" i="2"/>
  <c r="K3" i="2"/>
  <c r="K4" i="2"/>
  <c r="K33" i="3"/>
  <c r="K31" i="2"/>
  <c r="K73" i="2"/>
  <c r="K77" i="2"/>
  <c r="K81" i="2"/>
  <c r="K71" i="2"/>
  <c r="K64" i="2"/>
  <c r="K37" i="2"/>
  <c r="K24" i="2"/>
  <c r="K28" i="2"/>
  <c r="M32" i="2"/>
  <c r="M39" i="2"/>
  <c r="K88" i="2"/>
  <c r="K25" i="2"/>
  <c r="K29" i="2"/>
  <c r="K66" i="2"/>
  <c r="N29" i="2"/>
  <c r="K40" i="2"/>
  <c r="K85" i="2"/>
  <c r="M33" i="2"/>
  <c r="K52" i="2"/>
  <c r="M37" i="2"/>
  <c r="K41" i="2"/>
  <c r="M61" i="2"/>
  <c r="K12" i="2"/>
  <c r="K23" i="2"/>
  <c r="K27" i="2"/>
  <c r="K68" i="2"/>
  <c r="K35" i="2"/>
  <c r="K65" i="2"/>
  <c r="M75" i="2"/>
  <c r="K76" i="2"/>
  <c r="K80" i="2"/>
  <c r="M33" i="3"/>
  <c r="K32" i="3"/>
  <c r="M58" i="3"/>
  <c r="K47" i="3"/>
  <c r="K50" i="3"/>
  <c r="K51" i="3"/>
  <c r="K6" i="2"/>
  <c r="K9" i="2"/>
  <c r="K26" i="2"/>
  <c r="K33" i="2"/>
  <c r="K69" i="2"/>
  <c r="K82" i="2"/>
  <c r="K22" i="3"/>
  <c r="K46" i="2"/>
  <c r="M79" i="2"/>
  <c r="K37" i="3"/>
  <c r="K43" i="2"/>
  <c r="M76" i="2"/>
  <c r="N33" i="3"/>
  <c r="K10" i="2"/>
  <c r="K34" i="2"/>
  <c r="M40" i="2"/>
  <c r="K63" i="2"/>
  <c r="K70" i="2"/>
  <c r="M73" i="2"/>
  <c r="K89" i="2"/>
  <c r="K86" i="2"/>
  <c r="M34" i="2"/>
  <c r="K50" i="2"/>
  <c r="K67" i="2"/>
  <c r="K83" i="2"/>
  <c r="N24" i="2"/>
  <c r="K47" i="2"/>
  <c r="M80" i="2"/>
  <c r="K31" i="3"/>
  <c r="M45" i="3"/>
  <c r="K38" i="2"/>
  <c r="K44" i="2"/>
  <c r="M77" i="2"/>
  <c r="K11" i="2"/>
  <c r="N28" i="2"/>
  <c r="M41" i="2"/>
  <c r="M74" i="2"/>
  <c r="K90" i="2"/>
  <c r="K49" i="2"/>
  <c r="M2" i="3"/>
  <c r="K8" i="2"/>
  <c r="M38" i="2"/>
  <c r="K61" i="2"/>
  <c r="N64" i="2"/>
  <c r="K87" i="2"/>
  <c r="M42" i="3"/>
  <c r="K5" i="2"/>
  <c r="M35" i="2"/>
  <c r="K51" i="2"/>
  <c r="O61" i="2"/>
  <c r="K84" i="2"/>
  <c r="N25" i="2"/>
  <c r="K48" i="2"/>
  <c r="N68" i="2"/>
  <c r="M81" i="2"/>
  <c r="M10" i="3"/>
  <c r="K2" i="2"/>
  <c r="M31" i="2"/>
  <c r="K45" i="2"/>
  <c r="M78" i="2"/>
  <c r="K36" i="2"/>
  <c r="K91" i="2"/>
  <c r="K84" i="3"/>
  <c r="K88" i="3"/>
  <c r="N72" i="3"/>
  <c r="K76" i="3"/>
  <c r="K63" i="3"/>
  <c r="M60" i="3"/>
  <c r="K55" i="3"/>
  <c r="K60" i="3"/>
  <c r="M55" i="3"/>
  <c r="K49" i="3"/>
  <c r="K42" i="3"/>
  <c r="M40" i="3"/>
  <c r="M36" i="3"/>
  <c r="N31" i="3"/>
  <c r="K28" i="3"/>
  <c r="O15" i="3"/>
  <c r="K16" i="3"/>
  <c r="M19" i="3"/>
  <c r="M11" i="3"/>
  <c r="K82" i="3"/>
  <c r="K86" i="3"/>
  <c r="K90" i="3"/>
  <c r="K74" i="3"/>
  <c r="K78" i="3"/>
  <c r="K62" i="3"/>
  <c r="K64" i="3"/>
  <c r="K71" i="3"/>
  <c r="N64" i="3"/>
  <c r="K67" i="3"/>
  <c r="K68" i="3"/>
  <c r="K56" i="3"/>
  <c r="K59" i="3"/>
  <c r="K54" i="3"/>
  <c r="O56" i="3"/>
  <c r="M59" i="3"/>
  <c r="K52" i="3"/>
  <c r="M54" i="3"/>
  <c r="K58" i="3"/>
  <c r="M49" i="3"/>
  <c r="K44" i="3"/>
  <c r="N47" i="3"/>
  <c r="M50" i="3"/>
  <c r="K43" i="3"/>
  <c r="K45" i="3"/>
  <c r="K46" i="3"/>
  <c r="K48" i="3"/>
  <c r="M41" i="3"/>
  <c r="M37" i="3"/>
  <c r="K38" i="3"/>
  <c r="K34" i="3"/>
  <c r="N37" i="3"/>
  <c r="K41" i="3"/>
  <c r="K27" i="3"/>
  <c r="K23" i="3"/>
  <c r="K24" i="3"/>
  <c r="K14" i="3"/>
  <c r="O16" i="3"/>
  <c r="K20" i="3"/>
  <c r="K12" i="3"/>
  <c r="M14" i="3"/>
  <c r="K18" i="3"/>
  <c r="O20" i="3"/>
  <c r="M20" i="3"/>
  <c r="M18" i="3"/>
  <c r="K19" i="3"/>
  <c r="K3" i="3"/>
  <c r="K4" i="3"/>
  <c r="K8" i="3"/>
  <c r="N2" i="3"/>
  <c r="K5" i="3"/>
  <c r="K9" i="3"/>
  <c r="K10" i="3"/>
  <c r="K6" i="3"/>
  <c r="K7" i="3"/>
  <c r="M9" i="3"/>
  <c r="K11" i="3"/>
  <c r="N3" i="2"/>
  <c r="N4" i="2"/>
  <c r="N5" i="2"/>
  <c r="N6" i="2"/>
  <c r="N26" i="2"/>
  <c r="N30" i="2"/>
  <c r="K32" i="2"/>
  <c r="N32" i="2"/>
  <c r="N66" i="2"/>
  <c r="N70" i="2"/>
  <c r="K72" i="2"/>
  <c r="N72" i="2"/>
  <c r="M11" i="2"/>
  <c r="M10" i="2"/>
  <c r="M9" i="2"/>
  <c r="M8" i="2"/>
  <c r="M7" i="2"/>
  <c r="K7" i="2"/>
  <c r="K22" i="2"/>
  <c r="N23" i="2"/>
  <c r="N27" i="2"/>
  <c r="N31" i="2"/>
  <c r="M51" i="2"/>
  <c r="M50" i="2"/>
  <c r="M49" i="2"/>
  <c r="M48" i="2"/>
  <c r="M47" i="2"/>
  <c r="M46" i="2"/>
  <c r="M45" i="2"/>
  <c r="M44" i="2"/>
  <c r="M43" i="2"/>
  <c r="M42" i="2"/>
  <c r="N63" i="2"/>
  <c r="N67" i="2"/>
  <c r="N71" i="2"/>
  <c r="M91" i="2"/>
  <c r="M90" i="2"/>
  <c r="M89" i="2"/>
  <c r="M88" i="2"/>
  <c r="M87" i="2"/>
  <c r="M86" i="2"/>
  <c r="M85" i="2"/>
  <c r="M84" i="2"/>
  <c r="M83" i="2"/>
  <c r="M82" i="2"/>
  <c r="M2" i="2"/>
  <c r="M3" i="2"/>
  <c r="M4" i="2"/>
  <c r="M5" i="2"/>
  <c r="M6" i="2"/>
  <c r="O62" i="2"/>
  <c r="K62" i="2"/>
  <c r="K13" i="2"/>
  <c r="K14" i="2"/>
  <c r="K15" i="2"/>
  <c r="K16" i="2"/>
  <c r="K17" i="2"/>
  <c r="K18" i="2"/>
  <c r="K19" i="2"/>
  <c r="K20" i="2"/>
  <c r="K21" i="2"/>
  <c r="N33" i="2"/>
  <c r="N34" i="2"/>
  <c r="N35" i="2"/>
  <c r="N36" i="2"/>
  <c r="N37" i="2"/>
  <c r="N38" i="2"/>
  <c r="N39" i="2"/>
  <c r="N40" i="2"/>
  <c r="N41" i="2"/>
  <c r="K53" i="2"/>
  <c r="K54" i="2"/>
  <c r="K55" i="2"/>
  <c r="K56" i="2"/>
  <c r="K57" i="2"/>
  <c r="K58" i="2"/>
  <c r="K59" i="2"/>
  <c r="K60" i="2"/>
  <c r="N73" i="2"/>
  <c r="N74" i="2"/>
  <c r="N75" i="2"/>
  <c r="N76" i="2"/>
  <c r="N77" i="2"/>
  <c r="N78" i="2"/>
  <c r="N79" i="2"/>
  <c r="N80" i="2"/>
  <c r="N81" i="2"/>
  <c r="M12" i="2"/>
  <c r="M13" i="2"/>
  <c r="M14" i="2"/>
  <c r="M15" i="2"/>
  <c r="M16" i="2"/>
  <c r="M17" i="2"/>
  <c r="M18" i="2"/>
  <c r="M19" i="2"/>
  <c r="M20" i="2"/>
  <c r="N42" i="2"/>
  <c r="M52" i="2"/>
  <c r="M53" i="2"/>
  <c r="M54" i="2"/>
  <c r="M55" i="2"/>
  <c r="M56" i="2"/>
  <c r="M57" i="2"/>
  <c r="M58" i="2"/>
  <c r="M59" i="2"/>
  <c r="M60" i="2"/>
  <c r="N82" i="2"/>
  <c r="M22" i="2"/>
  <c r="M23" i="2"/>
  <c r="M24" i="2"/>
  <c r="M25" i="2"/>
  <c r="M26" i="2"/>
  <c r="M27" i="2"/>
  <c r="M28" i="2"/>
  <c r="M29" i="2"/>
  <c r="M30" i="2"/>
  <c r="M62" i="2"/>
  <c r="M63" i="2"/>
  <c r="M64" i="2"/>
  <c r="M65" i="2"/>
  <c r="M66" i="2"/>
  <c r="M67" i="2"/>
  <c r="M68" i="2"/>
  <c r="M69" i="2"/>
  <c r="M70" i="2"/>
  <c r="O30" i="3"/>
  <c r="K30" i="3"/>
  <c r="N69" i="3"/>
  <c r="K69" i="3"/>
  <c r="O26" i="3"/>
  <c r="K26" i="3"/>
  <c r="M51" i="3"/>
  <c r="N51" i="3"/>
  <c r="O57" i="3"/>
  <c r="K57" i="3"/>
  <c r="K2" i="3"/>
  <c r="O2" i="3"/>
  <c r="O17" i="3"/>
  <c r="K17" i="3"/>
  <c r="N25" i="3"/>
  <c r="K25" i="3"/>
  <c r="K35" i="3"/>
  <c r="N35" i="3"/>
  <c r="M35" i="3"/>
  <c r="O61" i="3"/>
  <c r="K61" i="3"/>
  <c r="O21" i="3"/>
  <c r="K21" i="3"/>
  <c r="O53" i="3"/>
  <c r="K53" i="3"/>
  <c r="O66" i="3"/>
  <c r="K66" i="3"/>
  <c r="N6" i="3"/>
  <c r="N3" i="3"/>
  <c r="N7" i="3"/>
  <c r="O13" i="3"/>
  <c r="K13" i="3"/>
  <c r="N29" i="3"/>
  <c r="K29" i="3"/>
  <c r="K39" i="3"/>
  <c r="N39" i="3"/>
  <c r="M39" i="3"/>
  <c r="N65" i="3"/>
  <c r="K65" i="3"/>
  <c r="O70" i="3"/>
  <c r="K70" i="3"/>
  <c r="M8" i="3"/>
  <c r="M13" i="3"/>
  <c r="M17" i="3"/>
  <c r="M21" i="3"/>
  <c r="N32" i="3"/>
  <c r="M44" i="3"/>
  <c r="M48" i="3"/>
  <c r="M53" i="3"/>
  <c r="M57" i="3"/>
  <c r="M61" i="3"/>
  <c r="K73" i="3"/>
  <c r="K75" i="3"/>
  <c r="K77" i="3"/>
  <c r="K79" i="3"/>
  <c r="K81" i="3"/>
  <c r="K83" i="3"/>
  <c r="K85" i="3"/>
  <c r="K87" i="3"/>
  <c r="K89" i="3"/>
  <c r="K91" i="3"/>
  <c r="N10" i="3"/>
  <c r="M31" i="3"/>
  <c r="M30" i="3"/>
  <c r="M29" i="3"/>
  <c r="M28" i="3"/>
  <c r="M27" i="3"/>
  <c r="M26" i="3"/>
  <c r="M25" i="3"/>
  <c r="M24" i="3"/>
  <c r="M23" i="3"/>
  <c r="M22" i="3"/>
  <c r="M32" i="3"/>
  <c r="N42" i="3"/>
  <c r="N46" i="3"/>
  <c r="N50" i="3"/>
  <c r="M71" i="3"/>
  <c r="M70" i="3"/>
  <c r="M69" i="3"/>
  <c r="M68" i="3"/>
  <c r="M67" i="3"/>
  <c r="M66" i="3"/>
  <c r="M65" i="3"/>
  <c r="M64" i="3"/>
  <c r="M63" i="3"/>
  <c r="M62" i="3"/>
  <c r="M3" i="3"/>
  <c r="M4" i="3"/>
  <c r="M5" i="3"/>
  <c r="M6" i="3"/>
  <c r="M7" i="3"/>
  <c r="M12" i="3"/>
  <c r="M16" i="3"/>
  <c r="M34" i="3"/>
  <c r="K36" i="3"/>
  <c r="M38" i="3"/>
  <c r="K40" i="3"/>
  <c r="M43" i="3"/>
  <c r="M47" i="3"/>
  <c r="M52" i="3"/>
  <c r="M56" i="3"/>
  <c r="K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</calcChain>
</file>

<file path=xl/sharedStrings.xml><?xml version="1.0" encoding="utf-8"?>
<sst xmlns="http://schemas.openxmlformats.org/spreadsheetml/2006/main" count="60" uniqueCount="21">
  <si>
    <t>Channel 1 (VC)</t>
  </si>
  <si>
    <t>Channel 2 (VB)</t>
  </si>
  <si>
    <t>RC (ohm)</t>
  </si>
  <si>
    <t>RB (ohm)</t>
  </si>
  <si>
    <t>IC (A)</t>
  </si>
  <si>
    <t>IB (A)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</si>
  <si>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 IC/IB</t>
    </r>
  </si>
  <si>
    <t>V(Q1C) (Volt)</t>
  </si>
  <si>
    <t>V(Q1B) (Volt)</t>
  </si>
  <si>
    <t>VCE (Volt)</t>
  </si>
  <si>
    <t>|VA| (V)</t>
  </si>
  <si>
    <t>gm = IC/25mV</t>
  </si>
  <si>
    <r>
      <t>r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</rPr>
      <t xml:space="preserve"> = 25mV/IB</t>
    </r>
  </si>
  <si>
    <t>ro=VA/IC</t>
  </si>
  <si>
    <t>V+ (VCC)</t>
  </si>
  <si>
    <t>V- (VE)</t>
  </si>
  <si>
    <t>VBEon (Volt)</t>
  </si>
  <si>
    <t>V+ (VE)</t>
  </si>
  <si>
    <t>V- (VCC)</t>
  </si>
  <si>
    <t>VEC (Volt)</t>
  </si>
  <si>
    <t>VEBon (Volt)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</si>
</sst>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4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1" fontId="0" fillId="4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1" fontId="0" fillId="2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1" fontId="0" fillId="5" borderId="0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4" borderId="1" xfId="1" applyFont="1" applyFill="1" applyBorder="1" applyAlignment="1" applyProtection="1"/>
    <xf numFmtId="0" fontId="4" fillId="0" borderId="0" xfId="0" applyFont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0" fontId="4" fillId="0" borderId="0" xfId="2" applyFont="1" applyFill="1" applyBorder="1" applyAlignment="1" applyProtection="1"/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3">
    <cellStyle name="Normal 2" xfId="1" xr:uid="{00000000-0005-0000-0000-000001000000}"/>
    <cellStyle name="常规" xfId="0" builtinId="0"/>
    <cellStyle name="常规 2" xfId="2" xr:uid="{F92CDC62-E009-405A-9FCA-8344E9104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4.9419470258420777</c:v>
                </c:pt>
                <c:pt idx="1">
                  <c:v>5.4416473218763972</c:v>
                </c:pt>
                <c:pt idx="2">
                  <c:v>5.9413476173388897</c:v>
                </c:pt>
                <c:pt idx="3">
                  <c:v>6.4410479127961073</c:v>
                </c:pt>
                <c:pt idx="4">
                  <c:v>6.9407482082498646</c:v>
                </c:pt>
                <c:pt idx="5">
                  <c:v>7.4404485036958423</c:v>
                </c:pt>
                <c:pt idx="6">
                  <c:v>7.9401487991366215</c:v>
                </c:pt>
                <c:pt idx="7">
                  <c:v>8.4398490945740647</c:v>
                </c:pt>
                <c:pt idx="8">
                  <c:v>8.9395493900070431</c:v>
                </c:pt>
                <c:pt idx="9">
                  <c:v>9.4392496854325678</c:v>
                </c:pt>
              </c:numCache>
            </c:numRef>
          </c:xVal>
          <c:yVal>
            <c:numRef>
              <c:f>'Steps 1.2-1.4'!$I$2:$I$11</c:f>
              <c:numCache>
                <c:formatCode>0.00E+00</c:formatCode>
                <c:ptCount val="10"/>
                <c:pt idx="0">
                  <c:v>5.5805297415792267E-3</c:v>
                </c:pt>
                <c:pt idx="1">
                  <c:v>5.5835267812360256E-3</c:v>
                </c:pt>
                <c:pt idx="2">
                  <c:v>5.5865238266111037E-3</c:v>
                </c:pt>
                <c:pt idx="3">
                  <c:v>5.5895208720389243E-3</c:v>
                </c:pt>
                <c:pt idx="4">
                  <c:v>5.5925179175013492E-3</c:v>
                </c:pt>
                <c:pt idx="5">
                  <c:v>5.5955149630415764E-3</c:v>
                </c:pt>
                <c:pt idx="6">
                  <c:v>5.5985120086337846E-3</c:v>
                </c:pt>
                <c:pt idx="7">
                  <c:v>5.6015090542593524E-3</c:v>
                </c:pt>
                <c:pt idx="8">
                  <c:v>5.604506099929565E-3</c:v>
                </c:pt>
                <c:pt idx="9">
                  <c:v>5.6075031456743127E-3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F5B-904B-37210A53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1.2-1.4'!$E$52:$E$61</c:f>
              <c:numCache>
                <c:formatCode>0.000</c:formatCode>
                <c:ptCount val="10"/>
                <c:pt idx="0">
                  <c:v>2.7619527947727276</c:v>
                </c:pt>
                <c:pt idx="1">
                  <c:v>3.2618251559346789</c:v>
                </c:pt>
                <c:pt idx="2">
                  <c:v>3.7616975151595904</c:v>
                </c:pt>
                <c:pt idx="3">
                  <c:v>4.2615698742730448</c:v>
                </c:pt>
                <c:pt idx="4">
                  <c:v>4.7614422334082365</c:v>
                </c:pt>
                <c:pt idx="5">
                  <c:v>5.2613145925517184</c:v>
                </c:pt>
                <c:pt idx="6">
                  <c:v>5.7611869516950627</c:v>
                </c:pt>
                <c:pt idx="7">
                  <c:v>6.2610593108379407</c:v>
                </c:pt>
                <c:pt idx="8">
                  <c:v>6.7609316699781212</c:v>
                </c:pt>
                <c:pt idx="9">
                  <c:v>7.2608040291117222</c:v>
                </c:pt>
              </c:numCache>
            </c:numRef>
          </c:xVal>
          <c:yVal>
            <c:numRef>
              <c:f>'Steps 1.2-1.4'!$I$52:$I$61</c:f>
              <c:numCache>
                <c:formatCode>0.00E+00</c:formatCode>
                <c:ptCount val="10"/>
                <c:pt idx="0">
                  <c:v>2.3804720522727241E-3</c:v>
                </c:pt>
                <c:pt idx="1">
                  <c:v>2.3817484406532118E-3</c:v>
                </c:pt>
                <c:pt idx="2">
                  <c:v>2.3830248484040962E-3</c:v>
                </c:pt>
                <c:pt idx="3">
                  <c:v>2.3843012572695521E-3</c:v>
                </c:pt>
                <c:pt idx="4">
                  <c:v>2.3855776659176351E-3</c:v>
                </c:pt>
                <c:pt idx="5">
                  <c:v>2.3868540744828204E-3</c:v>
                </c:pt>
                <c:pt idx="6">
                  <c:v>2.3881304830493688E-3</c:v>
                </c:pt>
                <c:pt idx="7">
                  <c:v>2.3894068916205935E-3</c:v>
                </c:pt>
                <c:pt idx="8">
                  <c:v>2.3906833002187875E-3</c:v>
                </c:pt>
                <c:pt idx="9">
                  <c:v>2.3919597088827784E-3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8-4780-904A-E19627B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1.2-1.4'!$E$62:$E$71</c:f>
              <c:numCache>
                <c:formatCode>0.000</c:formatCode>
                <c:ptCount val="10"/>
                <c:pt idx="0">
                  <c:v>2.3299608994538059</c:v>
                </c:pt>
                <c:pt idx="1">
                  <c:v>2.8298697499968881</c:v>
                </c:pt>
                <c:pt idx="2">
                  <c:v>3.3297786790490065</c:v>
                </c:pt>
                <c:pt idx="3">
                  <c:v>3.8296876006572811</c:v>
                </c:pt>
                <c:pt idx="4">
                  <c:v>4.3295965223177699</c:v>
                </c:pt>
                <c:pt idx="5">
                  <c:v>4.8295054439983343</c:v>
                </c:pt>
                <c:pt idx="6">
                  <c:v>5.329414365685782</c:v>
                </c:pt>
                <c:pt idx="7">
                  <c:v>5.8293232873736143</c:v>
                </c:pt>
                <c:pt idx="8">
                  <c:v>6.3292322090588975</c:v>
                </c:pt>
                <c:pt idx="9">
                  <c:v>6.8291411307401946</c:v>
                </c:pt>
              </c:numCache>
            </c:numRef>
          </c:xVal>
          <c:yVal>
            <c:numRef>
              <c:f>'Steps 1.2-1.4'!$I$62:$I$71</c:f>
              <c:numCache>
                <c:formatCode>0.00E+00</c:formatCode>
                <c:ptCount val="10"/>
                <c:pt idx="0">
                  <c:v>1.7003910054619409E-3</c:v>
                </c:pt>
                <c:pt idx="1">
                  <c:v>1.7013025000311177E-3</c:v>
                </c:pt>
                <c:pt idx="2">
                  <c:v>1.7022132095099352E-3</c:v>
                </c:pt>
                <c:pt idx="3">
                  <c:v>1.7031239934271892E-3</c:v>
                </c:pt>
                <c:pt idx="4">
                  <c:v>1.7040347768223008E-3</c:v>
                </c:pt>
                <c:pt idx="5">
                  <c:v>1.7049455600166574E-3</c:v>
                </c:pt>
                <c:pt idx="6">
                  <c:v>1.7058563431421759E-3</c:v>
                </c:pt>
                <c:pt idx="7">
                  <c:v>1.7067671262638573E-3</c:v>
                </c:pt>
                <c:pt idx="8">
                  <c:v>1.7076779094110251E-3</c:v>
                </c:pt>
                <c:pt idx="9">
                  <c:v>1.7085886925980542E-3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5-460D-8374-415024CA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243072595593362"/>
                  <c:y val="-0.12151130287886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1.2-1.4'!$E$72:$E$81</c:f>
              <c:numCache>
                <c:formatCode>0.000</c:formatCode>
                <c:ptCount val="10"/>
                <c:pt idx="0">
                  <c:v>1.8975582806861653</c:v>
                </c:pt>
                <c:pt idx="1">
                  <c:v>2.397503491333576</c:v>
                </c:pt>
                <c:pt idx="2">
                  <c:v>2.8974487200227839</c:v>
                </c:pt>
                <c:pt idx="3">
                  <c:v>3.3973939474457371</c:v>
                </c:pt>
                <c:pt idx="4">
                  <c:v>3.8973391749747295</c:v>
                </c:pt>
                <c:pt idx="5">
                  <c:v>4.3972844025449556</c:v>
                </c:pt>
                <c:pt idx="6">
                  <c:v>4.8972296301312976</c:v>
                </c:pt>
                <c:pt idx="7">
                  <c:v>5.3971748577226908</c:v>
                </c:pt>
                <c:pt idx="8">
                  <c:v>5.8971200853142749</c:v>
                </c:pt>
                <c:pt idx="9">
                  <c:v>6.3970653129029103</c:v>
                </c:pt>
              </c:numCache>
            </c:numRef>
          </c:xVal>
          <c:yVal>
            <c:numRef>
              <c:f>'Steps 1.2-1.4'!$I$72:$I$81</c:f>
              <c:numCache>
                <c:formatCode>0.00E+00</c:formatCode>
                <c:ptCount val="10"/>
                <c:pt idx="0">
                  <c:v>1.0244171931383466E-3</c:v>
                </c:pt>
                <c:pt idx="1">
                  <c:v>1.0249650866642401E-3</c:v>
                </c:pt>
                <c:pt idx="2">
                  <c:v>1.0255127997721614E-3</c:v>
                </c:pt>
                <c:pt idx="3">
                  <c:v>1.0260605255426269E-3</c:v>
                </c:pt>
                <c:pt idx="4">
                  <c:v>1.0266082502527051E-3</c:v>
                </c:pt>
                <c:pt idx="5">
                  <c:v>1.0271559745504443E-3</c:v>
                </c:pt>
                <c:pt idx="6">
                  <c:v>1.0277036986870236E-3</c:v>
                </c:pt>
                <c:pt idx="7">
                  <c:v>1.0282514227730876E-3</c:v>
                </c:pt>
                <c:pt idx="8">
                  <c:v>1.0287991468572511E-3</c:v>
                </c:pt>
                <c:pt idx="9">
                  <c:v>1.0293468709708974E-3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F-4976-8888-7B211CEE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056973025160279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1.2-1.4'!$E$82:$E$91</c:f>
              <c:numCache>
                <c:formatCode>0.000</c:formatCode>
                <c:ptCount val="10"/>
                <c:pt idx="0">
                  <c:v>1.4604298812495795</c:v>
                </c:pt>
                <c:pt idx="1">
                  <c:v>1.9604087887529427</c:v>
                </c:pt>
                <c:pt idx="2">
                  <c:v>2.4603877152577578</c:v>
                </c:pt>
                <c:pt idx="3">
                  <c:v>2.9603666354797271</c:v>
                </c:pt>
                <c:pt idx="4">
                  <c:v>3.4603455559127294</c:v>
                </c:pt>
                <c:pt idx="5">
                  <c:v>3.9603244764198626</c:v>
                </c:pt>
                <c:pt idx="6">
                  <c:v>4.4603033969562755</c:v>
                </c:pt>
                <c:pt idx="7">
                  <c:v>4.9602823175040083</c:v>
                </c:pt>
                <c:pt idx="8">
                  <c:v>5.4602612380552262</c:v>
                </c:pt>
                <c:pt idx="9">
                  <c:v>5.9602401586057177</c:v>
                </c:pt>
              </c:numCache>
            </c:numRef>
          </c:xVal>
          <c:yVal>
            <c:numRef>
              <c:f>'Steps 1.2-1.4'!$I$82:$I$91</c:f>
              <c:numCache>
                <c:formatCode>0.00E+00</c:formatCode>
                <c:ptCount val="10"/>
                <c:pt idx="0">
                  <c:v>3.9570118750420545E-4</c:v>
                </c:pt>
                <c:pt idx="1">
                  <c:v>3.9591211247057333E-4</c:v>
                </c:pt>
                <c:pt idx="2">
                  <c:v>3.9612284742242433E-4</c:v>
                </c:pt>
                <c:pt idx="3">
                  <c:v>3.9633364520273105E-4</c:v>
                </c:pt>
                <c:pt idx="4">
                  <c:v>3.9654444087270589E-4</c:v>
                </c:pt>
                <c:pt idx="5">
                  <c:v>3.9675523580137375E-4</c:v>
                </c:pt>
                <c:pt idx="6">
                  <c:v>3.9696603043724908E-4</c:v>
                </c:pt>
                <c:pt idx="7">
                  <c:v>3.9717682495992167E-4</c:v>
                </c:pt>
                <c:pt idx="8">
                  <c:v>3.973876194477377E-4</c:v>
                </c:pt>
                <c:pt idx="9">
                  <c:v>3.9759841394282347E-4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2-4D2B-86A2-806AB73D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4.6364000000000001</c:v>
                </c:pt>
                <c:pt idx="1">
                  <c:v>5.1172000000000004</c:v>
                </c:pt>
                <c:pt idx="2">
                  <c:v>5.6052</c:v>
                </c:pt>
                <c:pt idx="3">
                  <c:v>6.0948000000000002</c:v>
                </c:pt>
                <c:pt idx="4">
                  <c:v>6.5831999999999997</c:v>
                </c:pt>
                <c:pt idx="5">
                  <c:v>7.0720000000000001</c:v>
                </c:pt>
                <c:pt idx="6">
                  <c:v>7.5611999999999995</c:v>
                </c:pt>
                <c:pt idx="7">
                  <c:v>8.0488</c:v>
                </c:pt>
                <c:pt idx="8">
                  <c:v>8.5380000000000003</c:v>
                </c:pt>
                <c:pt idx="9">
                  <c:v>9.0263999999999989</c:v>
                </c:pt>
              </c:numCache>
            </c:numRef>
          </c:xVal>
          <c:yVal>
            <c:numRef>
              <c:f>'Step 1.8'!$I$2:$I$11</c:f>
              <c:numCache>
                <c:formatCode>0.00E+00</c:formatCode>
                <c:ptCount val="10"/>
                <c:pt idx="0">
                  <c:v>8.6359999999999996E-3</c:v>
                </c:pt>
                <c:pt idx="1">
                  <c:v>8.8280000000000008E-3</c:v>
                </c:pt>
                <c:pt idx="2">
                  <c:v>8.9480000000000011E-3</c:v>
                </c:pt>
                <c:pt idx="3">
                  <c:v>9.0519999999999993E-3</c:v>
                </c:pt>
                <c:pt idx="4">
                  <c:v>9.1680000000000008E-3</c:v>
                </c:pt>
                <c:pt idx="5">
                  <c:v>9.2800000000000001E-3</c:v>
                </c:pt>
                <c:pt idx="6">
                  <c:v>9.3880000000000005E-3</c:v>
                </c:pt>
                <c:pt idx="7">
                  <c:v>9.5119999999999996E-3</c:v>
                </c:pt>
                <c:pt idx="8">
                  <c:v>9.6200000000000018E-3</c:v>
                </c:pt>
                <c:pt idx="9">
                  <c:v>9.7360000000000016E-3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1-49B9-A8BC-22FCF940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1.8'!$E$12:$E$21</c:f>
              <c:numCache>
                <c:formatCode>General</c:formatCode>
                <c:ptCount val="10"/>
                <c:pt idx="2">
                  <c:v>5.1757999999999997</c:v>
                </c:pt>
                <c:pt idx="3">
                  <c:v>5.6776</c:v>
                </c:pt>
                <c:pt idx="4">
                  <c:v>6.1749999999999998</c:v>
                </c:pt>
                <c:pt idx="5">
                  <c:v>6.6723999999999997</c:v>
                </c:pt>
                <c:pt idx="6">
                  <c:v>7.1676000000000002</c:v>
                </c:pt>
                <c:pt idx="7">
                  <c:v>7.6630000000000003</c:v>
                </c:pt>
                <c:pt idx="8">
                  <c:v>8.1567999999999898</c:v>
                </c:pt>
                <c:pt idx="9">
                  <c:v>8.65</c:v>
                </c:pt>
              </c:numCache>
            </c:numRef>
          </c:xVal>
          <c:yVal>
            <c:numRef>
              <c:f>'Step 1.8'!$I$12:$I$21</c:f>
              <c:numCache>
                <c:formatCode>0.00E+00</c:formatCode>
                <c:ptCount val="10"/>
                <c:pt idx="2">
                  <c:v>8.2420000000000011E-3</c:v>
                </c:pt>
                <c:pt idx="3">
                  <c:v>8.2240000000000004E-3</c:v>
                </c:pt>
                <c:pt idx="4">
                  <c:v>8.2500000000000004E-3</c:v>
                </c:pt>
                <c:pt idx="5">
                  <c:v>8.2759999999999986E-3</c:v>
                </c:pt>
                <c:pt idx="6">
                  <c:v>8.3239999999999981E-3</c:v>
                </c:pt>
                <c:pt idx="7">
                  <c:v>8.3700000000000024E-3</c:v>
                </c:pt>
                <c:pt idx="8">
                  <c:v>8.4320000000001009E-3</c:v>
                </c:pt>
                <c:pt idx="9">
                  <c:v>8.4999999999999971E-3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9-4B25-857B-98E277CE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1.5'!#REF!</c:f>
            </c:numRef>
          </c:xVal>
          <c:yVal>
            <c:numRef>
              <c:f>'Step 1.5'!#REF!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6F3-B74D-9972899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1.8'!$E$22:$E$31</c:f>
              <c:numCache>
                <c:formatCode>General</c:formatCode>
                <c:ptCount val="10"/>
                <c:pt idx="3">
                  <c:v>5.2972000000000001</c:v>
                </c:pt>
                <c:pt idx="4">
                  <c:v>5.7968000000000002</c:v>
                </c:pt>
                <c:pt idx="5">
                  <c:v>6.2938000000000001</c:v>
                </c:pt>
                <c:pt idx="6">
                  <c:v>6.7911999999999999</c:v>
                </c:pt>
                <c:pt idx="7">
                  <c:v>7.2872000000000003</c:v>
                </c:pt>
                <c:pt idx="8">
                  <c:v>7.7826000000000004</c:v>
                </c:pt>
                <c:pt idx="9">
                  <c:v>8.2774000000000001</c:v>
                </c:pt>
              </c:numCache>
            </c:numRef>
          </c:xVal>
          <c:yVal>
            <c:numRef>
              <c:f>'Step 1.8'!$I$22:$I$31</c:f>
              <c:numCache>
                <c:formatCode>0.00E+00</c:formatCode>
                <c:ptCount val="10"/>
                <c:pt idx="3">
                  <c:v>7.0280000000000013E-3</c:v>
                </c:pt>
                <c:pt idx="4">
                  <c:v>7.0320000000000001E-3</c:v>
                </c:pt>
                <c:pt idx="5">
                  <c:v>7.0619999999999997E-3</c:v>
                </c:pt>
                <c:pt idx="6">
                  <c:v>7.0880000000000006E-3</c:v>
                </c:pt>
                <c:pt idx="7">
                  <c:v>7.1280000000000007E-3</c:v>
                </c:pt>
                <c:pt idx="8">
                  <c:v>7.1740000000000007E-3</c:v>
                </c:pt>
                <c:pt idx="9">
                  <c:v>7.2259999999999989E-3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D42-AC57-24C3EC05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4.6364000000000001</c:v>
                </c:pt>
                <c:pt idx="1">
                  <c:v>5.1172000000000004</c:v>
                </c:pt>
                <c:pt idx="2">
                  <c:v>5.6052</c:v>
                </c:pt>
                <c:pt idx="3">
                  <c:v>6.0948000000000002</c:v>
                </c:pt>
                <c:pt idx="4">
                  <c:v>6.5831999999999997</c:v>
                </c:pt>
                <c:pt idx="5">
                  <c:v>7.0720000000000001</c:v>
                </c:pt>
                <c:pt idx="6">
                  <c:v>7.5611999999999995</c:v>
                </c:pt>
                <c:pt idx="7">
                  <c:v>8.0488</c:v>
                </c:pt>
                <c:pt idx="8">
                  <c:v>8.5380000000000003</c:v>
                </c:pt>
                <c:pt idx="9">
                  <c:v>9.0263999999999989</c:v>
                </c:pt>
              </c:numCache>
            </c:numRef>
          </c:xVal>
          <c:yVal>
            <c:numRef>
              <c:f>'Step 1.8'!$I$2:$I$11</c:f>
              <c:numCache>
                <c:formatCode>0.00E+00</c:formatCode>
                <c:ptCount val="10"/>
                <c:pt idx="0">
                  <c:v>8.6359999999999996E-3</c:v>
                </c:pt>
                <c:pt idx="1">
                  <c:v>8.8280000000000008E-3</c:v>
                </c:pt>
                <c:pt idx="2">
                  <c:v>8.9480000000000011E-3</c:v>
                </c:pt>
                <c:pt idx="3">
                  <c:v>9.0519999999999993E-3</c:v>
                </c:pt>
                <c:pt idx="4">
                  <c:v>9.1680000000000008E-3</c:v>
                </c:pt>
                <c:pt idx="5">
                  <c:v>9.2800000000000001E-3</c:v>
                </c:pt>
                <c:pt idx="6">
                  <c:v>9.3880000000000005E-3</c:v>
                </c:pt>
                <c:pt idx="7">
                  <c:v>9.5119999999999996E-3</c:v>
                </c:pt>
                <c:pt idx="8">
                  <c:v>9.6200000000000018E-3</c:v>
                </c:pt>
                <c:pt idx="9">
                  <c:v>9.7360000000000016E-3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42F5-9FDC-60B9C7A3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821658872222895"/>
                  <c:y val="-0.10699914073107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1.8'!$E$12:$E$21</c:f>
              <c:numCache>
                <c:formatCode>General</c:formatCode>
                <c:ptCount val="10"/>
                <c:pt idx="2">
                  <c:v>5.1757999999999997</c:v>
                </c:pt>
                <c:pt idx="3">
                  <c:v>5.6776</c:v>
                </c:pt>
                <c:pt idx="4">
                  <c:v>6.1749999999999998</c:v>
                </c:pt>
                <c:pt idx="5">
                  <c:v>6.6723999999999997</c:v>
                </c:pt>
                <c:pt idx="6">
                  <c:v>7.1676000000000002</c:v>
                </c:pt>
                <c:pt idx="7">
                  <c:v>7.6630000000000003</c:v>
                </c:pt>
                <c:pt idx="8">
                  <c:v>8.1567999999999898</c:v>
                </c:pt>
                <c:pt idx="9">
                  <c:v>8.65</c:v>
                </c:pt>
              </c:numCache>
            </c:numRef>
          </c:xVal>
          <c:yVal>
            <c:numRef>
              <c:f>'Step 1.8'!$I$12:$I$21</c:f>
              <c:numCache>
                <c:formatCode>0.00E+00</c:formatCode>
                <c:ptCount val="10"/>
                <c:pt idx="2">
                  <c:v>8.2420000000000011E-3</c:v>
                </c:pt>
                <c:pt idx="3">
                  <c:v>8.2240000000000004E-3</c:v>
                </c:pt>
                <c:pt idx="4">
                  <c:v>8.2500000000000004E-3</c:v>
                </c:pt>
                <c:pt idx="5">
                  <c:v>8.2759999999999986E-3</c:v>
                </c:pt>
                <c:pt idx="6">
                  <c:v>8.3239999999999981E-3</c:v>
                </c:pt>
                <c:pt idx="7">
                  <c:v>8.3700000000000024E-3</c:v>
                </c:pt>
                <c:pt idx="8">
                  <c:v>8.4320000000001009E-3</c:v>
                </c:pt>
                <c:pt idx="9">
                  <c:v>8.4999999999999971E-3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505-940C-9AFD10D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4.5027907601024131</c:v>
                </c:pt>
                <c:pt idx="1">
                  <c:v>5.0025237496029664</c:v>
                </c:pt>
                <c:pt idx="2">
                  <c:v>5.5022567391180619</c:v>
                </c:pt>
                <c:pt idx="3">
                  <c:v>6.0019897286262163</c:v>
                </c:pt>
                <c:pt idx="4">
                  <c:v>6.5017227181334079</c:v>
                </c:pt>
                <c:pt idx="5">
                  <c:v>7.0014557076352553</c:v>
                </c:pt>
                <c:pt idx="6">
                  <c:v>7.501188697132017</c:v>
                </c:pt>
                <c:pt idx="7">
                  <c:v>8.0009216866237374</c:v>
                </c:pt>
                <c:pt idx="8">
                  <c:v>8.5006546761099582</c:v>
                </c:pt>
                <c:pt idx="9">
                  <c:v>9.0003876655906119</c:v>
                </c:pt>
              </c:numCache>
            </c:numRef>
          </c:xVal>
          <c:yVal>
            <c:numRef>
              <c:f>'Steps 1.2-1.4'!$I$12:$I$21</c:f>
              <c:numCache>
                <c:formatCode>0.00E+00</c:formatCode>
                <c:ptCount val="10"/>
                <c:pt idx="0">
                  <c:v>4.9720923989758732E-3</c:v>
                </c:pt>
                <c:pt idx="1">
                  <c:v>4.9747625039703348E-3</c:v>
                </c:pt>
                <c:pt idx="2">
                  <c:v>4.9774326088193764E-3</c:v>
                </c:pt>
                <c:pt idx="3">
                  <c:v>4.9801027137378398E-3</c:v>
                </c:pt>
                <c:pt idx="4">
                  <c:v>4.9827728186659257E-3</c:v>
                </c:pt>
                <c:pt idx="5">
                  <c:v>4.9854429236474429E-3</c:v>
                </c:pt>
                <c:pt idx="6">
                  <c:v>4.9881130286798352E-3</c:v>
                </c:pt>
                <c:pt idx="7">
                  <c:v>4.9907831337626177E-3</c:v>
                </c:pt>
                <c:pt idx="8">
                  <c:v>4.9934532389004187E-3</c:v>
                </c:pt>
                <c:pt idx="9">
                  <c:v>4.9961233440938722E-3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7-4DAE-87A0-7FAEFE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787016647850181"/>
                  <c:y val="-0.12822834560295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1.8'!$E$22:$E$31</c:f>
              <c:numCache>
                <c:formatCode>General</c:formatCode>
                <c:ptCount val="10"/>
                <c:pt idx="3">
                  <c:v>5.2972000000000001</c:v>
                </c:pt>
                <c:pt idx="4">
                  <c:v>5.7968000000000002</c:v>
                </c:pt>
                <c:pt idx="5">
                  <c:v>6.2938000000000001</c:v>
                </c:pt>
                <c:pt idx="6">
                  <c:v>6.7911999999999999</c:v>
                </c:pt>
                <c:pt idx="7">
                  <c:v>7.2872000000000003</c:v>
                </c:pt>
                <c:pt idx="8">
                  <c:v>7.7826000000000004</c:v>
                </c:pt>
                <c:pt idx="9">
                  <c:v>8.2774000000000001</c:v>
                </c:pt>
              </c:numCache>
            </c:numRef>
          </c:xVal>
          <c:yVal>
            <c:numRef>
              <c:f>'Step 1.8'!$I$22:$I$31</c:f>
              <c:numCache>
                <c:formatCode>0.00E+00</c:formatCode>
                <c:ptCount val="10"/>
                <c:pt idx="3">
                  <c:v>7.0280000000000013E-3</c:v>
                </c:pt>
                <c:pt idx="4">
                  <c:v>7.0320000000000001E-3</c:v>
                </c:pt>
                <c:pt idx="5">
                  <c:v>7.0619999999999997E-3</c:v>
                </c:pt>
                <c:pt idx="6">
                  <c:v>7.0880000000000006E-3</c:v>
                </c:pt>
                <c:pt idx="7">
                  <c:v>7.1280000000000007E-3</c:v>
                </c:pt>
                <c:pt idx="8">
                  <c:v>7.1740000000000007E-3</c:v>
                </c:pt>
                <c:pt idx="9">
                  <c:v>7.2259999999999989E-3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A-4512-B209-AED42873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1.8'!$E$32:$E$41</c:f>
              <c:numCache>
                <c:formatCode>General</c:formatCode>
                <c:ptCount val="10"/>
                <c:pt idx="3">
                  <c:v>4.915</c:v>
                </c:pt>
                <c:pt idx="4">
                  <c:v>5.4144000000000005</c:v>
                </c:pt>
                <c:pt idx="5">
                  <c:v>5.9131999999999998</c:v>
                </c:pt>
                <c:pt idx="6">
                  <c:v>6.4109999999999996</c:v>
                </c:pt>
                <c:pt idx="7">
                  <c:v>6.9075999999999897</c:v>
                </c:pt>
                <c:pt idx="8">
                  <c:v>7.4038000000000004</c:v>
                </c:pt>
                <c:pt idx="9">
                  <c:v>7.9</c:v>
                </c:pt>
              </c:numCache>
            </c:numRef>
          </c:xVal>
          <c:yVal>
            <c:numRef>
              <c:f>'Step 1.8'!$I$32:$I$41</c:f>
              <c:numCache>
                <c:formatCode>0.00E+00</c:formatCode>
                <c:ptCount val="10"/>
                <c:pt idx="3">
                  <c:v>5.8499999999999993E-3</c:v>
                </c:pt>
                <c:pt idx="4">
                  <c:v>5.8559999999999992E-3</c:v>
                </c:pt>
                <c:pt idx="5">
                  <c:v>5.8680000000000017E-3</c:v>
                </c:pt>
                <c:pt idx="6">
                  <c:v>5.8899999999999994E-3</c:v>
                </c:pt>
                <c:pt idx="7">
                  <c:v>5.9240000000000985E-3</c:v>
                </c:pt>
                <c:pt idx="8">
                  <c:v>5.9620000000000003E-3</c:v>
                </c:pt>
                <c:pt idx="9">
                  <c:v>5.9999999999999967E-3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3-4BA5-A02C-CE6549FC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195106428838744"/>
                  <c:y val="-0.16768583724775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1.8'!$E$42:$E$51</c:f>
              <c:numCache>
                <c:formatCode>General</c:formatCode>
                <c:ptCount val="10"/>
                <c:pt idx="3">
                  <c:v>4.5280000000000005</c:v>
                </c:pt>
                <c:pt idx="4">
                  <c:v>5.0286</c:v>
                </c:pt>
                <c:pt idx="5">
                  <c:v>5.5261999999999993</c:v>
                </c:pt>
                <c:pt idx="6">
                  <c:v>6.024</c:v>
                </c:pt>
                <c:pt idx="7">
                  <c:v>6.5212000000000003</c:v>
                </c:pt>
                <c:pt idx="8">
                  <c:v>7.0190000000000001</c:v>
                </c:pt>
                <c:pt idx="9">
                  <c:v>7.5162000000000004</c:v>
                </c:pt>
              </c:numCache>
            </c:numRef>
          </c:xVal>
          <c:yVal>
            <c:numRef>
              <c:f>'Step 1.8'!$I$42:$I$51</c:f>
              <c:numCache>
                <c:formatCode>0.00E+00</c:formatCode>
                <c:ptCount val="10"/>
                <c:pt idx="3">
                  <c:v>4.7199999999999994E-3</c:v>
                </c:pt>
                <c:pt idx="4">
                  <c:v>4.7140000000000003E-3</c:v>
                </c:pt>
                <c:pt idx="5">
                  <c:v>4.7380000000000026E-3</c:v>
                </c:pt>
                <c:pt idx="6">
                  <c:v>4.7599999999999995E-3</c:v>
                </c:pt>
                <c:pt idx="7">
                  <c:v>4.7880000000000015E-3</c:v>
                </c:pt>
                <c:pt idx="8">
                  <c:v>4.8099999999999983E-3</c:v>
                </c:pt>
                <c:pt idx="9">
                  <c:v>4.8379999999999959E-3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D34-9F5B-A8D5FD10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1.8'!$E$52:$E$61</c:f>
              <c:numCache>
                <c:formatCode>General</c:formatCode>
                <c:ptCount val="10"/>
                <c:pt idx="5">
                  <c:v>5.1349999999999998</c:v>
                </c:pt>
                <c:pt idx="6">
                  <c:v>5.6345999999999998</c:v>
                </c:pt>
                <c:pt idx="7">
                  <c:v>6.1319999999999997</c:v>
                </c:pt>
                <c:pt idx="8">
                  <c:v>6.6289999999999996</c:v>
                </c:pt>
                <c:pt idx="9">
                  <c:v>7.1269999999999998</c:v>
                </c:pt>
              </c:numCache>
            </c:numRef>
          </c:xVal>
          <c:yVal>
            <c:numRef>
              <c:f>'Step 1.8'!$I$52:$I$61</c:f>
              <c:numCache>
                <c:formatCode>0.00E+00</c:formatCode>
                <c:ptCount val="10"/>
                <c:pt idx="5">
                  <c:v>3.6500000000000022E-3</c:v>
                </c:pt>
                <c:pt idx="6">
                  <c:v>3.6540000000000019E-3</c:v>
                </c:pt>
                <c:pt idx="7">
                  <c:v>3.6799999999999988E-3</c:v>
                </c:pt>
                <c:pt idx="8">
                  <c:v>3.7100000000000045E-3</c:v>
                </c:pt>
                <c:pt idx="9">
                  <c:v>3.7300000000000024E-3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D-4AC7-89EA-9C3B53C6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1.8'!$E$62:$E$71</c:f>
              <c:numCache>
                <c:formatCode>General</c:formatCode>
                <c:ptCount val="10"/>
                <c:pt idx="4">
                  <c:v>4.2409999999999997</c:v>
                </c:pt>
                <c:pt idx="5">
                  <c:v>4.7395999999999994</c:v>
                </c:pt>
                <c:pt idx="6">
                  <c:v>5.2389999999999999</c:v>
                </c:pt>
                <c:pt idx="7">
                  <c:v>5.7368000000000006</c:v>
                </c:pt>
                <c:pt idx="8">
                  <c:v>6.2350000000000003</c:v>
                </c:pt>
                <c:pt idx="9">
                  <c:v>6.7320000000000002</c:v>
                </c:pt>
              </c:numCache>
            </c:numRef>
          </c:xVal>
          <c:yVal>
            <c:numRef>
              <c:f>'Step 1.8'!$I$62:$I$71</c:f>
              <c:numCache>
                <c:formatCode>0.00E+00</c:formatCode>
                <c:ptCount val="10"/>
                <c:pt idx="4">
                  <c:v>2.589999999999999E-3</c:v>
                </c:pt>
                <c:pt idx="5">
                  <c:v>2.6040000000000017E-3</c:v>
                </c:pt>
                <c:pt idx="6">
                  <c:v>2.6100000000000012E-3</c:v>
                </c:pt>
                <c:pt idx="7">
                  <c:v>2.6319999999999989E-3</c:v>
                </c:pt>
                <c:pt idx="8">
                  <c:v>2.649999999999997E-3</c:v>
                </c:pt>
                <c:pt idx="9">
                  <c:v>2.6799999999999979E-3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1-473F-9A8A-4AA91EDE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84054988716853"/>
                  <c:y val="-0.29698106323845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1.8'!$E$72:$E$81</c:f>
              <c:numCache>
                <c:formatCode>General</c:formatCode>
                <c:ptCount val="10"/>
                <c:pt idx="3">
                  <c:v>3.3407999999999998</c:v>
                </c:pt>
                <c:pt idx="4">
                  <c:v>3.8414000000000001</c:v>
                </c:pt>
                <c:pt idx="5">
                  <c:v>4.3393999999999995</c:v>
                </c:pt>
                <c:pt idx="6">
                  <c:v>4.8395999999999999</c:v>
                </c:pt>
                <c:pt idx="7">
                  <c:v>5.3372000000000002</c:v>
                </c:pt>
                <c:pt idx="8">
                  <c:v>5.8369999999999997</c:v>
                </c:pt>
                <c:pt idx="9">
                  <c:v>6.335</c:v>
                </c:pt>
              </c:numCache>
            </c:numRef>
          </c:xVal>
          <c:yVal>
            <c:numRef>
              <c:f>'Step 1.8'!$I$72:$I$81</c:f>
              <c:numCache>
                <c:formatCode>0.00E+00</c:formatCode>
                <c:ptCount val="10"/>
                <c:pt idx="3">
                  <c:v>1.5920000000000001E-3</c:v>
                </c:pt>
                <c:pt idx="4">
                  <c:v>1.5859999999999984E-3</c:v>
                </c:pt>
                <c:pt idx="5">
                  <c:v>1.6060000000000007E-3</c:v>
                </c:pt>
                <c:pt idx="6">
                  <c:v>1.604000000000001E-3</c:v>
                </c:pt>
                <c:pt idx="7">
                  <c:v>1.6279999999999984E-3</c:v>
                </c:pt>
                <c:pt idx="8">
                  <c:v>1.6300000000000025E-3</c:v>
                </c:pt>
                <c:pt idx="9">
                  <c:v>1.6500000000000004E-3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DA6-B8B2-59773EB0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27276463418644"/>
                  <c:y val="-0.30486913017432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1.8'!$E$82:$E$91</c:f>
              <c:numCache>
                <c:formatCode>General</c:formatCode>
                <c:ptCount val="10"/>
                <c:pt idx="0">
                  <c:v>1.429</c:v>
                </c:pt>
                <c:pt idx="1">
                  <c:v>1.9302000000000001</c:v>
                </c:pt>
                <c:pt idx="5">
                  <c:v>3.9318</c:v>
                </c:pt>
                <c:pt idx="7">
                  <c:v>4.9328000000000003</c:v>
                </c:pt>
              </c:numCache>
            </c:numRef>
          </c:xVal>
          <c:yVal>
            <c:numRef>
              <c:f>'Step 1.8'!$I$82:$I$91</c:f>
              <c:numCache>
                <c:formatCode>0.00E+00</c:formatCode>
                <c:ptCount val="10"/>
                <c:pt idx="0">
                  <c:v>7.1000000000000013E-4</c:v>
                </c:pt>
                <c:pt idx="1">
                  <c:v>6.9799999999999973E-4</c:v>
                </c:pt>
                <c:pt idx="5">
                  <c:v>6.8200000000000042E-4</c:v>
                </c:pt>
                <c:pt idx="7">
                  <c:v>6.7200000000000148E-4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1F5-B9DC-A5E7B4011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9.4341728190000005</c:v>
                </c:pt>
                <c:pt idx="1">
                  <c:v>8.9361043020000004</c:v>
                </c:pt>
                <c:pt idx="2">
                  <c:v>8.4380357860000004</c:v>
                </c:pt>
                <c:pt idx="3">
                  <c:v>7.9399672690000003</c:v>
                </c:pt>
                <c:pt idx="4">
                  <c:v>7.4418987520000002</c:v>
                </c:pt>
                <c:pt idx="5">
                  <c:v>6.9438302350000001</c:v>
                </c:pt>
                <c:pt idx="6">
                  <c:v>6.445761718</c:v>
                </c:pt>
                <c:pt idx="7">
                  <c:v>5.9476932009999999</c:v>
                </c:pt>
                <c:pt idx="8">
                  <c:v>5.4496246839999998</c:v>
                </c:pt>
                <c:pt idx="9">
                  <c:v>4.9515561669999997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5.658271810000004E-3</c:v>
                </c:pt>
                <c:pt idx="1">
                  <c:v>5.6389569800000009E-3</c:v>
                </c:pt>
                <c:pt idx="2">
                  <c:v>5.6196421400000005E-3</c:v>
                </c:pt>
                <c:pt idx="3">
                  <c:v>5.6003273100000018E-3</c:v>
                </c:pt>
                <c:pt idx="4">
                  <c:v>5.5810124799999979E-3</c:v>
                </c:pt>
                <c:pt idx="5">
                  <c:v>5.5616976499999991E-3</c:v>
                </c:pt>
                <c:pt idx="6">
                  <c:v>5.5423828200000004E-3</c:v>
                </c:pt>
                <c:pt idx="7">
                  <c:v>5.5230679899999999E-3</c:v>
                </c:pt>
                <c:pt idx="8">
                  <c:v>5.5037531600000003E-3</c:v>
                </c:pt>
                <c:pt idx="9">
                  <c:v>5.4844383299999999E-3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6-4533-BD81-874ED91C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8.999327852236835</c:v>
                </c:pt>
                <c:pt idx="1">
                  <c:v>8.5010413009570396</c:v>
                </c:pt>
                <c:pt idx="2">
                  <c:v>8.0027547495942475</c:v>
                </c:pt>
                <c:pt idx="3">
                  <c:v>7.504468198208313</c:v>
                </c:pt>
                <c:pt idx="4">
                  <c:v>7.0061816467831228</c:v>
                </c:pt>
                <c:pt idx="5">
                  <c:v>6.5078950953139127</c:v>
                </c:pt>
                <c:pt idx="6">
                  <c:v>6.0096085438035276</c:v>
                </c:pt>
                <c:pt idx="7">
                  <c:v>5.5113219922520287</c:v>
                </c:pt>
                <c:pt idx="8">
                  <c:v>5.0130354406622324</c:v>
                </c:pt>
                <c:pt idx="9">
                  <c:v>4.5147488890311278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5.0067214776316595E-3</c:v>
                </c:pt>
                <c:pt idx="1">
                  <c:v>4.9895869904296045E-3</c:v>
                </c:pt>
                <c:pt idx="2">
                  <c:v>4.972452504057521E-3</c:v>
                </c:pt>
                <c:pt idx="3">
                  <c:v>4.9553180179168739E-3</c:v>
                </c:pt>
                <c:pt idx="4">
                  <c:v>4.9381835321687766E-3</c:v>
                </c:pt>
                <c:pt idx="5">
                  <c:v>4.9210490468608679E-3</c:v>
                </c:pt>
                <c:pt idx="6">
                  <c:v>4.9039145619647218E-3</c:v>
                </c:pt>
                <c:pt idx="7">
                  <c:v>4.886780077479713E-3</c:v>
                </c:pt>
                <c:pt idx="8">
                  <c:v>4.8696455933776792E-3</c:v>
                </c:pt>
                <c:pt idx="9">
                  <c:v>4.8525111096887228E-3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3-4BED-A27B-25E9B661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EE-4AD6-B887-1CB6B207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1.2'!#REF!</c:f>
            </c:numRef>
          </c:xVal>
          <c:yVal>
            <c:numRef>
              <c:f>'Step 1.2'!#REF!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1-4EA5-9A05-6E62F2D3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8.564861346171341</c:v>
                </c:pt>
                <c:pt idx="1">
                  <c:v>8.0663541609834155</c:v>
                </c:pt>
                <c:pt idx="2">
                  <c:v>7.5678469757102569</c:v>
                </c:pt>
                <c:pt idx="3">
                  <c:v>7.0693397904176045</c:v>
                </c:pt>
                <c:pt idx="4">
                  <c:v>6.5708326050829502</c:v>
                </c:pt>
                <c:pt idx="5">
                  <c:v>6.072325419702695</c:v>
                </c:pt>
                <c:pt idx="6">
                  <c:v>5.5738182342823732</c:v>
                </c:pt>
                <c:pt idx="7">
                  <c:v>5.075311048822444</c:v>
                </c:pt>
                <c:pt idx="8">
                  <c:v>4.5768038633220378</c:v>
                </c:pt>
                <c:pt idx="9">
                  <c:v>4.0782966777835012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4.3513865382865816E-3</c:v>
                </c:pt>
                <c:pt idx="1">
                  <c:v>4.3364583901658541E-3</c:v>
                </c:pt>
                <c:pt idx="2">
                  <c:v>4.3215302428974266E-3</c:v>
                </c:pt>
                <c:pt idx="3">
                  <c:v>4.3066020958239595E-3</c:v>
                </c:pt>
                <c:pt idx="4">
                  <c:v>4.2916739491705028E-3</c:v>
                </c:pt>
                <c:pt idx="5">
                  <c:v>4.2767458029730546E-3</c:v>
                </c:pt>
                <c:pt idx="6">
                  <c:v>4.2618176571762659E-3</c:v>
                </c:pt>
                <c:pt idx="7">
                  <c:v>4.2468895117755649E-3</c:v>
                </c:pt>
                <c:pt idx="8">
                  <c:v>4.2319613667796173E-3</c:v>
                </c:pt>
                <c:pt idx="9">
                  <c:v>4.2170332221649846E-3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8-4218-BB2C-61207FD8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9.4341728190000005</c:v>
                </c:pt>
                <c:pt idx="1">
                  <c:v>8.9361043020000004</c:v>
                </c:pt>
                <c:pt idx="2">
                  <c:v>8.4380357860000004</c:v>
                </c:pt>
                <c:pt idx="3">
                  <c:v>7.9399672690000003</c:v>
                </c:pt>
                <c:pt idx="4">
                  <c:v>7.4418987520000002</c:v>
                </c:pt>
                <c:pt idx="5">
                  <c:v>6.9438302350000001</c:v>
                </c:pt>
                <c:pt idx="6">
                  <c:v>6.445761718</c:v>
                </c:pt>
                <c:pt idx="7">
                  <c:v>5.9476932009999999</c:v>
                </c:pt>
                <c:pt idx="8">
                  <c:v>5.4496246839999998</c:v>
                </c:pt>
                <c:pt idx="9">
                  <c:v>4.9515561669999997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5.658271810000004E-3</c:v>
                </c:pt>
                <c:pt idx="1">
                  <c:v>5.6389569800000009E-3</c:v>
                </c:pt>
                <c:pt idx="2">
                  <c:v>5.6196421400000005E-3</c:v>
                </c:pt>
                <c:pt idx="3">
                  <c:v>5.6003273100000018E-3</c:v>
                </c:pt>
                <c:pt idx="4">
                  <c:v>5.5810124799999979E-3</c:v>
                </c:pt>
                <c:pt idx="5">
                  <c:v>5.5616976499999991E-3</c:v>
                </c:pt>
                <c:pt idx="6">
                  <c:v>5.5423828200000004E-3</c:v>
                </c:pt>
                <c:pt idx="7">
                  <c:v>5.5230679899999999E-3</c:v>
                </c:pt>
                <c:pt idx="8">
                  <c:v>5.5037531600000003E-3</c:v>
                </c:pt>
                <c:pt idx="9">
                  <c:v>5.4844383299999999E-3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4F7A-A6A2-78DA580E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 baseline="0"/>
              <a:t>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8.999327852236835</c:v>
                </c:pt>
                <c:pt idx="1">
                  <c:v>8.5010413009570396</c:v>
                </c:pt>
                <c:pt idx="2">
                  <c:v>8.0027547495942475</c:v>
                </c:pt>
                <c:pt idx="3">
                  <c:v>7.504468198208313</c:v>
                </c:pt>
                <c:pt idx="4">
                  <c:v>7.0061816467831228</c:v>
                </c:pt>
                <c:pt idx="5">
                  <c:v>6.5078950953139127</c:v>
                </c:pt>
                <c:pt idx="6">
                  <c:v>6.0096085438035276</c:v>
                </c:pt>
                <c:pt idx="7">
                  <c:v>5.5113219922520287</c:v>
                </c:pt>
                <c:pt idx="8">
                  <c:v>5.0130354406622324</c:v>
                </c:pt>
                <c:pt idx="9">
                  <c:v>4.5147488890311278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5.0067214776316595E-3</c:v>
                </c:pt>
                <c:pt idx="1">
                  <c:v>4.9895869904296045E-3</c:v>
                </c:pt>
                <c:pt idx="2">
                  <c:v>4.972452504057521E-3</c:v>
                </c:pt>
                <c:pt idx="3">
                  <c:v>4.9553180179168739E-3</c:v>
                </c:pt>
                <c:pt idx="4">
                  <c:v>4.9381835321687766E-3</c:v>
                </c:pt>
                <c:pt idx="5">
                  <c:v>4.9210490468608679E-3</c:v>
                </c:pt>
                <c:pt idx="6">
                  <c:v>4.9039145619647218E-3</c:v>
                </c:pt>
                <c:pt idx="7">
                  <c:v>4.886780077479713E-3</c:v>
                </c:pt>
                <c:pt idx="8">
                  <c:v>4.8696455933776792E-3</c:v>
                </c:pt>
                <c:pt idx="9">
                  <c:v>4.8525111096887228E-3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0-42BB-ADBF-CD90DF2E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8.564861346171341</c:v>
                </c:pt>
                <c:pt idx="1">
                  <c:v>8.0663541609834155</c:v>
                </c:pt>
                <c:pt idx="2">
                  <c:v>7.5678469757102569</c:v>
                </c:pt>
                <c:pt idx="3">
                  <c:v>7.0693397904176045</c:v>
                </c:pt>
                <c:pt idx="4">
                  <c:v>6.5708326050829502</c:v>
                </c:pt>
                <c:pt idx="5">
                  <c:v>6.072325419702695</c:v>
                </c:pt>
                <c:pt idx="6">
                  <c:v>5.5738182342823732</c:v>
                </c:pt>
                <c:pt idx="7">
                  <c:v>5.075311048822444</c:v>
                </c:pt>
                <c:pt idx="8">
                  <c:v>4.5768038633220378</c:v>
                </c:pt>
                <c:pt idx="9">
                  <c:v>4.0782966777835012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4.3513865382865816E-3</c:v>
                </c:pt>
                <c:pt idx="1">
                  <c:v>4.3364583901658541E-3</c:v>
                </c:pt>
                <c:pt idx="2">
                  <c:v>4.3215302428974266E-3</c:v>
                </c:pt>
                <c:pt idx="3">
                  <c:v>4.3066020958239595E-3</c:v>
                </c:pt>
                <c:pt idx="4">
                  <c:v>4.2916739491705028E-3</c:v>
                </c:pt>
                <c:pt idx="5">
                  <c:v>4.2767458029730546E-3</c:v>
                </c:pt>
                <c:pt idx="6">
                  <c:v>4.2618176571762659E-3</c:v>
                </c:pt>
                <c:pt idx="7">
                  <c:v>4.2468895117755649E-3</c:v>
                </c:pt>
                <c:pt idx="8">
                  <c:v>4.2319613667796173E-3</c:v>
                </c:pt>
                <c:pt idx="9">
                  <c:v>4.2170332221649846E-3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8-46A2-A711-AAC673C8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2.2-2.4'!$E$32:$E$41</c:f>
              <c:numCache>
                <c:formatCode>0.00</c:formatCode>
                <c:ptCount val="10"/>
                <c:pt idx="0">
                  <c:v>8.1307223922065628</c:v>
                </c:pt>
                <c:pt idx="1">
                  <c:v>7.6319921602957628</c:v>
                </c:pt>
                <c:pt idx="2">
                  <c:v>7.1332619282968119</c:v>
                </c:pt>
                <c:pt idx="3">
                  <c:v>6.634531696278227</c:v>
                </c:pt>
                <c:pt idx="4">
                  <c:v>6.1358014642153034</c:v>
                </c:pt>
                <c:pt idx="5">
                  <c:v>5.6370712321111558</c:v>
                </c:pt>
                <c:pt idx="6">
                  <c:v>5.1383409999639245</c:v>
                </c:pt>
                <c:pt idx="7">
                  <c:v>4.6396107677780698</c:v>
                </c:pt>
                <c:pt idx="8">
                  <c:v>4.140880535552121</c:v>
                </c:pt>
                <c:pt idx="9">
                  <c:v>3.6421503032936657</c:v>
                </c:pt>
              </c:numCache>
            </c:numRef>
          </c:xVal>
          <c:yVal>
            <c:numRef>
              <c:f>'Steps 2.2-2.4'!$I$32:$I$41</c:f>
              <c:numCache>
                <c:formatCode>0.00E+00</c:formatCode>
                <c:ptCount val="10"/>
                <c:pt idx="0">
                  <c:v>3.6927760779343721E-3</c:v>
                </c:pt>
                <c:pt idx="1">
                  <c:v>3.6800783970423723E-3</c:v>
                </c:pt>
                <c:pt idx="2">
                  <c:v>3.6673807170318805E-3</c:v>
                </c:pt>
                <c:pt idx="3">
                  <c:v>3.6546830372177295E-3</c:v>
                </c:pt>
                <c:pt idx="4">
                  <c:v>3.6419853578469664E-3</c:v>
                </c:pt>
                <c:pt idx="5">
                  <c:v>3.6292876788884465E-3</c:v>
                </c:pt>
                <c:pt idx="6">
                  <c:v>3.6165900003607533E-3</c:v>
                </c:pt>
                <c:pt idx="7">
                  <c:v>3.6038923222193021E-3</c:v>
                </c:pt>
                <c:pt idx="8">
                  <c:v>3.5911946444787879E-3</c:v>
                </c:pt>
                <c:pt idx="9">
                  <c:v>3.5784969670633426E-3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6E4-886D-3F62E967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2.2-2.4'!$E$42:$E$51</c:f>
              <c:numCache>
                <c:formatCode>0.00</c:formatCode>
                <c:ptCount val="10"/>
                <c:pt idx="0">
                  <c:v>7.6968180557074772</c:v>
                </c:pt>
                <c:pt idx="1">
                  <c:v>7.1978627109996411</c:v>
                </c:pt>
                <c:pt idx="2">
                  <c:v>6.6989073662024721</c:v>
                </c:pt>
                <c:pt idx="3">
                  <c:v>6.1999520213824333</c:v>
                </c:pt>
                <c:pt idx="4">
                  <c:v>5.7009966765210898</c:v>
                </c:pt>
                <c:pt idx="5">
                  <c:v>5.2020413316159555</c:v>
                </c:pt>
                <c:pt idx="6">
                  <c:v>4.7030859866698131</c:v>
                </c:pt>
                <c:pt idx="7">
                  <c:v>4.2041306416836939</c:v>
                </c:pt>
                <c:pt idx="8">
                  <c:v>3.7051752966635423</c:v>
                </c:pt>
                <c:pt idx="9">
                  <c:v>3.2062199516200907</c:v>
                </c:pt>
              </c:numCache>
            </c:numRef>
          </c:xVal>
          <c:yVal>
            <c:numRef>
              <c:f>'Steps 2.2-2.4'!$I$42:$I$51</c:f>
              <c:numCache>
                <c:formatCode>0.00E+00</c:formatCode>
                <c:ptCount val="10"/>
                <c:pt idx="0">
                  <c:v>3.0318194429252276E-3</c:v>
                </c:pt>
                <c:pt idx="1">
                  <c:v>3.0213728900035887E-3</c:v>
                </c:pt>
                <c:pt idx="2">
                  <c:v>3.0109263379752794E-3</c:v>
                </c:pt>
                <c:pt idx="3">
                  <c:v>3.000479786175667E-3</c:v>
                </c:pt>
                <c:pt idx="4">
                  <c:v>2.9900332347891022E-3</c:v>
                </c:pt>
                <c:pt idx="5">
                  <c:v>2.9795866838404407E-3</c:v>
                </c:pt>
                <c:pt idx="6">
                  <c:v>2.9691401333018686E-3</c:v>
                </c:pt>
                <c:pt idx="7">
                  <c:v>2.9586935831630635E-3</c:v>
                </c:pt>
                <c:pt idx="8">
                  <c:v>2.9482470333645782E-3</c:v>
                </c:pt>
                <c:pt idx="9">
                  <c:v>2.9378004837990928E-3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BE7-8CDD-9B4AF3B8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893315648453703"/>
                  <c:y val="-0.13250553921391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2.2-2.4'!$E$52:$E$61</c:f>
              <c:numCache>
                <c:formatCode>0.00</c:formatCode>
                <c:ptCount val="10"/>
                <c:pt idx="0">
                  <c:v>7.2629782199760298</c:v>
                </c:pt>
                <c:pt idx="1">
                  <c:v>6.763796335003958</c:v>
                </c:pt>
                <c:pt idx="2">
                  <c:v>6.2646144499149843</c:v>
                </c:pt>
                <c:pt idx="3">
                  <c:v>5.7654325648067752</c:v>
                </c:pt>
                <c:pt idx="4">
                  <c:v>5.2662506796580253</c:v>
                </c:pt>
                <c:pt idx="5">
                  <c:v>4.7670687944653727</c:v>
                </c:pt>
                <c:pt idx="6">
                  <c:v>4.2678869092329945</c:v>
                </c:pt>
                <c:pt idx="7">
                  <c:v>3.7687050239650093</c:v>
                </c:pt>
                <c:pt idx="8">
                  <c:v>3.2695231386703294</c:v>
                </c:pt>
                <c:pt idx="9">
                  <c:v>2.7703412533792977</c:v>
                </c:pt>
              </c:numCache>
            </c:numRef>
          </c:xVal>
          <c:yVal>
            <c:numRef>
              <c:f>'Steps 2.2-2.4'!$I$52:$I$61</c:f>
              <c:numCache>
                <c:formatCode>0.00E+00</c:formatCode>
                <c:ptCount val="10"/>
                <c:pt idx="0">
                  <c:v>2.3702178002397022E-3</c:v>
                </c:pt>
                <c:pt idx="1">
                  <c:v>2.3620366499604193E-3</c:v>
                </c:pt>
                <c:pt idx="2">
                  <c:v>2.3538555008501571E-3</c:v>
                </c:pt>
                <c:pt idx="3">
                  <c:v>2.3456743519322475E-3</c:v>
                </c:pt>
                <c:pt idx="4">
                  <c:v>2.3374932034197515E-3</c:v>
                </c:pt>
                <c:pt idx="5">
                  <c:v>2.3293120553462732E-3</c:v>
                </c:pt>
                <c:pt idx="6">
                  <c:v>2.3211309076700548E-3</c:v>
                </c:pt>
                <c:pt idx="7">
                  <c:v>2.3129497603499071E-3</c:v>
                </c:pt>
                <c:pt idx="8">
                  <c:v>2.3047686132967051E-3</c:v>
                </c:pt>
                <c:pt idx="9">
                  <c:v>2.2965874662070223E-3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3-44D5-AF6C-26C72499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603384238306674"/>
                  <c:y val="-0.12003508533246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2.2-2.4'!$E$62:$E$71</c:f>
              <c:numCache>
                <c:formatCode>0.00</c:formatCode>
                <c:ptCount val="10"/>
                <c:pt idx="0">
                  <c:v>6.8288745521019241</c:v>
                </c:pt>
                <c:pt idx="1">
                  <c:v>6.3294659299773777</c:v>
                </c:pt>
                <c:pt idx="2">
                  <c:v>5.8300573079173361</c:v>
                </c:pt>
                <c:pt idx="3">
                  <c:v>5.3306486858856523</c:v>
                </c:pt>
                <c:pt idx="4">
                  <c:v>4.83124006381132</c:v>
                </c:pt>
                <c:pt idx="5">
                  <c:v>4.3318314416969299</c:v>
                </c:pt>
                <c:pt idx="6">
                  <c:v>3.8324228195453349</c:v>
                </c:pt>
                <c:pt idx="7">
                  <c:v>3.3330141973653573</c:v>
                </c:pt>
                <c:pt idx="8">
                  <c:v>2.833605575181219</c:v>
                </c:pt>
                <c:pt idx="9">
                  <c:v>2.3341969530718067</c:v>
                </c:pt>
              </c:numCache>
            </c:numRef>
          </c:xVal>
          <c:yVal>
            <c:numRef>
              <c:f>'Steps 2.2-2.4'!$I$62:$I$71</c:f>
              <c:numCache>
                <c:formatCode>0.00E+00</c:formatCode>
                <c:ptCount val="10"/>
                <c:pt idx="0">
                  <c:v>1.7112544789807593E-3</c:v>
                </c:pt>
                <c:pt idx="1">
                  <c:v>1.7053407002262232E-3</c:v>
                </c:pt>
                <c:pt idx="2">
                  <c:v>1.6994269208266389E-3</c:v>
                </c:pt>
                <c:pt idx="3">
                  <c:v>1.6935131411434723E-3</c:v>
                </c:pt>
                <c:pt idx="4">
                  <c:v>1.6875993618867956E-3</c:v>
                </c:pt>
                <c:pt idx="5">
                  <c:v>1.681685583030701E-3</c:v>
                </c:pt>
                <c:pt idx="6">
                  <c:v>1.675771804546653E-3</c:v>
                </c:pt>
                <c:pt idx="7">
                  <c:v>1.669858026346427E-3</c:v>
                </c:pt>
                <c:pt idx="8">
                  <c:v>1.6639442481878109E-3</c:v>
                </c:pt>
                <c:pt idx="9">
                  <c:v>1.6580304692819325E-3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C-455B-9453-0AF351FC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29065755695723"/>
                  <c:y val="-0.11878363387300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2.2-2.4'!$E$72:$E$81</c:f>
              <c:numCache>
                <c:formatCode>0.00</c:formatCode>
                <c:ptCount val="10"/>
                <c:pt idx="0">
                  <c:v>6.3937892498587523</c:v>
                </c:pt>
                <c:pt idx="1">
                  <c:v>5.8941563646629653</c:v>
                </c:pt>
                <c:pt idx="2">
                  <c:v>5.394523479381359</c:v>
                </c:pt>
                <c:pt idx="3">
                  <c:v>4.8948905940795964</c:v>
                </c:pt>
                <c:pt idx="4">
                  <c:v>4.395257708737442</c:v>
                </c:pt>
                <c:pt idx="5">
                  <c:v>3.8956248233581898</c:v>
                </c:pt>
                <c:pt idx="6">
                  <c:v>3.3959919379495069</c:v>
                </c:pt>
                <c:pt idx="7">
                  <c:v>2.896359052530356</c:v>
                </c:pt>
                <c:pt idx="8">
                  <c:v>2.3967261671635982</c:v>
                </c:pt>
                <c:pt idx="9">
                  <c:v>1.8970932821258211</c:v>
                </c:pt>
              </c:numCache>
            </c:numRef>
          </c:xVal>
          <c:yVal>
            <c:numRef>
              <c:f>'Steps 2.2-2.4'!$I$72:$I$81</c:f>
              <c:numCache>
                <c:formatCode>0.00E+00</c:formatCode>
                <c:ptCount val="10"/>
                <c:pt idx="0">
                  <c:v>1.0621075014124769E-3</c:v>
                </c:pt>
                <c:pt idx="1">
                  <c:v>1.0584363533703467E-3</c:v>
                </c:pt>
                <c:pt idx="2">
                  <c:v>1.0547652061864143E-3</c:v>
                </c:pt>
                <c:pt idx="3">
                  <c:v>1.0510940592040362E-3</c:v>
                </c:pt>
                <c:pt idx="4">
                  <c:v>1.0474229126255796E-3</c:v>
                </c:pt>
                <c:pt idx="5">
                  <c:v>1.0437517664181018E-3</c:v>
                </c:pt>
                <c:pt idx="6">
                  <c:v>1.0400806205049283E-3</c:v>
                </c:pt>
                <c:pt idx="7">
                  <c:v>1.0364094746964402E-3</c:v>
                </c:pt>
                <c:pt idx="8">
                  <c:v>1.032738328364019E-3</c:v>
                </c:pt>
                <c:pt idx="9">
                  <c:v>1.0290671787417888E-3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2-4BD7-A28F-7053727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1842109077515186"/>
                  <c:y val="-0.11183315792959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2.2-2.4'!$E$82:$E$91</c:f>
              <c:numCache>
                <c:formatCode>0.00</c:formatCode>
                <c:ptCount val="10"/>
                <c:pt idx="0">
                  <c:v>5.9556338206949349</c:v>
                </c:pt>
                <c:pt idx="1">
                  <c:v>5.455786766825657</c:v>
                </c:pt>
                <c:pt idx="2">
                  <c:v>4.9559397394182483</c:v>
                </c:pt>
                <c:pt idx="3">
                  <c:v>4.4560927125986662</c:v>
                </c:pt>
                <c:pt idx="4">
                  <c:v>3.9562456857444137</c:v>
                </c:pt>
                <c:pt idx="5">
                  <c:v>3.4563986588611968</c:v>
                </c:pt>
                <c:pt idx="6">
                  <c:v>2.9565516319636345</c:v>
                </c:pt>
                <c:pt idx="7">
                  <c:v>2.4567046050975732</c:v>
                </c:pt>
                <c:pt idx="8">
                  <c:v>1.9568575784503939</c:v>
                </c:pt>
                <c:pt idx="9">
                  <c:v>1.4570105533143565</c:v>
                </c:pt>
              </c:numCache>
            </c:numRef>
          </c:xVal>
          <c:yVal>
            <c:numRef>
              <c:f>'Steps 2.2-2.4'!$I$82:$I$91</c:f>
              <c:numCache>
                <c:formatCode>0.00E+00</c:formatCode>
                <c:ptCount val="10"/>
                <c:pt idx="0">
                  <c:v>4.4366179305065144E-4</c:v>
                </c:pt>
                <c:pt idx="1">
                  <c:v>4.4213233174343001E-4</c:v>
                </c:pt>
                <c:pt idx="2">
                  <c:v>4.4060260581752164E-4</c:v>
                </c:pt>
                <c:pt idx="3">
                  <c:v>4.390728740133376E-4</c:v>
                </c:pt>
                <c:pt idx="4">
                  <c:v>4.3754314255586293E-4</c:v>
                </c:pt>
                <c:pt idx="5">
                  <c:v>4.3601341138803205E-4</c:v>
                </c:pt>
                <c:pt idx="6">
                  <c:v>4.344836803636576E-4</c:v>
                </c:pt>
                <c:pt idx="7">
                  <c:v>4.3295394902427065E-4</c:v>
                </c:pt>
                <c:pt idx="8">
                  <c:v>4.3142421549606123E-4</c:v>
                </c:pt>
                <c:pt idx="9">
                  <c:v>4.2989446685643638E-4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2-409D-80F7-D36E59BE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</a:t>
                </a:r>
                <a:r>
                  <a:rPr lang="en-CA" baseline="0"/>
                  <a:t> (Volt)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4.0652132563773593</c:v>
                </c:pt>
                <c:pt idx="1">
                  <c:v>4.564979803825171</c:v>
                </c:pt>
                <c:pt idx="2">
                  <c:v>5.0647463512257431</c:v>
                </c:pt>
                <c:pt idx="3">
                  <c:v>5.5645128986230485</c:v>
                </c:pt>
                <c:pt idx="4">
                  <c:v>6.0642794460166236</c:v>
                </c:pt>
                <c:pt idx="5">
                  <c:v>6.5640459934069106</c:v>
                </c:pt>
                <c:pt idx="6">
                  <c:v>7.0638125407929753</c:v>
                </c:pt>
                <c:pt idx="7">
                  <c:v>7.5635790881757252</c:v>
                </c:pt>
                <c:pt idx="8">
                  <c:v>8.0633456355521425</c:v>
                </c:pt>
                <c:pt idx="9">
                  <c:v>8.5631121829207082</c:v>
                </c:pt>
              </c:numCache>
            </c:numRef>
          </c:xVal>
          <c:yVal>
            <c:numRef>
              <c:f>'Steps 1.2-1.4'!$I$22:$I$31</c:f>
              <c:numCache>
                <c:formatCode>0.00E+00</c:formatCode>
                <c:ptCount val="10"/>
                <c:pt idx="0">
                  <c:v>4.3478674362264109E-3</c:v>
                </c:pt>
                <c:pt idx="1">
                  <c:v>4.3502019617482936E-3</c:v>
                </c:pt>
                <c:pt idx="2">
                  <c:v>4.3525364877425692E-3</c:v>
                </c:pt>
                <c:pt idx="3">
                  <c:v>4.3548710137695148E-3</c:v>
                </c:pt>
                <c:pt idx="4">
                  <c:v>4.3572055398337639E-3</c:v>
                </c:pt>
                <c:pt idx="5">
                  <c:v>4.3595400659308938E-3</c:v>
                </c:pt>
                <c:pt idx="6">
                  <c:v>4.361874592070247E-3</c:v>
                </c:pt>
                <c:pt idx="7">
                  <c:v>4.3642091182427524E-3</c:v>
                </c:pt>
                <c:pt idx="8">
                  <c:v>4.3665436444785847E-3</c:v>
                </c:pt>
                <c:pt idx="9">
                  <c:v>4.368878170792909E-3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68-AC70-9E9B91D1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1">
                  <c:v>8.343399999999999</c:v>
                </c:pt>
                <c:pt idx="2">
                  <c:v>7.8456000000000001</c:v>
                </c:pt>
                <c:pt idx="3">
                  <c:v>7.351</c:v>
                </c:pt>
                <c:pt idx="4">
                  <c:v>6.8605999999999998</c:v>
                </c:pt>
                <c:pt idx="5">
                  <c:v>6.3710000000000004</c:v>
                </c:pt>
                <c:pt idx="6">
                  <c:v>5.8855999999999993</c:v>
                </c:pt>
                <c:pt idx="7">
                  <c:v>5.4020000000000001</c:v>
                </c:pt>
                <c:pt idx="8">
                  <c:v>4.9193999999999996</c:v>
                </c:pt>
                <c:pt idx="9">
                  <c:v>4.4374000000000002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1.1495999999999999E-2</c:v>
                </c:pt>
                <c:pt idx="1">
                  <c:v>1.1566E-2</c:v>
                </c:pt>
                <c:pt idx="2">
                  <c:v>1.1543999999999999E-2</c:v>
                </c:pt>
                <c:pt idx="3">
                  <c:v>1.149E-2</c:v>
                </c:pt>
                <c:pt idx="4">
                  <c:v>1.1394E-2</c:v>
                </c:pt>
                <c:pt idx="5">
                  <c:v>1.129E-2</c:v>
                </c:pt>
                <c:pt idx="6">
                  <c:v>1.114400000000001E-2</c:v>
                </c:pt>
                <c:pt idx="7">
                  <c:v>1.0979999999999998E-2</c:v>
                </c:pt>
                <c:pt idx="8">
                  <c:v>1.0806E-2</c:v>
                </c:pt>
                <c:pt idx="9">
                  <c:v>1.0626E-2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9-4170-9C86-F5476FE8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8.4594000000000005</c:v>
                </c:pt>
                <c:pt idx="1">
                  <c:v>7.9643999999999995</c:v>
                </c:pt>
                <c:pt idx="2">
                  <c:v>7.4711999999999996</c:v>
                </c:pt>
                <c:pt idx="3">
                  <c:v>6.9790000000000001</c:v>
                </c:pt>
                <c:pt idx="4">
                  <c:v>6.4927999999999999</c:v>
                </c:pt>
                <c:pt idx="5">
                  <c:v>6.0031999999999899</c:v>
                </c:pt>
                <c:pt idx="6">
                  <c:v>5.5167999999999999</c:v>
                </c:pt>
                <c:pt idx="7">
                  <c:v>5.0338000000000003</c:v>
                </c:pt>
                <c:pt idx="8">
                  <c:v>4.5524000000000004</c:v>
                </c:pt>
                <c:pt idx="9">
                  <c:v>4.0704000000000002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1.0406E-2</c:v>
                </c:pt>
                <c:pt idx="1">
                  <c:v>1.0356000000000001E-2</c:v>
                </c:pt>
                <c:pt idx="2">
                  <c:v>1.0287999999999999E-2</c:v>
                </c:pt>
                <c:pt idx="3">
                  <c:v>1.0209999999999999E-2</c:v>
                </c:pt>
                <c:pt idx="4">
                  <c:v>1.0072000000000001E-2</c:v>
                </c:pt>
                <c:pt idx="5">
                  <c:v>9.9680000000000983E-3</c:v>
                </c:pt>
                <c:pt idx="6">
                  <c:v>9.8320000000000005E-3</c:v>
                </c:pt>
                <c:pt idx="7">
                  <c:v>9.6619999999999987E-3</c:v>
                </c:pt>
                <c:pt idx="8">
                  <c:v>9.476E-3</c:v>
                </c:pt>
                <c:pt idx="9">
                  <c:v>9.2960000000000004E-3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BD7-87F0-B2FD56F27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2A8-4137-8C8A-F18C1C96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8.1034000000000006</c:v>
                </c:pt>
                <c:pt idx="1">
                  <c:v>7.6099999999999994</c:v>
                </c:pt>
                <c:pt idx="2">
                  <c:v>7.1151999999999997</c:v>
                </c:pt>
                <c:pt idx="3">
                  <c:v>6.6246</c:v>
                </c:pt>
                <c:pt idx="4">
                  <c:v>6.1349999999999998</c:v>
                </c:pt>
                <c:pt idx="5">
                  <c:v>5.6452</c:v>
                </c:pt>
                <c:pt idx="6">
                  <c:v>5.1559999999999997</c:v>
                </c:pt>
                <c:pt idx="7">
                  <c:v>4.6715999999999998</c:v>
                </c:pt>
                <c:pt idx="8">
                  <c:v>4.1870000000000003</c:v>
                </c:pt>
                <c:pt idx="9">
                  <c:v>3.7029999999999998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8.9660000000000035E-3</c:v>
                </c:pt>
                <c:pt idx="1">
                  <c:v>8.9000000000000017E-3</c:v>
                </c:pt>
                <c:pt idx="2">
                  <c:v>8.8479999999999982E-3</c:v>
                </c:pt>
                <c:pt idx="3">
                  <c:v>8.7539999999999996E-3</c:v>
                </c:pt>
                <c:pt idx="4">
                  <c:v>8.6500000000000014E-3</c:v>
                </c:pt>
                <c:pt idx="5">
                  <c:v>8.548E-3</c:v>
                </c:pt>
                <c:pt idx="6">
                  <c:v>8.4400000000000013E-3</c:v>
                </c:pt>
                <c:pt idx="7">
                  <c:v>8.2839999999999997E-3</c:v>
                </c:pt>
                <c:pt idx="8">
                  <c:v>8.1300000000000001E-3</c:v>
                </c:pt>
                <c:pt idx="9">
                  <c:v>7.9699999999999997E-3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4109-8521-67551009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1">
                  <c:v>8.343399999999999</c:v>
                </c:pt>
                <c:pt idx="2">
                  <c:v>7.8456000000000001</c:v>
                </c:pt>
                <c:pt idx="3">
                  <c:v>7.351</c:v>
                </c:pt>
                <c:pt idx="4">
                  <c:v>6.8605999999999998</c:v>
                </c:pt>
                <c:pt idx="5">
                  <c:v>6.3710000000000004</c:v>
                </c:pt>
                <c:pt idx="6">
                  <c:v>5.8855999999999993</c:v>
                </c:pt>
                <c:pt idx="7">
                  <c:v>5.4020000000000001</c:v>
                </c:pt>
                <c:pt idx="8">
                  <c:v>4.9193999999999996</c:v>
                </c:pt>
                <c:pt idx="9">
                  <c:v>4.4374000000000002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1.1495999999999999E-2</c:v>
                </c:pt>
                <c:pt idx="1">
                  <c:v>1.1566E-2</c:v>
                </c:pt>
                <c:pt idx="2">
                  <c:v>1.1543999999999999E-2</c:v>
                </c:pt>
                <c:pt idx="3">
                  <c:v>1.149E-2</c:v>
                </c:pt>
                <c:pt idx="4">
                  <c:v>1.1394E-2</c:v>
                </c:pt>
                <c:pt idx="5">
                  <c:v>1.129E-2</c:v>
                </c:pt>
                <c:pt idx="6">
                  <c:v>1.114400000000001E-2</c:v>
                </c:pt>
                <c:pt idx="7">
                  <c:v>1.0979999999999998E-2</c:v>
                </c:pt>
                <c:pt idx="8">
                  <c:v>1.0806E-2</c:v>
                </c:pt>
                <c:pt idx="9">
                  <c:v>1.0626E-2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A-48EB-BAB4-9C841D4C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 baseline="0"/>
              <a:t> 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516079295464239"/>
                  <c:y val="-0.1136491805527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8.4594000000000005</c:v>
                </c:pt>
                <c:pt idx="1">
                  <c:v>7.9643999999999995</c:v>
                </c:pt>
                <c:pt idx="2">
                  <c:v>7.4711999999999996</c:v>
                </c:pt>
                <c:pt idx="3">
                  <c:v>6.9790000000000001</c:v>
                </c:pt>
                <c:pt idx="4">
                  <c:v>6.4927999999999999</c:v>
                </c:pt>
                <c:pt idx="5">
                  <c:v>6.0031999999999899</c:v>
                </c:pt>
                <c:pt idx="6">
                  <c:v>5.5167999999999999</c:v>
                </c:pt>
                <c:pt idx="7">
                  <c:v>5.0338000000000003</c:v>
                </c:pt>
                <c:pt idx="8">
                  <c:v>4.5524000000000004</c:v>
                </c:pt>
                <c:pt idx="9">
                  <c:v>4.0704000000000002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1.0406E-2</c:v>
                </c:pt>
                <c:pt idx="1">
                  <c:v>1.0356000000000001E-2</c:v>
                </c:pt>
                <c:pt idx="2">
                  <c:v>1.0287999999999999E-2</c:v>
                </c:pt>
                <c:pt idx="3">
                  <c:v>1.0209999999999999E-2</c:v>
                </c:pt>
                <c:pt idx="4">
                  <c:v>1.0072000000000001E-2</c:v>
                </c:pt>
                <c:pt idx="5">
                  <c:v>9.9680000000000983E-3</c:v>
                </c:pt>
                <c:pt idx="6">
                  <c:v>9.8320000000000005E-3</c:v>
                </c:pt>
                <c:pt idx="7">
                  <c:v>9.6619999999999987E-3</c:v>
                </c:pt>
                <c:pt idx="8">
                  <c:v>9.476E-3</c:v>
                </c:pt>
                <c:pt idx="9">
                  <c:v>9.2960000000000004E-3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095-B5B6-1F041CA3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sz="1400" b="0" i="0" u="none" strike="noStrike" baseline="0">
                <a:effectLst/>
              </a:rPr>
              <a:t> 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322999754445437"/>
                  <c:y val="-0.13494538832704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8.1034000000000006</c:v>
                </c:pt>
                <c:pt idx="1">
                  <c:v>7.6099999999999994</c:v>
                </c:pt>
                <c:pt idx="2">
                  <c:v>7.1151999999999997</c:v>
                </c:pt>
                <c:pt idx="3">
                  <c:v>6.6246</c:v>
                </c:pt>
                <c:pt idx="4">
                  <c:v>6.1349999999999998</c:v>
                </c:pt>
                <c:pt idx="5">
                  <c:v>5.6452</c:v>
                </c:pt>
                <c:pt idx="6">
                  <c:v>5.1559999999999997</c:v>
                </c:pt>
                <c:pt idx="7">
                  <c:v>4.6715999999999998</c:v>
                </c:pt>
                <c:pt idx="8">
                  <c:v>4.1870000000000003</c:v>
                </c:pt>
                <c:pt idx="9">
                  <c:v>3.7029999999999998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8.9660000000000035E-3</c:v>
                </c:pt>
                <c:pt idx="1">
                  <c:v>8.9000000000000017E-3</c:v>
                </c:pt>
                <c:pt idx="2">
                  <c:v>8.8479999999999982E-3</c:v>
                </c:pt>
                <c:pt idx="3">
                  <c:v>8.7539999999999996E-3</c:v>
                </c:pt>
                <c:pt idx="4">
                  <c:v>8.6500000000000014E-3</c:v>
                </c:pt>
                <c:pt idx="5">
                  <c:v>8.548E-3</c:v>
                </c:pt>
                <c:pt idx="6">
                  <c:v>8.4400000000000013E-3</c:v>
                </c:pt>
                <c:pt idx="7">
                  <c:v>8.2839999999999997E-3</c:v>
                </c:pt>
                <c:pt idx="8">
                  <c:v>8.1300000000000001E-3</c:v>
                </c:pt>
                <c:pt idx="9">
                  <c:v>7.9699999999999997E-3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076-9C7B-D7511D61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2.8'!$E$32:$E$41</c:f>
              <c:numCache>
                <c:formatCode>0.00</c:formatCode>
                <c:ptCount val="10"/>
                <c:pt idx="0">
                  <c:v>7.7477999999999998</c:v>
                </c:pt>
                <c:pt idx="1">
                  <c:v>7.2526000000000002</c:v>
                </c:pt>
                <c:pt idx="2">
                  <c:v>6.7598000000000003</c:v>
                </c:pt>
                <c:pt idx="3">
                  <c:v>6.2666000000000004</c:v>
                </c:pt>
                <c:pt idx="4">
                  <c:v>5.7753999999999994</c:v>
                </c:pt>
                <c:pt idx="5">
                  <c:v>5.2835999999999901</c:v>
                </c:pt>
                <c:pt idx="6">
                  <c:v>4.7937999999999903</c:v>
                </c:pt>
                <c:pt idx="7">
                  <c:v>4.3070000000000004</c:v>
                </c:pt>
                <c:pt idx="8">
                  <c:v>3.8183999999999991</c:v>
                </c:pt>
                <c:pt idx="9">
                  <c:v>3.3336000000000001</c:v>
                </c:pt>
              </c:numCache>
            </c:numRef>
          </c:xVal>
          <c:yVal>
            <c:numRef>
              <c:f>'Step 2.8'!$I$32:$I$41</c:f>
              <c:numCache>
                <c:formatCode>0.00E+00</c:formatCode>
                <c:ptCount val="10"/>
                <c:pt idx="0">
                  <c:v>7.5220000000000018E-3</c:v>
                </c:pt>
                <c:pt idx="1">
                  <c:v>7.473999999999998E-3</c:v>
                </c:pt>
                <c:pt idx="2">
                  <c:v>7.4020000000000023E-3</c:v>
                </c:pt>
                <c:pt idx="3">
                  <c:v>7.3340000000000002E-3</c:v>
                </c:pt>
                <c:pt idx="4">
                  <c:v>7.2460000000000016E-3</c:v>
                </c:pt>
                <c:pt idx="5">
                  <c:v>7.1640000000000991E-3</c:v>
                </c:pt>
                <c:pt idx="6">
                  <c:v>7.0620000000000994E-3</c:v>
                </c:pt>
                <c:pt idx="7">
                  <c:v>6.9299999999999995E-3</c:v>
                </c:pt>
                <c:pt idx="8">
                  <c:v>6.8160000000000096E-3</c:v>
                </c:pt>
                <c:pt idx="9">
                  <c:v>6.6639999999999998E-3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0-460C-8BDE-8F2C68B3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576964652256821"/>
                  <c:y val="-0.16797685342572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2.8'!$E$42:$E$51</c:f>
              <c:numCache>
                <c:formatCode>0.00</c:formatCode>
                <c:ptCount val="10"/>
                <c:pt idx="0">
                  <c:v>7.3890000000000002</c:v>
                </c:pt>
                <c:pt idx="1">
                  <c:v>6.8939999999999895</c:v>
                </c:pt>
                <c:pt idx="2">
                  <c:v>6.399</c:v>
                </c:pt>
                <c:pt idx="3">
                  <c:v>5.9047999999999998</c:v>
                </c:pt>
                <c:pt idx="4">
                  <c:v>5.4119999999999999</c:v>
                </c:pt>
                <c:pt idx="5">
                  <c:v>4.9198000000000004</c:v>
                </c:pt>
                <c:pt idx="6">
                  <c:v>4.4261999999999997</c:v>
                </c:pt>
                <c:pt idx="7">
                  <c:v>3.9386000000000001</c:v>
                </c:pt>
                <c:pt idx="8">
                  <c:v>3.4493999999999989</c:v>
                </c:pt>
                <c:pt idx="9">
                  <c:v>2.9620000000000002</c:v>
                </c:pt>
              </c:numCache>
            </c:numRef>
          </c:xVal>
          <c:yVal>
            <c:numRef>
              <c:f>'Step 2.8'!$I$42:$I$51</c:f>
              <c:numCache>
                <c:formatCode>0.00E+00</c:formatCode>
                <c:ptCount val="10"/>
                <c:pt idx="0">
                  <c:v>6.1099999999999974E-3</c:v>
                </c:pt>
                <c:pt idx="1">
                  <c:v>6.0600000000001009E-3</c:v>
                </c:pt>
                <c:pt idx="2">
                  <c:v>6.0099999999999997E-3</c:v>
                </c:pt>
                <c:pt idx="3">
                  <c:v>5.9520000000000016E-3</c:v>
                </c:pt>
                <c:pt idx="4">
                  <c:v>5.8800000000000007E-3</c:v>
                </c:pt>
                <c:pt idx="5">
                  <c:v>5.8020000000000007E-3</c:v>
                </c:pt>
                <c:pt idx="6">
                  <c:v>5.7380000000000009E-3</c:v>
                </c:pt>
                <c:pt idx="7">
                  <c:v>5.6140000000000001E-3</c:v>
                </c:pt>
                <c:pt idx="8">
                  <c:v>5.50600000000001E-3</c:v>
                </c:pt>
                <c:pt idx="9">
                  <c:v>5.3800000000000002E-3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4-48D6-A6F0-FCC178FB6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2.8'!$E$52:$E$61</c:f>
              <c:numCache>
                <c:formatCode>0.00</c:formatCode>
                <c:ptCount val="10"/>
                <c:pt idx="0">
                  <c:v>7.0271999999999997</c:v>
                </c:pt>
                <c:pt idx="1">
                  <c:v>6.5297999999999998</c:v>
                </c:pt>
                <c:pt idx="2">
                  <c:v>6.0359999999999996</c:v>
                </c:pt>
                <c:pt idx="3">
                  <c:v>5.5389999999999997</c:v>
                </c:pt>
                <c:pt idx="4">
                  <c:v>5.0432000000000006</c:v>
                </c:pt>
                <c:pt idx="5">
                  <c:v>4.55</c:v>
                </c:pt>
                <c:pt idx="6">
                  <c:v>4.0544000000000002</c:v>
                </c:pt>
                <c:pt idx="7">
                  <c:v>3.5649999999999999</c:v>
                </c:pt>
                <c:pt idx="8">
                  <c:v>3.073</c:v>
                </c:pt>
                <c:pt idx="9">
                  <c:v>2.5840000000000001</c:v>
                </c:pt>
              </c:numCache>
            </c:numRef>
          </c:xVal>
          <c:yVal>
            <c:numRef>
              <c:f>'Step 2.8'!$I$52:$I$61</c:f>
              <c:numCache>
                <c:formatCode>0.00E+00</c:formatCode>
                <c:ptCount val="10"/>
                <c:pt idx="0">
                  <c:v>4.728000000000003E-3</c:v>
                </c:pt>
                <c:pt idx="1">
                  <c:v>4.7020000000000013E-3</c:v>
                </c:pt>
                <c:pt idx="2">
                  <c:v>4.64E-3</c:v>
                </c:pt>
                <c:pt idx="3">
                  <c:v>4.6099999999999986E-3</c:v>
                </c:pt>
                <c:pt idx="4">
                  <c:v>4.5679999999999991E-3</c:v>
                </c:pt>
                <c:pt idx="5">
                  <c:v>4.5000000000000014E-3</c:v>
                </c:pt>
                <c:pt idx="6">
                  <c:v>4.4559999999999999E-3</c:v>
                </c:pt>
                <c:pt idx="7">
                  <c:v>4.3500000000000006E-3</c:v>
                </c:pt>
                <c:pt idx="8">
                  <c:v>4.2700000000000004E-3</c:v>
                </c:pt>
                <c:pt idx="9">
                  <c:v>4.1599999999999996E-3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C-43B1-B9A5-1E1C9248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4.9419470258420777</c:v>
                </c:pt>
                <c:pt idx="1">
                  <c:v>5.4416473218763972</c:v>
                </c:pt>
                <c:pt idx="2">
                  <c:v>5.9413476173388897</c:v>
                </c:pt>
                <c:pt idx="3">
                  <c:v>6.4410479127961073</c:v>
                </c:pt>
                <c:pt idx="4">
                  <c:v>6.9407482082498646</c:v>
                </c:pt>
                <c:pt idx="5">
                  <c:v>7.4404485036958423</c:v>
                </c:pt>
                <c:pt idx="6">
                  <c:v>7.9401487991366215</c:v>
                </c:pt>
                <c:pt idx="7">
                  <c:v>8.4398490945740647</c:v>
                </c:pt>
                <c:pt idx="8">
                  <c:v>8.9395493900070431</c:v>
                </c:pt>
                <c:pt idx="9">
                  <c:v>9.4392496854325678</c:v>
                </c:pt>
              </c:numCache>
            </c:numRef>
          </c:xVal>
          <c:yVal>
            <c:numRef>
              <c:f>'Steps 1.2-1.4'!$I$2:$I$11</c:f>
              <c:numCache>
                <c:formatCode>0.00E+00</c:formatCode>
                <c:ptCount val="10"/>
                <c:pt idx="0">
                  <c:v>5.5805297415792267E-3</c:v>
                </c:pt>
                <c:pt idx="1">
                  <c:v>5.5835267812360256E-3</c:v>
                </c:pt>
                <c:pt idx="2">
                  <c:v>5.5865238266111037E-3</c:v>
                </c:pt>
                <c:pt idx="3">
                  <c:v>5.5895208720389243E-3</c:v>
                </c:pt>
                <c:pt idx="4">
                  <c:v>5.5925179175013492E-3</c:v>
                </c:pt>
                <c:pt idx="5">
                  <c:v>5.5955149630415764E-3</c:v>
                </c:pt>
                <c:pt idx="6">
                  <c:v>5.5985120086337846E-3</c:v>
                </c:pt>
                <c:pt idx="7">
                  <c:v>5.6015090542593524E-3</c:v>
                </c:pt>
                <c:pt idx="8">
                  <c:v>5.604506099929565E-3</c:v>
                </c:pt>
                <c:pt idx="9">
                  <c:v>5.6075031456743127E-3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E-4436-89B8-2CAB3817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2.8'!$E$62:$E$71</c:f>
              <c:numCache>
                <c:formatCode>0.00</c:formatCode>
                <c:ptCount val="10"/>
                <c:pt idx="0">
                  <c:v>6.6571999999999996</c:v>
                </c:pt>
                <c:pt idx="1">
                  <c:v>6.1639999999999997</c:v>
                </c:pt>
                <c:pt idx="2">
                  <c:v>5.6685999999999996</c:v>
                </c:pt>
                <c:pt idx="3">
                  <c:v>5.1707999999999998</c:v>
                </c:pt>
                <c:pt idx="4">
                  <c:v>4.6745999999999999</c:v>
                </c:pt>
                <c:pt idx="5">
                  <c:v>4.1781999999999897</c:v>
                </c:pt>
                <c:pt idx="6">
                  <c:v>3.6823999999999999</c:v>
                </c:pt>
                <c:pt idx="7">
                  <c:v>3.1890000000000001</c:v>
                </c:pt>
                <c:pt idx="8">
                  <c:v>2.6970000000000001</c:v>
                </c:pt>
                <c:pt idx="9">
                  <c:v>2.2044000000000001</c:v>
                </c:pt>
              </c:numCache>
            </c:numRef>
          </c:xVal>
          <c:yVal>
            <c:numRef>
              <c:f>'Step 2.8'!$I$62:$I$71</c:f>
              <c:numCache>
                <c:formatCode>0.00E+00</c:formatCode>
                <c:ptCount val="10"/>
                <c:pt idx="0">
                  <c:v>3.4280000000000044E-3</c:v>
                </c:pt>
                <c:pt idx="1">
                  <c:v>3.3600000000000032E-3</c:v>
                </c:pt>
                <c:pt idx="2">
                  <c:v>3.3139999999999992E-3</c:v>
                </c:pt>
                <c:pt idx="3">
                  <c:v>3.2920000000000015E-3</c:v>
                </c:pt>
                <c:pt idx="4">
                  <c:v>3.2540000000000012E-3</c:v>
                </c:pt>
                <c:pt idx="5">
                  <c:v>3.2180000000000984E-3</c:v>
                </c:pt>
                <c:pt idx="6">
                  <c:v>3.1760000000000009E-3</c:v>
                </c:pt>
                <c:pt idx="7">
                  <c:v>3.1099999999999995E-3</c:v>
                </c:pt>
                <c:pt idx="8">
                  <c:v>3.0300000000000006E-3</c:v>
                </c:pt>
                <c:pt idx="9">
                  <c:v>2.9559999999999999E-3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D30-A385-1F2FE484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09824373455449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2.8'!$E$72:$E$81</c:f>
              <c:numCache>
                <c:formatCode>0.00</c:formatCode>
                <c:ptCount val="10"/>
                <c:pt idx="0">
                  <c:v>6.29</c:v>
                </c:pt>
                <c:pt idx="1">
                  <c:v>5.7911999999999999</c:v>
                </c:pt>
                <c:pt idx="2">
                  <c:v>5.2949999999999999</c:v>
                </c:pt>
                <c:pt idx="3">
                  <c:v>4.7969999999999899</c:v>
                </c:pt>
                <c:pt idx="4">
                  <c:v>4.298</c:v>
                </c:pt>
                <c:pt idx="5">
                  <c:v>3.7989999999999999</c:v>
                </c:pt>
                <c:pt idx="6">
                  <c:v>3.3026</c:v>
                </c:pt>
                <c:pt idx="7">
                  <c:v>2.8064</c:v>
                </c:pt>
                <c:pt idx="8">
                  <c:v>2.3144</c:v>
                </c:pt>
                <c:pt idx="9">
                  <c:v>1.8180000000000001</c:v>
                </c:pt>
              </c:numCache>
            </c:numRef>
          </c:xVal>
          <c:yVal>
            <c:numRef>
              <c:f>'Step 2.8'!$I$72:$I$81</c:f>
              <c:numCache>
                <c:formatCode>0.00E+00</c:formatCode>
                <c:ptCount val="10"/>
                <c:pt idx="0">
                  <c:v>2.0999999999999994E-3</c:v>
                </c:pt>
                <c:pt idx="1">
                  <c:v>2.0880000000000009E-3</c:v>
                </c:pt>
                <c:pt idx="2">
                  <c:v>2.0500000000000006E-3</c:v>
                </c:pt>
                <c:pt idx="3">
                  <c:v>2.0300000000001007E-3</c:v>
                </c:pt>
                <c:pt idx="4">
                  <c:v>2.0199999999999997E-3</c:v>
                </c:pt>
                <c:pt idx="5">
                  <c:v>2.0100000000000005E-3</c:v>
                </c:pt>
                <c:pt idx="6">
                  <c:v>1.9740000000000001E-3</c:v>
                </c:pt>
                <c:pt idx="7">
                  <c:v>1.936E-3</c:v>
                </c:pt>
                <c:pt idx="8">
                  <c:v>1.8559999999999998E-3</c:v>
                </c:pt>
                <c:pt idx="9">
                  <c:v>1.82E-3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B-4C8C-932F-A06D1CC0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181197439010454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2.8'!$E$82:$E$91</c:f>
              <c:numCache>
                <c:formatCode>0.00</c:formatCode>
                <c:ptCount val="10"/>
                <c:pt idx="1">
                  <c:v>5.4139999999999997</c:v>
                </c:pt>
                <c:pt idx="3">
                  <c:v>4.4147999999999996</c:v>
                </c:pt>
                <c:pt idx="7">
                  <c:v>2.4210000000000003</c:v>
                </c:pt>
                <c:pt idx="8">
                  <c:v>1.9251999999999989</c:v>
                </c:pt>
                <c:pt idx="9">
                  <c:v>1.4279999999999999</c:v>
                </c:pt>
              </c:numCache>
            </c:numRef>
          </c:xVal>
          <c:yVal>
            <c:numRef>
              <c:f>'Step 2.8'!$I$82:$I$91</c:f>
              <c:numCache>
                <c:formatCode>0.00E+00</c:formatCode>
                <c:ptCount val="10"/>
                <c:pt idx="0">
                  <c:v>8.6000000000000301E-4</c:v>
                </c:pt>
                <c:pt idx="1">
                  <c:v>8.6000000000000301E-4</c:v>
                </c:pt>
                <c:pt idx="2">
                  <c:v>8.4000000000009848E-4</c:v>
                </c:pt>
                <c:pt idx="3">
                  <c:v>8.5199999999999946E-4</c:v>
                </c:pt>
                <c:pt idx="4">
                  <c:v>8.4600000000009776E-4</c:v>
                </c:pt>
                <c:pt idx="5">
                  <c:v>8.6800000000000212E-4</c:v>
                </c:pt>
                <c:pt idx="6">
                  <c:v>8.2999999999999957E-4</c:v>
                </c:pt>
                <c:pt idx="7">
                  <c:v>7.8999999999999958E-4</c:v>
                </c:pt>
                <c:pt idx="8">
                  <c:v>7.4800000000000972E-4</c:v>
                </c:pt>
                <c:pt idx="9">
                  <c:v>7.2000000000000005E-4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0-4590-852B-6C14AC64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4.5027907601024131</c:v>
                </c:pt>
                <c:pt idx="1">
                  <c:v>5.0025237496029664</c:v>
                </c:pt>
                <c:pt idx="2">
                  <c:v>5.5022567391180619</c:v>
                </c:pt>
                <c:pt idx="3">
                  <c:v>6.0019897286262163</c:v>
                </c:pt>
                <c:pt idx="4">
                  <c:v>6.5017227181334079</c:v>
                </c:pt>
                <c:pt idx="5">
                  <c:v>7.0014557076352553</c:v>
                </c:pt>
                <c:pt idx="6">
                  <c:v>7.501188697132017</c:v>
                </c:pt>
                <c:pt idx="7">
                  <c:v>8.0009216866237374</c:v>
                </c:pt>
                <c:pt idx="8">
                  <c:v>8.5006546761099582</c:v>
                </c:pt>
                <c:pt idx="9">
                  <c:v>9.0003876655906119</c:v>
                </c:pt>
              </c:numCache>
            </c:numRef>
          </c:xVal>
          <c:yVal>
            <c:numRef>
              <c:f>'Steps 1.2-1.4'!$I$12:$I$21</c:f>
              <c:numCache>
                <c:formatCode>0.00E+00</c:formatCode>
                <c:ptCount val="10"/>
                <c:pt idx="0">
                  <c:v>4.9720923989758732E-3</c:v>
                </c:pt>
                <c:pt idx="1">
                  <c:v>4.9747625039703348E-3</c:v>
                </c:pt>
                <c:pt idx="2">
                  <c:v>4.9774326088193764E-3</c:v>
                </c:pt>
                <c:pt idx="3">
                  <c:v>4.9801027137378398E-3</c:v>
                </c:pt>
                <c:pt idx="4">
                  <c:v>4.9827728186659257E-3</c:v>
                </c:pt>
                <c:pt idx="5">
                  <c:v>4.9854429236474429E-3</c:v>
                </c:pt>
                <c:pt idx="6">
                  <c:v>4.9881130286798352E-3</c:v>
                </c:pt>
                <c:pt idx="7">
                  <c:v>4.9907831337626177E-3</c:v>
                </c:pt>
                <c:pt idx="8">
                  <c:v>4.9934532389004187E-3</c:v>
                </c:pt>
                <c:pt idx="9">
                  <c:v>4.9961233440938722E-3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0A-93F2-E4842C70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4.0652132563773593</c:v>
                </c:pt>
                <c:pt idx="1">
                  <c:v>4.564979803825171</c:v>
                </c:pt>
                <c:pt idx="2">
                  <c:v>5.0647463512257431</c:v>
                </c:pt>
                <c:pt idx="3">
                  <c:v>5.5645128986230485</c:v>
                </c:pt>
                <c:pt idx="4">
                  <c:v>6.0642794460166236</c:v>
                </c:pt>
                <c:pt idx="5">
                  <c:v>6.5640459934069106</c:v>
                </c:pt>
                <c:pt idx="6">
                  <c:v>7.0638125407929753</c:v>
                </c:pt>
                <c:pt idx="7">
                  <c:v>7.5635790881757252</c:v>
                </c:pt>
                <c:pt idx="8">
                  <c:v>8.0633456355521425</c:v>
                </c:pt>
                <c:pt idx="9">
                  <c:v>8.5631121829207082</c:v>
                </c:pt>
              </c:numCache>
            </c:numRef>
          </c:xVal>
          <c:yVal>
            <c:numRef>
              <c:f>'Steps 1.2-1.4'!$I$22:$I$31</c:f>
              <c:numCache>
                <c:formatCode>0.00E+00</c:formatCode>
                <c:ptCount val="10"/>
                <c:pt idx="0">
                  <c:v>4.3478674362264109E-3</c:v>
                </c:pt>
                <c:pt idx="1">
                  <c:v>4.3502019617482936E-3</c:v>
                </c:pt>
                <c:pt idx="2">
                  <c:v>4.3525364877425692E-3</c:v>
                </c:pt>
                <c:pt idx="3">
                  <c:v>4.3548710137695148E-3</c:v>
                </c:pt>
                <c:pt idx="4">
                  <c:v>4.3572055398337639E-3</c:v>
                </c:pt>
                <c:pt idx="5">
                  <c:v>4.3595400659308938E-3</c:v>
                </c:pt>
                <c:pt idx="6">
                  <c:v>4.361874592070247E-3</c:v>
                </c:pt>
                <c:pt idx="7">
                  <c:v>4.3642091182427524E-3</c:v>
                </c:pt>
                <c:pt idx="8">
                  <c:v>4.3665436444785847E-3</c:v>
                </c:pt>
                <c:pt idx="9">
                  <c:v>4.368878170792909E-3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7-479A-8AEA-E9D169D8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1.2-1.4'!$E$32:$E$41</c:f>
              <c:numCache>
                <c:formatCode>0.000</c:formatCode>
                <c:ptCount val="10"/>
                <c:pt idx="0">
                  <c:v>3.629253365048891</c:v>
                </c:pt>
                <c:pt idx="1">
                  <c:v>4.1290543518922558</c:v>
                </c:pt>
                <c:pt idx="2">
                  <c:v>4.6288553384181448</c:v>
                </c:pt>
                <c:pt idx="3">
                  <c:v>5.128656324929076</c:v>
                </c:pt>
                <c:pt idx="4">
                  <c:v>5.6284573114421939</c:v>
                </c:pt>
                <c:pt idx="5">
                  <c:v>6.1282582979557416</c:v>
                </c:pt>
                <c:pt idx="6">
                  <c:v>6.6280592844645723</c:v>
                </c:pt>
                <c:pt idx="7">
                  <c:v>7.1278602709693644</c:v>
                </c:pt>
                <c:pt idx="8">
                  <c:v>7.6276612574672553</c:v>
                </c:pt>
                <c:pt idx="9">
                  <c:v>8.1274622439610482</c:v>
                </c:pt>
              </c:numCache>
            </c:numRef>
          </c:xVal>
          <c:yVal>
            <c:numRef>
              <c:f>'Steps 1.2-1.4'!$I$32:$I$41</c:f>
              <c:numCache>
                <c:formatCode>0.00E+00</c:formatCode>
                <c:ptCount val="10"/>
                <c:pt idx="0">
                  <c:v>3.707466349511088E-3</c:v>
                </c:pt>
                <c:pt idx="1">
                  <c:v>3.7094564810774412E-3</c:v>
                </c:pt>
                <c:pt idx="2">
                  <c:v>3.7114466158185543E-3</c:v>
                </c:pt>
                <c:pt idx="3">
                  <c:v>3.7134367507092427E-3</c:v>
                </c:pt>
                <c:pt idx="4">
                  <c:v>3.715426885578057E-3</c:v>
                </c:pt>
                <c:pt idx="5">
                  <c:v>3.717417020442584E-3</c:v>
                </c:pt>
                <c:pt idx="6">
                  <c:v>3.7194071553542773E-3</c:v>
                </c:pt>
                <c:pt idx="7">
                  <c:v>3.721397290306361E-3</c:v>
                </c:pt>
                <c:pt idx="8">
                  <c:v>3.7233874253274468E-3</c:v>
                </c:pt>
                <c:pt idx="9">
                  <c:v>3.7253775603895089E-3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560-BE84-E019E0B4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1.2-1.4'!$E$42:$E$51</c:f>
              <c:numCache>
                <c:formatCode>0.000</c:formatCode>
                <c:ptCount val="10"/>
                <c:pt idx="0">
                  <c:v>3.1948873731873086</c:v>
                </c:pt>
                <c:pt idx="1">
                  <c:v>3.6947237381606866</c:v>
                </c:pt>
                <c:pt idx="2">
                  <c:v>4.1945600275107466</c:v>
                </c:pt>
                <c:pt idx="3">
                  <c:v>4.6943963164299936</c:v>
                </c:pt>
                <c:pt idx="4">
                  <c:v>5.1942326053598276</c:v>
                </c:pt>
                <c:pt idx="5">
                  <c:v>5.6940688942929256</c:v>
                </c:pt>
                <c:pt idx="6">
                  <c:v>6.1939051832225136</c:v>
                </c:pt>
                <c:pt idx="7">
                  <c:v>6.6937414721496582</c:v>
                </c:pt>
                <c:pt idx="8">
                  <c:v>7.1935777610726115</c:v>
                </c:pt>
                <c:pt idx="9">
                  <c:v>7.6934140499883679</c:v>
                </c:pt>
              </c:numCache>
            </c:numRef>
          </c:xVal>
          <c:yVal>
            <c:numRef>
              <c:f>'Steps 1.2-1.4'!$I$42:$I$51</c:f>
              <c:numCache>
                <c:formatCode>0.00E+00</c:formatCode>
                <c:ptCount val="10"/>
                <c:pt idx="0">
                  <c:v>3.051126268126913E-3</c:v>
                </c:pt>
                <c:pt idx="1">
                  <c:v>3.0527626183931354E-3</c:v>
                </c:pt>
                <c:pt idx="2">
                  <c:v>3.0543997248925359E-3</c:v>
                </c:pt>
                <c:pt idx="3">
                  <c:v>3.0560368357000624E-3</c:v>
                </c:pt>
                <c:pt idx="4">
                  <c:v>3.0576739464017243E-3</c:v>
                </c:pt>
                <c:pt idx="5">
                  <c:v>3.0593110570707482E-3</c:v>
                </c:pt>
                <c:pt idx="6">
                  <c:v>3.0609481677748686E-3</c:v>
                </c:pt>
                <c:pt idx="7">
                  <c:v>3.0625852785034179E-3</c:v>
                </c:pt>
                <c:pt idx="8">
                  <c:v>3.064222389273885E-3</c:v>
                </c:pt>
                <c:pt idx="9">
                  <c:v>3.0658595001163214E-3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E-43F1-940D-7FE556E9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="114" zoomScaleNormal="100" workbookViewId="0">
      <selection activeCell="F6" sqref="F6"/>
    </sheetView>
  </sheetViews>
  <sheetFormatPr defaultColWidth="9" defaultRowHeight="15" x14ac:dyDescent="0.25"/>
  <cols>
    <col min="1" max="1" width="8.85546875" style="1" bestFit="1" customWidth="1"/>
    <col min="2" max="2" width="8.5703125" style="1" bestFit="1" customWidth="1"/>
    <col min="3" max="4" width="12.85546875" style="19" bestFit="1" customWidth="1"/>
    <col min="5" max="5" width="10.140625" style="1" bestFit="1" customWidth="1"/>
    <col min="6" max="6" width="12.42578125" style="1" bestFit="1" customWidth="1"/>
    <col min="7" max="7" width="9.140625" style="1" bestFit="1" customWidth="1"/>
    <col min="8" max="8" width="9.42578125" style="1" bestFit="1" customWidth="1"/>
    <col min="9" max="9" width="9.7109375" style="14" bestFit="1" customWidth="1"/>
    <col min="10" max="10" width="9.85546875" style="14" bestFit="1" customWidth="1"/>
    <col min="11" max="11" width="8.5703125" style="15" bestFit="1" customWidth="1"/>
    <col min="12" max="12" width="10.5703125" style="15" bestFit="1" customWidth="1"/>
    <col min="13" max="13" width="9.85546875" style="15" bestFit="1" customWidth="1"/>
    <col min="14" max="14" width="13.42578125" style="14" bestFit="1" customWidth="1"/>
    <col min="15" max="15" width="12.5703125" style="15" bestFit="1" customWidth="1"/>
    <col min="16" max="16384" width="9" style="1"/>
  </cols>
  <sheetData>
    <row r="1" spans="1:15" x14ac:dyDescent="0.25">
      <c r="A1" s="1" t="s">
        <v>14</v>
      </c>
      <c r="B1" s="1" t="s">
        <v>15</v>
      </c>
      <c r="C1" s="19" t="s">
        <v>7</v>
      </c>
      <c r="D1" s="19" t="s">
        <v>8</v>
      </c>
      <c r="E1" s="1" t="s">
        <v>9</v>
      </c>
      <c r="F1" s="1" t="s">
        <v>16</v>
      </c>
      <c r="G1" s="1" t="s">
        <v>2</v>
      </c>
      <c r="H1" s="1" t="s">
        <v>3</v>
      </c>
      <c r="I1" s="14" t="s">
        <v>4</v>
      </c>
      <c r="J1" s="14" t="s">
        <v>5</v>
      </c>
      <c r="K1" s="15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25">
      <c r="A2" s="8">
        <v>0.5</v>
      </c>
      <c r="B2" s="8">
        <v>-5</v>
      </c>
      <c r="C2" s="50">
        <v>-5.8052974157922703E-2</v>
      </c>
      <c r="D2" s="50">
        <v>-4.3063322398439601</v>
      </c>
      <c r="E2" s="2">
        <f t="shared" ref="E2:E65" si="0">C2-B2</f>
        <v>4.9419470258420777</v>
      </c>
      <c r="F2" s="2">
        <f t="shared" ref="F2:F65" si="1">D2-B2</f>
        <v>0.69366776015603993</v>
      </c>
      <c r="G2" s="8">
        <v>100</v>
      </c>
      <c r="H2" s="9">
        <v>100000</v>
      </c>
      <c r="I2" s="9">
        <f>(A2-C2)/G2</f>
        <v>5.5805297415792267E-3</v>
      </c>
      <c r="J2" s="9">
        <f t="shared" ref="J2:J65" si="2">(0-D2)/H2</f>
        <v>4.3063322398439601E-5</v>
      </c>
      <c r="K2" s="5">
        <f t="shared" ref="K2:K65" si="3">I2/J2</f>
        <v>129.58892697469707</v>
      </c>
      <c r="L2" s="87">
        <v>933.33</v>
      </c>
      <c r="M2" s="16">
        <f>L2/I2</f>
        <v>167247.56308455372</v>
      </c>
      <c r="N2" s="9">
        <f t="shared" ref="N2:N65" si="4">I2/0.025</f>
        <v>0.22322118966316906</v>
      </c>
      <c r="O2" s="5">
        <f t="shared" ref="O2:O65" si="5">0.025/J2</f>
        <v>580.54043691031779</v>
      </c>
    </row>
    <row r="3" spans="1:15" x14ac:dyDescent="0.25">
      <c r="A3" s="8">
        <v>1</v>
      </c>
      <c r="B3" s="8">
        <v>-5</v>
      </c>
      <c r="C3" s="50">
        <v>0.44164732187639738</v>
      </c>
      <c r="D3" s="50">
        <v>-4.3063322392694623</v>
      </c>
      <c r="E3" s="2">
        <f t="shared" si="0"/>
        <v>5.4416473218763972</v>
      </c>
      <c r="F3" s="2">
        <f t="shared" si="1"/>
        <v>0.69366776073053771</v>
      </c>
      <c r="G3" s="8">
        <v>100</v>
      </c>
      <c r="H3" s="9">
        <v>100000</v>
      </c>
      <c r="I3" s="9">
        <f t="shared" ref="I3:I65" si="6">(A3-C3)/G3</f>
        <v>5.5835267812360256E-3</v>
      </c>
      <c r="J3" s="9">
        <f t="shared" si="2"/>
        <v>4.3063322392694624E-5</v>
      </c>
      <c r="K3" s="5">
        <f t="shared" si="3"/>
        <v>129.65852310046634</v>
      </c>
      <c r="L3" s="85"/>
      <c r="M3" s="16">
        <f>L2/I3</f>
        <v>167157.79050913564</v>
      </c>
      <c r="N3" s="9">
        <f t="shared" si="4"/>
        <v>0.22334107124944103</v>
      </c>
      <c r="O3" s="5">
        <f t="shared" si="5"/>
        <v>580.54043698776638</v>
      </c>
    </row>
    <row r="4" spans="1:15" x14ac:dyDescent="0.25">
      <c r="A4" s="8">
        <v>1.5</v>
      </c>
      <c r="B4" s="8">
        <v>-5</v>
      </c>
      <c r="C4" s="50">
        <v>0.94134761733888961</v>
      </c>
      <c r="D4" s="50">
        <v>-4.306332238478932</v>
      </c>
      <c r="E4" s="2">
        <f t="shared" si="0"/>
        <v>5.9413476173388897</v>
      </c>
      <c r="F4" s="2">
        <f t="shared" si="1"/>
        <v>0.69366776152106802</v>
      </c>
      <c r="G4" s="8">
        <v>100</v>
      </c>
      <c r="H4" s="9">
        <v>100000</v>
      </c>
      <c r="I4" s="9">
        <f t="shared" si="6"/>
        <v>5.5865238266111037E-3</v>
      </c>
      <c r="J4" s="9">
        <f t="shared" si="2"/>
        <v>4.3063322384789319E-5</v>
      </c>
      <c r="K4" s="5">
        <f t="shared" si="3"/>
        <v>129.72811936554984</v>
      </c>
      <c r="L4" s="85"/>
      <c r="M4" s="16">
        <f>L2/I4</f>
        <v>167068.11408449261</v>
      </c>
      <c r="N4" s="9">
        <f t="shared" si="4"/>
        <v>0.22346095306444413</v>
      </c>
      <c r="O4" s="5">
        <f t="shared" si="5"/>
        <v>580.54043709433847</v>
      </c>
    </row>
    <row r="5" spans="1:15" x14ac:dyDescent="0.25">
      <c r="A5" s="8">
        <v>2</v>
      </c>
      <c r="B5" s="8">
        <v>-5</v>
      </c>
      <c r="C5" s="50">
        <v>1.4410479127961076</v>
      </c>
      <c r="D5" s="50">
        <v>-4.3063322376883573</v>
      </c>
      <c r="E5" s="2">
        <f t="shared" si="0"/>
        <v>6.4410479127961073</v>
      </c>
      <c r="F5" s="2">
        <f t="shared" si="1"/>
        <v>0.69366776231164273</v>
      </c>
      <c r="G5" s="8">
        <v>100</v>
      </c>
      <c r="H5" s="9">
        <v>100000</v>
      </c>
      <c r="I5" s="9">
        <f t="shared" si="6"/>
        <v>5.5895208720389243E-3</v>
      </c>
      <c r="J5" s="9">
        <f t="shared" si="2"/>
        <v>4.3063322376883574E-5</v>
      </c>
      <c r="K5" s="5">
        <f t="shared" si="3"/>
        <v>129.79771563188501</v>
      </c>
      <c r="L5" s="85"/>
      <c r="M5" s="16">
        <f>L2/I5</f>
        <v>166978.53382548396</v>
      </c>
      <c r="N5" s="9">
        <f t="shared" si="4"/>
        <v>0.22358083488155697</v>
      </c>
      <c r="O5" s="5">
        <f t="shared" si="5"/>
        <v>580.54043720091647</v>
      </c>
    </row>
    <row r="6" spans="1:15" x14ac:dyDescent="0.25">
      <c r="A6" s="8">
        <v>2.5</v>
      </c>
      <c r="B6" s="8">
        <v>-5</v>
      </c>
      <c r="C6" s="50">
        <v>1.940748208249865</v>
      </c>
      <c r="D6" s="50">
        <v>-4.3063322368980321</v>
      </c>
      <c r="E6" s="2">
        <f t="shared" si="0"/>
        <v>6.9407482082498646</v>
      </c>
      <c r="F6" s="2">
        <f t="shared" si="1"/>
        <v>0.69366776310196787</v>
      </c>
      <c r="G6" s="8">
        <v>100</v>
      </c>
      <c r="H6" s="9">
        <v>100000</v>
      </c>
      <c r="I6" s="9">
        <f t="shared" si="6"/>
        <v>5.5925179175013492E-3</v>
      </c>
      <c r="J6" s="9">
        <f t="shared" si="2"/>
        <v>4.3063322368980323E-5</v>
      </c>
      <c r="K6" s="5">
        <f t="shared" si="3"/>
        <v>129.86731189904174</v>
      </c>
      <c r="L6" s="85"/>
      <c r="M6" s="16">
        <f>L2/I6</f>
        <v>166889.04957804721</v>
      </c>
      <c r="N6" s="9">
        <f t="shared" si="4"/>
        <v>0.22370071670005395</v>
      </c>
      <c r="O6" s="5">
        <f t="shared" si="5"/>
        <v>580.54043730746093</v>
      </c>
    </row>
    <row r="7" spans="1:15" x14ac:dyDescent="0.25">
      <c r="A7" s="8">
        <v>3</v>
      </c>
      <c r="B7" s="8">
        <v>-5</v>
      </c>
      <c r="C7" s="50">
        <v>2.4404485036958423</v>
      </c>
      <c r="D7" s="50">
        <v>-4.3063322361075826</v>
      </c>
      <c r="E7" s="2">
        <f t="shared" si="0"/>
        <v>7.4404485036958423</v>
      </c>
      <c r="F7" s="2">
        <f t="shared" si="1"/>
        <v>0.69366776389241736</v>
      </c>
      <c r="G7" s="8">
        <v>100</v>
      </c>
      <c r="H7" s="9">
        <v>100000</v>
      </c>
      <c r="I7" s="9">
        <f t="shared" si="6"/>
        <v>5.5955149630415764E-3</v>
      </c>
      <c r="J7" s="9">
        <f t="shared" si="2"/>
        <v>4.3063322361075826E-5</v>
      </c>
      <c r="K7" s="5">
        <f t="shared" si="3"/>
        <v>129.93690816803451</v>
      </c>
      <c r="L7" s="85"/>
      <c r="M7" s="16">
        <f>L2/I7</f>
        <v>166799.66118662045</v>
      </c>
      <c r="N7" s="9">
        <f t="shared" si="4"/>
        <v>0.22382059852166306</v>
      </c>
      <c r="O7" s="5">
        <f t="shared" si="5"/>
        <v>580.54043741402211</v>
      </c>
    </row>
    <row r="8" spans="1:15" x14ac:dyDescent="0.25">
      <c r="A8" s="8">
        <v>3.5</v>
      </c>
      <c r="B8" s="8">
        <v>-5</v>
      </c>
      <c r="C8" s="50">
        <v>2.9401487991366215</v>
      </c>
      <c r="D8" s="50">
        <v>-4.3063322353172291</v>
      </c>
      <c r="E8" s="2">
        <f t="shared" si="0"/>
        <v>7.9401487991366215</v>
      </c>
      <c r="F8" s="2">
        <f t="shared" si="1"/>
        <v>0.69366776468277092</v>
      </c>
      <c r="G8" s="8">
        <v>100</v>
      </c>
      <c r="H8" s="9">
        <v>100000</v>
      </c>
      <c r="I8" s="9">
        <f t="shared" si="6"/>
        <v>5.5985120086337846E-3</v>
      </c>
      <c r="J8" s="9">
        <f t="shared" si="2"/>
        <v>4.306332235317229E-5</v>
      </c>
      <c r="K8" s="5">
        <f t="shared" si="3"/>
        <v>130.006504438257</v>
      </c>
      <c r="L8" s="85"/>
      <c r="M8" s="16">
        <f>L2/I8</f>
        <v>166710.3684980328</v>
      </c>
      <c r="N8" s="9">
        <f t="shared" si="4"/>
        <v>0.22394048034535138</v>
      </c>
      <c r="O8" s="5">
        <f t="shared" si="5"/>
        <v>580.54043752057044</v>
      </c>
    </row>
    <row r="9" spans="1:15" x14ac:dyDescent="0.25">
      <c r="A9" s="8">
        <v>4</v>
      </c>
      <c r="B9" s="8">
        <v>-5</v>
      </c>
      <c r="C9" s="50">
        <v>3.4398490945740647</v>
      </c>
      <c r="D9" s="50">
        <v>-4.3063322345271313</v>
      </c>
      <c r="E9" s="2">
        <f t="shared" si="0"/>
        <v>8.4398490945740647</v>
      </c>
      <c r="F9" s="2">
        <f t="shared" si="1"/>
        <v>0.69366776547286868</v>
      </c>
      <c r="G9" s="8">
        <v>100</v>
      </c>
      <c r="H9" s="9">
        <v>100000</v>
      </c>
      <c r="I9" s="9">
        <f t="shared" si="6"/>
        <v>5.6015090542593524E-3</v>
      </c>
      <c r="J9" s="9">
        <f t="shared" si="2"/>
        <v>4.3063322345271316E-5</v>
      </c>
      <c r="K9" s="5">
        <f t="shared" si="3"/>
        <v>130.07610070927194</v>
      </c>
      <c r="L9" s="85"/>
      <c r="M9" s="16">
        <f>L2/I9</f>
        <v>166621.17135922538</v>
      </c>
      <c r="N9" s="9">
        <f t="shared" si="4"/>
        <v>0.22406036217037409</v>
      </c>
      <c r="O9" s="5">
        <f t="shared" si="5"/>
        <v>580.5404376270842</v>
      </c>
    </row>
    <row r="10" spans="1:15" x14ac:dyDescent="0.25">
      <c r="A10" s="8">
        <v>4.5</v>
      </c>
      <c r="B10" s="8">
        <v>-5</v>
      </c>
      <c r="C10" s="50">
        <v>3.9395493900070435</v>
      </c>
      <c r="D10" s="50">
        <v>-4.3063322337372067</v>
      </c>
      <c r="E10" s="2">
        <f t="shared" si="0"/>
        <v>8.9395493900070431</v>
      </c>
      <c r="F10" s="2">
        <f t="shared" si="1"/>
        <v>0.69366776626279325</v>
      </c>
      <c r="G10" s="8">
        <v>100</v>
      </c>
      <c r="H10" s="9">
        <v>100000</v>
      </c>
      <c r="I10" s="9">
        <f t="shared" si="6"/>
        <v>5.604506099929565E-3</v>
      </c>
      <c r="J10" s="9">
        <f t="shared" si="2"/>
        <v>4.3063322337372069E-5</v>
      </c>
      <c r="K10" s="5">
        <f t="shared" si="3"/>
        <v>130.14569698134395</v>
      </c>
      <c r="L10" s="85"/>
      <c r="M10" s="16">
        <f>L2/I10</f>
        <v>166532.06961657686</v>
      </c>
      <c r="N10" s="9">
        <f t="shared" si="4"/>
        <v>0.22418024399718259</v>
      </c>
      <c r="O10" s="5">
        <f t="shared" si="5"/>
        <v>580.54043773357455</v>
      </c>
    </row>
    <row r="11" spans="1:15" x14ac:dyDescent="0.25">
      <c r="A11" s="8">
        <v>5</v>
      </c>
      <c r="B11" s="8">
        <v>-5</v>
      </c>
      <c r="C11" s="50">
        <v>4.4392496854325687</v>
      </c>
      <c r="D11" s="50">
        <v>-4.3063322329471747</v>
      </c>
      <c r="E11" s="2">
        <f t="shared" si="0"/>
        <v>9.4392496854325678</v>
      </c>
      <c r="F11" s="2">
        <f t="shared" si="1"/>
        <v>0.69366776705282529</v>
      </c>
      <c r="G11" s="8">
        <v>100</v>
      </c>
      <c r="H11" s="9">
        <v>100000</v>
      </c>
      <c r="I11" s="9">
        <f t="shared" si="6"/>
        <v>5.6075031456743127E-3</v>
      </c>
      <c r="J11" s="9">
        <f t="shared" si="2"/>
        <v>4.3063322329471746E-5</v>
      </c>
      <c r="K11" s="5">
        <f t="shared" si="3"/>
        <v>130.21529325517554</v>
      </c>
      <c r="L11" s="85"/>
      <c r="M11" s="16">
        <f>L2/I11</f>
        <v>166443.06311624288</v>
      </c>
      <c r="N11" s="9">
        <f t="shared" si="4"/>
        <v>0.22430012582697251</v>
      </c>
      <c r="O11" s="5">
        <f t="shared" si="5"/>
        <v>580.54043784007956</v>
      </c>
    </row>
    <row r="12" spans="1:15" x14ac:dyDescent="0.25">
      <c r="A12" s="25">
        <v>0.5</v>
      </c>
      <c r="B12" s="25">
        <v>-4.5</v>
      </c>
      <c r="C12" s="51">
        <v>2.7907601024127048E-3</v>
      </c>
      <c r="D12" s="52">
        <v>-3.8116174082191714</v>
      </c>
      <c r="E12" s="37">
        <f t="shared" si="0"/>
        <v>4.5027907601024131</v>
      </c>
      <c r="F12" s="37">
        <f t="shared" si="1"/>
        <v>0.68838259178082861</v>
      </c>
      <c r="G12" s="25">
        <v>100</v>
      </c>
      <c r="H12" s="26">
        <v>100000</v>
      </c>
      <c r="I12" s="26">
        <f t="shared" si="6"/>
        <v>4.9720923989758732E-3</v>
      </c>
      <c r="J12" s="26">
        <f t="shared" si="2"/>
        <v>3.8116174082191715E-5</v>
      </c>
      <c r="K12" s="27">
        <f t="shared" si="3"/>
        <v>130.44573645440684</v>
      </c>
      <c r="L12" s="88">
        <v>980</v>
      </c>
      <c r="M12" s="28">
        <f>L12/I12</f>
        <v>197100.11829262375</v>
      </c>
      <c r="N12" s="26">
        <f t="shared" si="4"/>
        <v>0.19888369595903491</v>
      </c>
      <c r="O12" s="27">
        <f t="shared" si="5"/>
        <v>655.88954300846967</v>
      </c>
    </row>
    <row r="13" spans="1:15" x14ac:dyDescent="0.25">
      <c r="A13" s="25">
        <v>1</v>
      </c>
      <c r="B13" s="25">
        <v>-4.5</v>
      </c>
      <c r="C13" s="51">
        <v>0.50252374960296653</v>
      </c>
      <c r="D13" s="52">
        <v>-3.8116174073916049</v>
      </c>
      <c r="E13" s="37">
        <f t="shared" si="0"/>
        <v>5.0025237496029664</v>
      </c>
      <c r="F13" s="37">
        <f t="shared" si="1"/>
        <v>0.68838259260839507</v>
      </c>
      <c r="G13" s="25">
        <v>100</v>
      </c>
      <c r="H13" s="26">
        <v>100000</v>
      </c>
      <c r="I13" s="26">
        <f t="shared" si="6"/>
        <v>4.9747625039703348E-3</v>
      </c>
      <c r="J13" s="26">
        <f t="shared" si="2"/>
        <v>3.8116174073916047E-5</v>
      </c>
      <c r="K13" s="27">
        <f t="shared" si="3"/>
        <v>130.51578824052811</v>
      </c>
      <c r="L13" s="85"/>
      <c r="M13" s="28">
        <f>L12/I13</f>
        <v>196994.32871777628</v>
      </c>
      <c r="N13" s="26">
        <f t="shared" si="4"/>
        <v>0.19899050015881339</v>
      </c>
      <c r="O13" s="27">
        <f t="shared" si="5"/>
        <v>655.88954315087449</v>
      </c>
    </row>
    <row r="14" spans="1:15" x14ac:dyDescent="0.25">
      <c r="A14" s="25">
        <v>1.5</v>
      </c>
      <c r="B14" s="25">
        <v>-4.5</v>
      </c>
      <c r="C14" s="51">
        <v>1.0022567391180623</v>
      </c>
      <c r="D14" s="52">
        <v>-3.8116174065665374</v>
      </c>
      <c r="E14" s="37">
        <f t="shared" si="0"/>
        <v>5.5022567391180619</v>
      </c>
      <c r="F14" s="37">
        <f t="shared" si="1"/>
        <v>0.68838259343346264</v>
      </c>
      <c r="G14" s="25">
        <v>100</v>
      </c>
      <c r="H14" s="26">
        <v>100000</v>
      </c>
      <c r="I14" s="26">
        <f t="shared" si="6"/>
        <v>4.9774326088193764E-3</v>
      </c>
      <c r="J14" s="26">
        <f t="shared" si="2"/>
        <v>3.811617406566537E-5</v>
      </c>
      <c r="K14" s="27">
        <f t="shared" si="3"/>
        <v>130.58584002277902</v>
      </c>
      <c r="L14" s="85"/>
      <c r="M14" s="28">
        <f>L12/I14</f>
        <v>196888.6526486697</v>
      </c>
      <c r="N14" s="26">
        <f t="shared" si="4"/>
        <v>0.19909730435277503</v>
      </c>
      <c r="O14" s="27">
        <f t="shared" si="5"/>
        <v>655.88954329284911</v>
      </c>
    </row>
    <row r="15" spans="1:15" x14ac:dyDescent="0.25">
      <c r="A15" s="25">
        <v>2</v>
      </c>
      <c r="B15" s="25">
        <v>-4.5</v>
      </c>
      <c r="C15" s="51">
        <v>1.501989728626216</v>
      </c>
      <c r="D15" s="52">
        <v>-3.8116174057411301</v>
      </c>
      <c r="E15" s="37">
        <f t="shared" si="0"/>
        <v>6.0019897286262163</v>
      </c>
      <c r="F15" s="37">
        <f t="shared" si="1"/>
        <v>0.68838259425886994</v>
      </c>
      <c r="G15" s="25">
        <v>100</v>
      </c>
      <c r="H15" s="26">
        <v>100000</v>
      </c>
      <c r="I15" s="26">
        <f t="shared" si="6"/>
        <v>4.9801027137378398E-3</v>
      </c>
      <c r="J15" s="26">
        <f t="shared" si="2"/>
        <v>3.8116174057411298E-5</v>
      </c>
      <c r="K15" s="27">
        <f t="shared" si="3"/>
        <v>130.65589180689318</v>
      </c>
      <c r="L15" s="85"/>
      <c r="M15" s="28">
        <f>L12/I15</f>
        <v>196783.0898942356</v>
      </c>
      <c r="N15" s="26">
        <f t="shared" si="4"/>
        <v>0.19920410854951359</v>
      </c>
      <c r="O15" s="27">
        <f t="shared" si="5"/>
        <v>655.88954343488228</v>
      </c>
    </row>
    <row r="16" spans="1:15" x14ac:dyDescent="0.25">
      <c r="A16" s="25">
        <v>2.5</v>
      </c>
      <c r="B16" s="25">
        <v>-4.5</v>
      </c>
      <c r="C16" s="51">
        <v>2.0017227181334074</v>
      </c>
      <c r="D16" s="52">
        <v>-3.8116174049162339</v>
      </c>
      <c r="E16" s="37">
        <f t="shared" si="0"/>
        <v>6.5017227181334079</v>
      </c>
      <c r="F16" s="37">
        <f t="shared" si="1"/>
        <v>0.68838259508376609</v>
      </c>
      <c r="G16" s="25">
        <v>100</v>
      </c>
      <c r="H16" s="26">
        <v>100000</v>
      </c>
      <c r="I16" s="26">
        <f t="shared" si="6"/>
        <v>4.9827728186659257E-3</v>
      </c>
      <c r="J16" s="26">
        <f t="shared" si="2"/>
        <v>3.8116174049162336E-5</v>
      </c>
      <c r="K16" s="27">
        <f t="shared" si="3"/>
        <v>130.72594359127265</v>
      </c>
      <c r="L16" s="85"/>
      <c r="M16" s="28">
        <f>L12/I16</f>
        <v>196677.64027467393</v>
      </c>
      <c r="N16" s="26">
        <f t="shared" si="4"/>
        <v>0.19931091274663701</v>
      </c>
      <c r="O16" s="27">
        <f t="shared" si="5"/>
        <v>655.88954357682746</v>
      </c>
    </row>
    <row r="17" spans="1:15" x14ac:dyDescent="0.25">
      <c r="A17" s="25">
        <v>3</v>
      </c>
      <c r="B17" s="25">
        <v>-4.5</v>
      </c>
      <c r="C17" s="51">
        <v>2.5014557076352557</v>
      </c>
      <c r="D17" s="52">
        <v>-3.8116174040914603</v>
      </c>
      <c r="E17" s="37">
        <f t="shared" si="0"/>
        <v>7.0014557076352553</v>
      </c>
      <c r="F17" s="37">
        <f t="shared" si="1"/>
        <v>0.68838259590853967</v>
      </c>
      <c r="G17" s="25">
        <v>100</v>
      </c>
      <c r="H17" s="26">
        <v>100000</v>
      </c>
      <c r="I17" s="26">
        <f t="shared" si="6"/>
        <v>4.9854429236474429E-3</v>
      </c>
      <c r="J17" s="26">
        <f t="shared" si="2"/>
        <v>3.81161740409146E-5</v>
      </c>
      <c r="K17" s="27">
        <f t="shared" si="3"/>
        <v>130.79599537708</v>
      </c>
      <c r="L17" s="85"/>
      <c r="M17" s="28">
        <f>L12/I17</f>
        <v>196572.30360647952</v>
      </c>
      <c r="N17" s="26">
        <f t="shared" si="4"/>
        <v>0.19941771694589772</v>
      </c>
      <c r="O17" s="27">
        <f t="shared" si="5"/>
        <v>655.88954371875161</v>
      </c>
    </row>
    <row r="18" spans="1:15" x14ac:dyDescent="0.25">
      <c r="A18" s="25">
        <v>3.5</v>
      </c>
      <c r="B18" s="25">
        <v>-4.5</v>
      </c>
      <c r="C18" s="51">
        <v>3.0011886971320165</v>
      </c>
      <c r="D18" s="52">
        <v>-3.811617403266804</v>
      </c>
      <c r="E18" s="37">
        <f t="shared" si="0"/>
        <v>7.501188697132017</v>
      </c>
      <c r="F18" s="37">
        <f t="shared" si="1"/>
        <v>0.68838259673319602</v>
      </c>
      <c r="G18" s="25">
        <v>100</v>
      </c>
      <c r="H18" s="26">
        <v>100000</v>
      </c>
      <c r="I18" s="26">
        <f t="shared" si="6"/>
        <v>4.9881130286798352E-3</v>
      </c>
      <c r="J18" s="26">
        <f t="shared" si="2"/>
        <v>3.8116174032668043E-5</v>
      </c>
      <c r="K18" s="27">
        <f t="shared" si="3"/>
        <v>130.86604716424836</v>
      </c>
      <c r="L18" s="85"/>
      <c r="M18" s="28">
        <f>L12/I18</f>
        <v>196467.07970836997</v>
      </c>
      <c r="N18" s="26">
        <f t="shared" si="4"/>
        <v>0.19952452114719341</v>
      </c>
      <c r="O18" s="27">
        <f t="shared" si="5"/>
        <v>655.88954386065541</v>
      </c>
    </row>
    <row r="19" spans="1:15" x14ac:dyDescent="0.25">
      <c r="A19" s="25">
        <v>4</v>
      </c>
      <c r="B19" s="25">
        <v>-4.5</v>
      </c>
      <c r="C19" s="51">
        <v>3.5009216866237383</v>
      </c>
      <c r="D19" s="52">
        <v>-3.8116174024423057</v>
      </c>
      <c r="E19" s="37">
        <f t="shared" si="0"/>
        <v>8.0009216866237374</v>
      </c>
      <c r="F19" s="37">
        <f t="shared" si="1"/>
        <v>0.68838259755769426</v>
      </c>
      <c r="G19" s="25">
        <v>100</v>
      </c>
      <c r="H19" s="26">
        <v>100000</v>
      </c>
      <c r="I19" s="26">
        <f t="shared" si="6"/>
        <v>4.9907831337626177E-3</v>
      </c>
      <c r="J19" s="26">
        <f t="shared" si="2"/>
        <v>3.8116174024423058E-5</v>
      </c>
      <c r="K19" s="27">
        <f t="shared" si="3"/>
        <v>130.93609895276367</v>
      </c>
      <c r="L19" s="85"/>
      <c r="M19" s="28">
        <f>L12/I19</f>
        <v>196361.96839936922</v>
      </c>
      <c r="N19" s="26">
        <f t="shared" si="4"/>
        <v>0.19963132535050471</v>
      </c>
      <c r="O19" s="27">
        <f t="shared" si="5"/>
        <v>655.88954400253215</v>
      </c>
    </row>
    <row r="20" spans="1:15" x14ac:dyDescent="0.25">
      <c r="A20" s="25">
        <v>4.5</v>
      </c>
      <c r="B20" s="25">
        <v>-4.5</v>
      </c>
      <c r="C20" s="51">
        <v>4.0006546761099582</v>
      </c>
      <c r="D20" s="52">
        <v>-3.8116174016178999</v>
      </c>
      <c r="E20" s="37">
        <f t="shared" si="0"/>
        <v>8.5006546761099582</v>
      </c>
      <c r="F20" s="37">
        <f t="shared" si="1"/>
        <v>0.68838259838210014</v>
      </c>
      <c r="G20" s="25">
        <v>100</v>
      </c>
      <c r="H20" s="26">
        <v>100000</v>
      </c>
      <c r="I20" s="26">
        <f t="shared" si="6"/>
        <v>4.9934532389004187E-3</v>
      </c>
      <c r="J20" s="26">
        <f t="shared" si="2"/>
        <v>3.8116174016179002E-5</v>
      </c>
      <c r="K20" s="27">
        <f t="shared" si="3"/>
        <v>131.00615074274953</v>
      </c>
      <c r="L20" s="85"/>
      <c r="M20" s="28">
        <f>L12/I20</f>
        <v>196256.96949868713</v>
      </c>
      <c r="N20" s="26">
        <f t="shared" si="4"/>
        <v>0.19973812955601675</v>
      </c>
      <c r="O20" s="27">
        <f t="shared" si="5"/>
        <v>655.88954414439297</v>
      </c>
    </row>
    <row r="21" spans="1:15" x14ac:dyDescent="0.25">
      <c r="A21" s="25">
        <v>5</v>
      </c>
      <c r="B21" s="25">
        <v>-4.5</v>
      </c>
      <c r="C21" s="51">
        <v>4.5003876655906128</v>
      </c>
      <c r="D21" s="52">
        <v>-3.8116174007935775</v>
      </c>
      <c r="E21" s="37">
        <f t="shared" si="0"/>
        <v>9.0003876655906119</v>
      </c>
      <c r="F21" s="37">
        <f t="shared" si="1"/>
        <v>0.68838259920642253</v>
      </c>
      <c r="G21" s="25">
        <v>100</v>
      </c>
      <c r="H21" s="26">
        <v>100000</v>
      </c>
      <c r="I21" s="26">
        <f t="shared" si="6"/>
        <v>4.9961233440938722E-3</v>
      </c>
      <c r="J21" s="26">
        <f t="shared" si="2"/>
        <v>3.8116174007935772E-5</v>
      </c>
      <c r="K21" s="27">
        <f t="shared" si="3"/>
        <v>131.07620253422292</v>
      </c>
      <c r="L21" s="85"/>
      <c r="M21" s="28">
        <f>L12/I21</f>
        <v>196152.08282607739</v>
      </c>
      <c r="N21" s="26">
        <f t="shared" si="4"/>
        <v>0.19984493376375487</v>
      </c>
      <c r="O21" s="27">
        <f t="shared" si="5"/>
        <v>655.88954428623947</v>
      </c>
    </row>
    <row r="22" spans="1:15" x14ac:dyDescent="0.25">
      <c r="A22" s="10">
        <v>0.5</v>
      </c>
      <c r="B22" s="10">
        <v>-4</v>
      </c>
      <c r="C22" s="54">
        <v>6.5213256377358891E-2</v>
      </c>
      <c r="D22" s="53">
        <v>-3.3176686042908159</v>
      </c>
      <c r="E22" s="3">
        <f t="shared" si="0"/>
        <v>4.0652132563773593</v>
      </c>
      <c r="F22" s="3">
        <f t="shared" si="1"/>
        <v>0.68233139570918411</v>
      </c>
      <c r="G22" s="10">
        <v>100</v>
      </c>
      <c r="H22" s="11">
        <v>100000</v>
      </c>
      <c r="I22" s="11">
        <f t="shared" si="6"/>
        <v>4.3478674362264109E-3</v>
      </c>
      <c r="J22" s="11">
        <f t="shared" si="2"/>
        <v>3.317668604290816E-5</v>
      </c>
      <c r="K22" s="6">
        <f t="shared" si="3"/>
        <v>131.05189079473504</v>
      </c>
      <c r="L22" s="84">
        <v>860</v>
      </c>
      <c r="M22" s="17">
        <f>L22/I22</f>
        <v>197798.1188742058</v>
      </c>
      <c r="N22" s="11">
        <f t="shared" si="4"/>
        <v>0.17391469744905644</v>
      </c>
      <c r="O22" s="6">
        <f t="shared" si="5"/>
        <v>753.54120564262917</v>
      </c>
    </row>
    <row r="23" spans="1:15" x14ac:dyDescent="0.25">
      <c r="A23" s="10">
        <v>1</v>
      </c>
      <c r="B23" s="10">
        <v>-4</v>
      </c>
      <c r="C23" s="54">
        <v>0.56497980382517066</v>
      </c>
      <c r="D23" s="53">
        <v>-3.3176686034541958</v>
      </c>
      <c r="E23" s="3">
        <f t="shared" si="0"/>
        <v>4.564979803825171</v>
      </c>
      <c r="F23" s="3">
        <f t="shared" si="1"/>
        <v>0.68233139654580421</v>
      </c>
      <c r="G23" s="10">
        <v>100</v>
      </c>
      <c r="H23" s="11">
        <v>100000</v>
      </c>
      <c r="I23" s="11">
        <f t="shared" si="6"/>
        <v>4.3502019617482936E-3</v>
      </c>
      <c r="J23" s="11">
        <f t="shared" si="2"/>
        <v>3.3176686034541955E-5</v>
      </c>
      <c r="K23" s="6">
        <f t="shared" si="3"/>
        <v>131.12225727485483</v>
      </c>
      <c r="L23" s="85"/>
      <c r="M23" s="17">
        <f>L22/I23</f>
        <v>197691.97098480834</v>
      </c>
      <c r="N23" s="11">
        <f t="shared" si="4"/>
        <v>0.17400807846993174</v>
      </c>
      <c r="O23" s="6">
        <f t="shared" si="5"/>
        <v>753.54120583265058</v>
      </c>
    </row>
    <row r="24" spans="1:15" x14ac:dyDescent="0.25">
      <c r="A24" s="10">
        <v>1.5</v>
      </c>
      <c r="B24" s="10">
        <v>-4</v>
      </c>
      <c r="C24" s="54">
        <v>1.0647463512257431</v>
      </c>
      <c r="D24" s="53">
        <v>-3.3176686025743987</v>
      </c>
      <c r="E24" s="3">
        <f t="shared" si="0"/>
        <v>5.0647463512257431</v>
      </c>
      <c r="F24" s="3">
        <f t="shared" si="1"/>
        <v>0.68233139742560134</v>
      </c>
      <c r="G24" s="10">
        <v>100</v>
      </c>
      <c r="H24" s="11">
        <v>100000</v>
      </c>
      <c r="I24" s="11">
        <f t="shared" si="6"/>
        <v>4.3525364877425692E-3</v>
      </c>
      <c r="J24" s="11">
        <f t="shared" si="2"/>
        <v>3.3176686025743986E-5</v>
      </c>
      <c r="K24" s="6">
        <f t="shared" si="3"/>
        <v>131.19262377095615</v>
      </c>
      <c r="L24" s="85"/>
      <c r="M24" s="17">
        <f>L22/I24</f>
        <v>197585.93694088401</v>
      </c>
      <c r="N24" s="11">
        <f t="shared" si="4"/>
        <v>0.17410145950970277</v>
      </c>
      <c r="O24" s="6">
        <f t="shared" si="5"/>
        <v>753.54120603247861</v>
      </c>
    </row>
    <row r="25" spans="1:15" x14ac:dyDescent="0.25">
      <c r="A25" s="10">
        <v>2</v>
      </c>
      <c r="B25" s="10">
        <v>-4</v>
      </c>
      <c r="C25" s="54">
        <v>1.5645128986230485</v>
      </c>
      <c r="D25" s="53">
        <v>-3.3176686016946539</v>
      </c>
      <c r="E25" s="3">
        <f t="shared" si="0"/>
        <v>5.5645128986230485</v>
      </c>
      <c r="F25" s="3">
        <f t="shared" si="1"/>
        <v>0.68233139830534606</v>
      </c>
      <c r="G25" s="10">
        <v>100</v>
      </c>
      <c r="H25" s="11">
        <v>100000</v>
      </c>
      <c r="I25" s="11">
        <f t="shared" si="6"/>
        <v>4.3548710137695148E-3</v>
      </c>
      <c r="J25" s="11">
        <f t="shared" si="2"/>
        <v>3.3176686016946539E-5</v>
      </c>
      <c r="K25" s="6">
        <f t="shared" si="3"/>
        <v>131.26299026807746</v>
      </c>
      <c r="L25" s="85"/>
      <c r="M25" s="17">
        <f>L22/I25</f>
        <v>197480.01657931911</v>
      </c>
      <c r="N25" s="11">
        <f t="shared" si="4"/>
        <v>0.17419484055078058</v>
      </c>
      <c r="O25" s="6">
        <f t="shared" si="5"/>
        <v>753.54120623229471</v>
      </c>
    </row>
    <row r="26" spans="1:15" x14ac:dyDescent="0.25">
      <c r="A26" s="10">
        <v>2.5</v>
      </c>
      <c r="B26" s="10">
        <v>-4</v>
      </c>
      <c r="C26" s="54">
        <v>2.0642794460166236</v>
      </c>
      <c r="D26" s="53">
        <v>-3.3176686008152063</v>
      </c>
      <c r="E26" s="3">
        <f t="shared" si="0"/>
        <v>6.0642794460166236</v>
      </c>
      <c r="F26" s="3">
        <f t="shared" si="1"/>
        <v>0.68233139918479369</v>
      </c>
      <c r="G26" s="10">
        <v>100</v>
      </c>
      <c r="H26" s="11">
        <v>100000</v>
      </c>
      <c r="I26" s="11">
        <f t="shared" si="6"/>
        <v>4.3572055398337639E-3</v>
      </c>
      <c r="J26" s="11">
        <f t="shared" si="2"/>
        <v>3.3176686008152061E-5</v>
      </c>
      <c r="K26" s="6">
        <f t="shared" si="3"/>
        <v>131.33335676634871</v>
      </c>
      <c r="L26" s="85"/>
      <c r="M26" s="17">
        <f>L22/I26</f>
        <v>197374.20971717819</v>
      </c>
      <c r="N26" s="11">
        <f t="shared" si="4"/>
        <v>0.17428822159335056</v>
      </c>
      <c r="O26" s="6">
        <f t="shared" si="5"/>
        <v>753.54120643204351</v>
      </c>
    </row>
    <row r="27" spans="1:15" x14ac:dyDescent="0.25">
      <c r="A27" s="10">
        <v>3</v>
      </c>
      <c r="B27" s="10">
        <v>-4</v>
      </c>
      <c r="C27" s="54">
        <v>2.5640459934069106</v>
      </c>
      <c r="D27" s="53">
        <v>-3.3176685999361166</v>
      </c>
      <c r="E27" s="3">
        <f t="shared" si="0"/>
        <v>6.5640459934069106</v>
      </c>
      <c r="F27" s="3">
        <f t="shared" si="1"/>
        <v>0.68233140006388338</v>
      </c>
      <c r="G27" s="10">
        <v>100</v>
      </c>
      <c r="H27" s="11">
        <v>100000</v>
      </c>
      <c r="I27" s="11">
        <f t="shared" si="6"/>
        <v>4.3595400659308938E-3</v>
      </c>
      <c r="J27" s="11">
        <f t="shared" si="2"/>
        <v>3.3176685999361166E-5</v>
      </c>
      <c r="K27" s="6">
        <f t="shared" si="3"/>
        <v>131.40372326563414</v>
      </c>
      <c r="L27" s="85"/>
      <c r="M27" s="17">
        <f>L22/I27</f>
        <v>197268.51617232792</v>
      </c>
      <c r="N27" s="11">
        <f t="shared" si="4"/>
        <v>0.17438160263723573</v>
      </c>
      <c r="O27" s="6">
        <f t="shared" si="5"/>
        <v>753.54120663171091</v>
      </c>
    </row>
    <row r="28" spans="1:15" x14ac:dyDescent="0.25">
      <c r="A28" s="10">
        <v>3.5</v>
      </c>
      <c r="B28" s="10">
        <v>-4</v>
      </c>
      <c r="C28" s="54">
        <v>3.0638125407929753</v>
      </c>
      <c r="D28" s="53">
        <v>-3.3176685990572792</v>
      </c>
      <c r="E28" s="3">
        <f t="shared" si="0"/>
        <v>7.0638125407929753</v>
      </c>
      <c r="F28" s="3">
        <f t="shared" si="1"/>
        <v>0.68233140094272082</v>
      </c>
      <c r="G28" s="10">
        <v>100</v>
      </c>
      <c r="H28" s="11">
        <v>100000</v>
      </c>
      <c r="I28" s="11">
        <f t="shared" si="6"/>
        <v>4.361874592070247E-3</v>
      </c>
      <c r="J28" s="11">
        <f t="shared" si="2"/>
        <v>3.3176685990572793E-5</v>
      </c>
      <c r="K28" s="6">
        <f t="shared" si="3"/>
        <v>131.47408976621958</v>
      </c>
      <c r="L28" s="85"/>
      <c r="M28" s="17">
        <f>L22/I28</f>
        <v>197162.93576240211</v>
      </c>
      <c r="N28" s="11">
        <f t="shared" si="4"/>
        <v>0.17447498368280986</v>
      </c>
      <c r="O28" s="6">
        <f t="shared" si="5"/>
        <v>753.54120683132101</v>
      </c>
    </row>
    <row r="29" spans="1:15" x14ac:dyDescent="0.25">
      <c r="A29" s="10">
        <v>4</v>
      </c>
      <c r="B29" s="10">
        <v>-4</v>
      </c>
      <c r="C29" s="54">
        <v>3.5635790881757248</v>
      </c>
      <c r="D29" s="53">
        <v>-3.3176685981788006</v>
      </c>
      <c r="E29" s="3">
        <f t="shared" si="0"/>
        <v>7.5635790881757252</v>
      </c>
      <c r="F29" s="3">
        <f t="shared" si="1"/>
        <v>0.68233140182119945</v>
      </c>
      <c r="G29" s="10">
        <v>100</v>
      </c>
      <c r="H29" s="11">
        <v>100000</v>
      </c>
      <c r="I29" s="11">
        <f t="shared" si="6"/>
        <v>4.3642091182427524E-3</v>
      </c>
      <c r="J29" s="11">
        <f t="shared" si="2"/>
        <v>3.3176685981788004E-5</v>
      </c>
      <c r="K29" s="6">
        <f t="shared" si="3"/>
        <v>131.54445626782734</v>
      </c>
      <c r="L29" s="85"/>
      <c r="M29" s="17">
        <f>L22/I29</f>
        <v>197057.46830625724</v>
      </c>
      <c r="N29" s="11">
        <f t="shared" si="4"/>
        <v>0.17456836472971007</v>
      </c>
      <c r="O29" s="6">
        <f t="shared" si="5"/>
        <v>753.54120703084959</v>
      </c>
    </row>
    <row r="30" spans="1:15" x14ac:dyDescent="0.25">
      <c r="A30" s="10">
        <v>4.5</v>
      </c>
      <c r="B30" s="10">
        <v>-4</v>
      </c>
      <c r="C30" s="54">
        <v>4.0633456355521416</v>
      </c>
      <c r="D30" s="53">
        <v>-3.3176685973003543</v>
      </c>
      <c r="E30" s="3">
        <f t="shared" si="0"/>
        <v>8.0633456355521425</v>
      </c>
      <c r="F30" s="3">
        <f t="shared" si="1"/>
        <v>0.68233140269964565</v>
      </c>
      <c r="G30" s="10">
        <v>100</v>
      </c>
      <c r="H30" s="11">
        <v>100000</v>
      </c>
      <c r="I30" s="11">
        <f t="shared" si="6"/>
        <v>4.3665436444785847E-3</v>
      </c>
      <c r="J30" s="11">
        <f t="shared" si="2"/>
        <v>3.3176685973003541E-5</v>
      </c>
      <c r="K30" s="6">
        <f t="shared" si="3"/>
        <v>131.61482277137983</v>
      </c>
      <c r="L30" s="85"/>
      <c r="M30" s="17">
        <f>L22/I30</f>
        <v>196952.11362136604</v>
      </c>
      <c r="N30" s="11">
        <f t="shared" si="4"/>
        <v>0.17466174577914337</v>
      </c>
      <c r="O30" s="6">
        <f t="shared" si="5"/>
        <v>753.5412072303709</v>
      </c>
    </row>
    <row r="31" spans="1:15" x14ac:dyDescent="0.25">
      <c r="A31" s="10">
        <v>5</v>
      </c>
      <c r="B31" s="10">
        <v>-4</v>
      </c>
      <c r="C31" s="54">
        <v>4.5631121829207091</v>
      </c>
      <c r="D31" s="53">
        <v>-3.3176685964218087</v>
      </c>
      <c r="E31" s="3">
        <f t="shared" si="0"/>
        <v>8.5631121829207082</v>
      </c>
      <c r="F31" s="3">
        <f t="shared" si="1"/>
        <v>0.68233140357819133</v>
      </c>
      <c r="G31" s="10">
        <v>100</v>
      </c>
      <c r="H31" s="11">
        <v>100000</v>
      </c>
      <c r="I31" s="11">
        <f t="shared" si="6"/>
        <v>4.368878170792909E-3</v>
      </c>
      <c r="J31" s="11">
        <f t="shared" si="2"/>
        <v>3.3176685964218088E-5</v>
      </c>
      <c r="K31" s="6">
        <f t="shared" si="3"/>
        <v>131.68518927733942</v>
      </c>
      <c r="L31" s="85"/>
      <c r="M31" s="17">
        <f>L22/I31</f>
        <v>196846.87152627064</v>
      </c>
      <c r="N31" s="11">
        <f t="shared" si="4"/>
        <v>0.17475512683171635</v>
      </c>
      <c r="O31" s="6">
        <f t="shared" si="5"/>
        <v>753.54120742991472</v>
      </c>
    </row>
    <row r="32" spans="1:15" x14ac:dyDescent="0.25">
      <c r="A32" s="12">
        <v>0.5</v>
      </c>
      <c r="B32" s="12">
        <v>-3.5</v>
      </c>
      <c r="C32" s="56">
        <v>0.12925336504889118</v>
      </c>
      <c r="D32" s="55">
        <v>-2.8247403558534208</v>
      </c>
      <c r="E32" s="4">
        <f t="shared" si="0"/>
        <v>3.629253365048891</v>
      </c>
      <c r="F32" s="4">
        <f t="shared" si="1"/>
        <v>0.67525964414657924</v>
      </c>
      <c r="G32" s="12">
        <v>100</v>
      </c>
      <c r="H32" s="13">
        <v>100000</v>
      </c>
      <c r="I32" s="13">
        <f t="shared" si="6"/>
        <v>3.707466349511088E-3</v>
      </c>
      <c r="J32" s="13">
        <f t="shared" si="2"/>
        <v>2.8247403558534208E-5</v>
      </c>
      <c r="K32" s="7">
        <f t="shared" si="3"/>
        <v>131.24980998088847</v>
      </c>
      <c r="L32" s="86">
        <v>925</v>
      </c>
      <c r="M32" s="18">
        <f>L32/I32</f>
        <v>249496.53288747498</v>
      </c>
      <c r="N32" s="13">
        <f t="shared" si="4"/>
        <v>0.14829865398044351</v>
      </c>
      <c r="O32" s="7">
        <f t="shared" si="5"/>
        <v>885.03709546950245</v>
      </c>
    </row>
    <row r="33" spans="1:15" x14ac:dyDescent="0.25">
      <c r="A33" s="12">
        <v>1</v>
      </c>
      <c r="B33" s="12">
        <v>-3.5</v>
      </c>
      <c r="C33" s="56">
        <v>0.62905435189225589</v>
      </c>
      <c r="D33" s="55">
        <v>-2.8247403552138461</v>
      </c>
      <c r="E33" s="4">
        <f t="shared" si="0"/>
        <v>4.1290543518922558</v>
      </c>
      <c r="F33" s="4">
        <f t="shared" si="1"/>
        <v>0.67525964478615386</v>
      </c>
      <c r="G33" s="12">
        <v>100</v>
      </c>
      <c r="H33" s="13">
        <v>100000</v>
      </c>
      <c r="I33" s="13">
        <f t="shared" si="6"/>
        <v>3.7094564810774412E-3</v>
      </c>
      <c r="J33" s="13">
        <f t="shared" si="2"/>
        <v>2.8247403552138462E-5</v>
      </c>
      <c r="K33" s="7">
        <f t="shared" si="3"/>
        <v>131.32026362106538</v>
      </c>
      <c r="L33" s="85"/>
      <c r="M33" s="18">
        <f>L32/I33</f>
        <v>249362.67744845638</v>
      </c>
      <c r="N33" s="13">
        <f t="shared" si="4"/>
        <v>0.14837825924309764</v>
      </c>
      <c r="O33" s="7">
        <f t="shared" si="5"/>
        <v>885.03709566989153</v>
      </c>
    </row>
    <row r="34" spans="1:15" x14ac:dyDescent="0.25">
      <c r="A34" s="12">
        <v>1.5</v>
      </c>
      <c r="B34" s="12">
        <v>-3.5</v>
      </c>
      <c r="C34" s="56">
        <v>1.1288553384181446</v>
      </c>
      <c r="D34" s="55">
        <v>-2.8247403542491725</v>
      </c>
      <c r="E34" s="4">
        <f t="shared" si="0"/>
        <v>4.6288553384181448</v>
      </c>
      <c r="F34" s="4">
        <f t="shared" si="1"/>
        <v>0.67525964575082753</v>
      </c>
      <c r="G34" s="12">
        <v>100</v>
      </c>
      <c r="H34" s="13">
        <v>100000</v>
      </c>
      <c r="I34" s="13">
        <f t="shared" si="6"/>
        <v>3.7114466158185543E-3</v>
      </c>
      <c r="J34" s="13">
        <f t="shared" si="2"/>
        <v>2.8247403542491726E-5</v>
      </c>
      <c r="K34" s="7">
        <f t="shared" si="3"/>
        <v>131.39071738878712</v>
      </c>
      <c r="L34" s="85"/>
      <c r="M34" s="18">
        <f>L32/I34</f>
        <v>249228.96534670822</v>
      </c>
      <c r="N34" s="13">
        <f t="shared" si="4"/>
        <v>0.14845786463274216</v>
      </c>
      <c r="O34" s="7">
        <f t="shared" si="5"/>
        <v>885.03709597213947</v>
      </c>
    </row>
    <row r="35" spans="1:15" x14ac:dyDescent="0.25">
      <c r="A35" s="12">
        <v>2</v>
      </c>
      <c r="B35" s="12">
        <v>-3.5</v>
      </c>
      <c r="C35" s="56">
        <v>1.6286563249290757</v>
      </c>
      <c r="D35" s="55">
        <v>-2.8247403532833233</v>
      </c>
      <c r="E35" s="4">
        <f t="shared" si="0"/>
        <v>5.128656324929076</v>
      </c>
      <c r="F35" s="4">
        <f t="shared" si="1"/>
        <v>0.67525964671667671</v>
      </c>
      <c r="G35" s="12">
        <v>100</v>
      </c>
      <c r="H35" s="13">
        <v>100000</v>
      </c>
      <c r="I35" s="13">
        <f t="shared" si="6"/>
        <v>3.7134367507092427E-3</v>
      </c>
      <c r="J35" s="13">
        <f t="shared" si="2"/>
        <v>2.8247403532833233E-5</v>
      </c>
      <c r="K35" s="7">
        <f t="shared" si="3"/>
        <v>131.46117116190689</v>
      </c>
      <c r="L35" s="85"/>
      <c r="M35" s="18">
        <f>L32/I35</f>
        <v>249095.39655504591</v>
      </c>
      <c r="N35" s="13">
        <f t="shared" si="4"/>
        <v>0.1485374700283697</v>
      </c>
      <c r="O35" s="7">
        <f t="shared" si="5"/>
        <v>885.03709627475575</v>
      </c>
    </row>
    <row r="36" spans="1:15" x14ac:dyDescent="0.25">
      <c r="A36" s="12">
        <v>2.5</v>
      </c>
      <c r="B36" s="12">
        <v>-3.5</v>
      </c>
      <c r="C36" s="56">
        <v>2.1284573114421943</v>
      </c>
      <c r="D36" s="55">
        <v>-2.8247403523185577</v>
      </c>
      <c r="E36" s="4">
        <f t="shared" si="0"/>
        <v>5.6284573114421939</v>
      </c>
      <c r="F36" s="4">
        <f t="shared" si="1"/>
        <v>0.67525964768144231</v>
      </c>
      <c r="G36" s="12">
        <v>100</v>
      </c>
      <c r="H36" s="13">
        <v>100000</v>
      </c>
      <c r="I36" s="13">
        <f t="shared" si="6"/>
        <v>3.715426885578057E-3</v>
      </c>
      <c r="J36" s="13">
        <f t="shared" si="2"/>
        <v>2.8247403523185578E-5</v>
      </c>
      <c r="K36" s="7">
        <f t="shared" si="3"/>
        <v>131.53162493424998</v>
      </c>
      <c r="L36" s="85"/>
      <c r="M36" s="18">
        <f>L32/I36</f>
        <v>248961.97085468573</v>
      </c>
      <c r="N36" s="13">
        <f t="shared" si="4"/>
        <v>0.14861707542312227</v>
      </c>
      <c r="O36" s="7">
        <f t="shared" si="5"/>
        <v>885.03709657703246</v>
      </c>
    </row>
    <row r="37" spans="1:15" x14ac:dyDescent="0.25">
      <c r="A37" s="12">
        <v>3</v>
      </c>
      <c r="B37" s="12">
        <v>-3.5</v>
      </c>
      <c r="C37" s="56">
        <v>2.6282582979557416</v>
      </c>
      <c r="D37" s="55">
        <v>-2.8247403513546576</v>
      </c>
      <c r="E37" s="4">
        <f t="shared" si="0"/>
        <v>6.1282582979557416</v>
      </c>
      <c r="F37" s="4">
        <f t="shared" si="1"/>
        <v>0.67525964864534238</v>
      </c>
      <c r="G37" s="12">
        <v>100</v>
      </c>
      <c r="H37" s="13">
        <v>100000</v>
      </c>
      <c r="I37" s="13">
        <f t="shared" si="6"/>
        <v>3.717417020442584E-3</v>
      </c>
      <c r="J37" s="13">
        <f t="shared" si="2"/>
        <v>2.8247403513546577E-5</v>
      </c>
      <c r="K37" s="7">
        <f t="shared" si="3"/>
        <v>131.60207870644911</v>
      </c>
      <c r="L37" s="85"/>
      <c r="M37" s="18">
        <f>L32/I37</f>
        <v>248828.68801463454</v>
      </c>
      <c r="N37" s="13">
        <f t="shared" si="4"/>
        <v>0.14869668081770335</v>
      </c>
      <c r="O37" s="7">
        <f t="shared" si="5"/>
        <v>885.03709687903802</v>
      </c>
    </row>
    <row r="38" spans="1:15" x14ac:dyDescent="0.25">
      <c r="A38" s="12">
        <v>3.5</v>
      </c>
      <c r="B38" s="12">
        <v>-3.5</v>
      </c>
      <c r="C38" s="56">
        <v>3.1280592844645723</v>
      </c>
      <c r="D38" s="55">
        <v>-2.8247403503910196</v>
      </c>
      <c r="E38" s="4">
        <f t="shared" si="0"/>
        <v>6.6280592844645723</v>
      </c>
      <c r="F38" s="4">
        <f t="shared" si="1"/>
        <v>0.67525964960898044</v>
      </c>
      <c r="G38" s="12">
        <v>100</v>
      </c>
      <c r="H38" s="13">
        <v>100000</v>
      </c>
      <c r="I38" s="13">
        <f t="shared" si="6"/>
        <v>3.7194071553542773E-3</v>
      </c>
      <c r="J38" s="13">
        <f t="shared" si="2"/>
        <v>2.8247403503910195E-5</v>
      </c>
      <c r="K38" s="7">
        <f t="shared" si="3"/>
        <v>131.67253248035388</v>
      </c>
      <c r="L38" s="85"/>
      <c r="M38" s="18">
        <f>L32/I38</f>
        <v>248695.54780213159</v>
      </c>
      <c r="N38" s="13">
        <f t="shared" si="4"/>
        <v>0.14877628621417108</v>
      </c>
      <c r="O38" s="7">
        <f t="shared" si="5"/>
        <v>885.03709718096161</v>
      </c>
    </row>
    <row r="39" spans="1:15" x14ac:dyDescent="0.25">
      <c r="A39" s="12">
        <v>4</v>
      </c>
      <c r="B39" s="12">
        <v>-3.5</v>
      </c>
      <c r="C39" s="56">
        <v>3.6278602709693639</v>
      </c>
      <c r="D39" s="55">
        <v>-2.8247403494277115</v>
      </c>
      <c r="E39" s="4">
        <f t="shared" si="0"/>
        <v>7.1278602709693644</v>
      </c>
      <c r="F39" s="4">
        <f t="shared" si="1"/>
        <v>0.67525965057228854</v>
      </c>
      <c r="G39" s="12">
        <v>100</v>
      </c>
      <c r="H39" s="13">
        <v>100000</v>
      </c>
      <c r="I39" s="13">
        <f t="shared" si="6"/>
        <v>3.721397290306361E-3</v>
      </c>
      <c r="J39" s="13">
        <f t="shared" si="2"/>
        <v>2.8247403494277116E-5</v>
      </c>
      <c r="K39" s="7">
        <f t="shared" si="3"/>
        <v>131.74298625572121</v>
      </c>
      <c r="L39" s="85"/>
      <c r="M39" s="18">
        <f>L32/I39</f>
        <v>248562.54998881082</v>
      </c>
      <c r="N39" s="13">
        <f t="shared" si="4"/>
        <v>0.14885589161225443</v>
      </c>
      <c r="O39" s="7">
        <f t="shared" si="5"/>
        <v>885.03709748278163</v>
      </c>
    </row>
    <row r="40" spans="1:15" x14ac:dyDescent="0.25">
      <c r="A40" s="12">
        <v>4.5</v>
      </c>
      <c r="B40" s="12">
        <v>-3.5</v>
      </c>
      <c r="C40" s="56">
        <v>4.1276612574672553</v>
      </c>
      <c r="D40" s="55">
        <v>-2.8247403484644202</v>
      </c>
      <c r="E40" s="4">
        <f t="shared" si="0"/>
        <v>7.6276612574672553</v>
      </c>
      <c r="F40" s="4">
        <f t="shared" si="1"/>
        <v>0.67525965153557976</v>
      </c>
      <c r="G40" s="12">
        <v>100</v>
      </c>
      <c r="H40" s="13">
        <v>100000</v>
      </c>
      <c r="I40" s="13">
        <f t="shared" si="6"/>
        <v>3.7233874253274468E-3</v>
      </c>
      <c r="J40" s="13">
        <f t="shared" si="2"/>
        <v>2.8247403484644204E-5</v>
      </c>
      <c r="K40" s="7">
        <f t="shared" si="3"/>
        <v>131.81344003357856</v>
      </c>
      <c r="L40" s="85"/>
      <c r="M40" s="18">
        <f>L32/I40</f>
        <v>248429.69434443221</v>
      </c>
      <c r="N40" s="13">
        <f t="shared" si="4"/>
        <v>0.14893549701309786</v>
      </c>
      <c r="O40" s="7">
        <f t="shared" si="5"/>
        <v>885.03709778459643</v>
      </c>
    </row>
    <row r="41" spans="1:15" x14ac:dyDescent="0.25">
      <c r="A41" s="12">
        <v>5</v>
      </c>
      <c r="B41" s="12">
        <v>-3.5</v>
      </c>
      <c r="C41" s="56">
        <v>4.6274622439610491</v>
      </c>
      <c r="D41" s="55">
        <v>-2.8247403475014594</v>
      </c>
      <c r="E41" s="4">
        <f t="shared" si="0"/>
        <v>8.1274622439610482</v>
      </c>
      <c r="F41" s="4">
        <f t="shared" si="1"/>
        <v>0.67525965249854059</v>
      </c>
      <c r="G41" s="12">
        <v>100</v>
      </c>
      <c r="H41" s="13">
        <v>100000</v>
      </c>
      <c r="I41" s="13">
        <f t="shared" si="6"/>
        <v>3.7253775603895089E-3</v>
      </c>
      <c r="J41" s="13">
        <f t="shared" si="2"/>
        <v>2.8247403475014594E-5</v>
      </c>
      <c r="K41" s="7">
        <f t="shared" si="3"/>
        <v>131.88389381291918</v>
      </c>
      <c r="L41" s="85"/>
      <c r="M41" s="18">
        <f>L32/I41</f>
        <v>248296.98064302673</v>
      </c>
      <c r="N41" s="13">
        <f t="shared" si="4"/>
        <v>0.14901510241558036</v>
      </c>
      <c r="O41" s="7">
        <f t="shared" si="5"/>
        <v>885.03709808630776</v>
      </c>
    </row>
    <row r="42" spans="1:15" x14ac:dyDescent="0.25">
      <c r="A42" s="8">
        <v>0.5</v>
      </c>
      <c r="B42" s="8">
        <v>-3</v>
      </c>
      <c r="C42" s="58">
        <v>0.1948873731873087</v>
      </c>
      <c r="D42" s="57">
        <v>-2.3332364733275983</v>
      </c>
      <c r="E42" s="2">
        <f t="shared" si="0"/>
        <v>3.1948873731873086</v>
      </c>
      <c r="F42" s="2">
        <f t="shared" si="1"/>
        <v>0.66676352667240169</v>
      </c>
      <c r="G42" s="8">
        <v>100</v>
      </c>
      <c r="H42" s="9">
        <v>100000</v>
      </c>
      <c r="I42" s="9">
        <f t="shared" si="6"/>
        <v>3.051126268126913E-3</v>
      </c>
      <c r="J42" s="9">
        <f t="shared" si="2"/>
        <v>2.3332364733275984E-5</v>
      </c>
      <c r="K42" s="5">
        <f t="shared" si="3"/>
        <v>130.76798271439156</v>
      </c>
      <c r="L42" s="87">
        <v>1000</v>
      </c>
      <c r="M42" s="16">
        <f>L42/I42</f>
        <v>327747.82559684105</v>
      </c>
      <c r="N42" s="9">
        <f t="shared" si="4"/>
        <v>0.12204505072507651</v>
      </c>
      <c r="O42" s="5">
        <f t="shared" si="5"/>
        <v>1071.4730498081783</v>
      </c>
    </row>
    <row r="43" spans="1:15" x14ac:dyDescent="0.25">
      <c r="A43" s="8">
        <v>1</v>
      </c>
      <c r="B43" s="8">
        <v>-3</v>
      </c>
      <c r="C43" s="58">
        <v>0.69472373816068644</v>
      </c>
      <c r="D43" s="57">
        <v>-2.3332365763419927</v>
      </c>
      <c r="E43" s="2">
        <f t="shared" si="0"/>
        <v>3.6947237381606866</v>
      </c>
      <c r="F43" s="2">
        <f t="shared" si="1"/>
        <v>0.66676342365800734</v>
      </c>
      <c r="G43" s="8">
        <v>100</v>
      </c>
      <c r="H43" s="9">
        <v>100000</v>
      </c>
      <c r="I43" s="9">
        <f t="shared" si="6"/>
        <v>3.0527626183931354E-3</v>
      </c>
      <c r="J43" s="9">
        <f t="shared" si="2"/>
        <v>2.3332365763419928E-5</v>
      </c>
      <c r="K43" s="5">
        <f t="shared" si="3"/>
        <v>130.8381091461888</v>
      </c>
      <c r="L43" s="85"/>
      <c r="M43" s="16">
        <f>L42/I43</f>
        <v>327572.14530043089</v>
      </c>
      <c r="N43" s="9">
        <f t="shared" si="4"/>
        <v>0.12211050473572541</v>
      </c>
      <c r="O43" s="5">
        <f t="shared" si="5"/>
        <v>1071.473002501725</v>
      </c>
    </row>
    <row r="44" spans="1:15" x14ac:dyDescent="0.25">
      <c r="A44" s="8">
        <v>1.5</v>
      </c>
      <c r="B44" s="8">
        <v>-3</v>
      </c>
      <c r="C44" s="58">
        <v>1.1945600275107464</v>
      </c>
      <c r="D44" s="57">
        <v>-2.3332365752422666</v>
      </c>
      <c r="E44" s="2">
        <f t="shared" si="0"/>
        <v>4.1945600275107466</v>
      </c>
      <c r="F44" s="2">
        <f t="shared" si="1"/>
        <v>0.66676342475773342</v>
      </c>
      <c r="G44" s="8">
        <v>100</v>
      </c>
      <c r="H44" s="9">
        <v>100000</v>
      </c>
      <c r="I44" s="9">
        <f t="shared" si="6"/>
        <v>3.0543997248925359E-3</v>
      </c>
      <c r="J44" s="9">
        <f t="shared" si="2"/>
        <v>2.3332365752422665E-5</v>
      </c>
      <c r="K44" s="5">
        <f t="shared" si="3"/>
        <v>130.90827382454302</v>
      </c>
      <c r="L44" s="85"/>
      <c r="M44" s="16">
        <f>L42/I44</f>
        <v>327396.5721808672</v>
      </c>
      <c r="N44" s="9">
        <f t="shared" si="4"/>
        <v>0.12217598899570144</v>
      </c>
      <c r="O44" s="5">
        <f t="shared" si="5"/>
        <v>1071.4730030067431</v>
      </c>
    </row>
    <row r="45" spans="1:15" x14ac:dyDescent="0.25">
      <c r="A45" s="8">
        <v>2</v>
      </c>
      <c r="B45" s="8">
        <v>-3</v>
      </c>
      <c r="C45" s="58">
        <v>1.6943963164299938</v>
      </c>
      <c r="D45" s="57">
        <v>-2.3332365741383767</v>
      </c>
      <c r="E45" s="2">
        <f t="shared" si="0"/>
        <v>4.6943963164299936</v>
      </c>
      <c r="F45" s="2">
        <f t="shared" si="1"/>
        <v>0.66676342586162329</v>
      </c>
      <c r="G45" s="8">
        <v>100</v>
      </c>
      <c r="H45" s="9">
        <v>100000</v>
      </c>
      <c r="I45" s="9">
        <f t="shared" si="6"/>
        <v>3.0560368357000624E-3</v>
      </c>
      <c r="J45" s="9">
        <f t="shared" si="2"/>
        <v>2.3332365741383766E-5</v>
      </c>
      <c r="K45" s="5">
        <f t="shared" si="3"/>
        <v>130.97843868783872</v>
      </c>
      <c r="L45" s="85"/>
      <c r="M45" s="16">
        <f>L42/I45</f>
        <v>327221.18670762843</v>
      </c>
      <c r="N45" s="9">
        <f t="shared" si="4"/>
        <v>0.12224147342800248</v>
      </c>
      <c r="O45" s="5">
        <f t="shared" si="5"/>
        <v>1071.4730035136733</v>
      </c>
    </row>
    <row r="46" spans="1:15" x14ac:dyDescent="0.25">
      <c r="A46" s="8">
        <v>2.5</v>
      </c>
      <c r="B46" s="8">
        <v>-3</v>
      </c>
      <c r="C46" s="58">
        <v>2.1942326053598276</v>
      </c>
      <c r="D46" s="57">
        <v>-2.3332365730368476</v>
      </c>
      <c r="E46" s="2">
        <f t="shared" si="0"/>
        <v>5.1942326053598276</v>
      </c>
      <c r="F46" s="2">
        <f t="shared" si="1"/>
        <v>0.66676342696315238</v>
      </c>
      <c r="G46" s="8">
        <v>100</v>
      </c>
      <c r="H46" s="9">
        <v>100000</v>
      </c>
      <c r="I46" s="9">
        <f t="shared" si="6"/>
        <v>3.0576739464017243E-3</v>
      </c>
      <c r="J46" s="9">
        <f t="shared" si="2"/>
        <v>2.3332365730368475E-5</v>
      </c>
      <c r="K46" s="5">
        <f t="shared" si="3"/>
        <v>131.04860354653098</v>
      </c>
      <c r="L46" s="85"/>
      <c r="M46" s="16">
        <f>L42/I46</f>
        <v>327045.98905216879</v>
      </c>
      <c r="N46" s="9">
        <f t="shared" si="4"/>
        <v>0.12230695785606896</v>
      </c>
      <c r="O46" s="5">
        <f t="shared" si="5"/>
        <v>1071.4730040195195</v>
      </c>
    </row>
    <row r="47" spans="1:15" x14ac:dyDescent="0.25">
      <c r="A47" s="8">
        <v>3</v>
      </c>
      <c r="B47" s="8">
        <v>-3</v>
      </c>
      <c r="C47" s="58">
        <v>2.6940688942929252</v>
      </c>
      <c r="D47" s="57">
        <v>-2.3332365719367774</v>
      </c>
      <c r="E47" s="2">
        <f t="shared" si="0"/>
        <v>5.6940688942929256</v>
      </c>
      <c r="F47" s="2">
        <f t="shared" si="1"/>
        <v>0.66676342806322264</v>
      </c>
      <c r="G47" s="8">
        <v>100</v>
      </c>
      <c r="H47" s="9">
        <v>100000</v>
      </c>
      <c r="I47" s="9">
        <f t="shared" si="6"/>
        <v>3.0593110570707482E-3</v>
      </c>
      <c r="J47" s="9">
        <f t="shared" si="2"/>
        <v>2.3332365719367774E-5</v>
      </c>
      <c r="K47" s="5">
        <f t="shared" si="3"/>
        <v>131.1187684038087</v>
      </c>
      <c r="L47" s="85"/>
      <c r="M47" s="16">
        <f>L42/I47</f>
        <v>326870.97890512884</v>
      </c>
      <c r="N47" s="9">
        <f t="shared" si="4"/>
        <v>0.12237244228282992</v>
      </c>
      <c r="O47" s="5">
        <f t="shared" si="5"/>
        <v>1071.4730045246956</v>
      </c>
    </row>
    <row r="48" spans="1:15" x14ac:dyDescent="0.25">
      <c r="A48" s="8">
        <v>3.5</v>
      </c>
      <c r="B48" s="8">
        <v>-3</v>
      </c>
      <c r="C48" s="58">
        <v>3.1939051832225132</v>
      </c>
      <c r="D48" s="57">
        <v>-2.3332365708372258</v>
      </c>
      <c r="E48" s="2">
        <f t="shared" si="0"/>
        <v>6.1939051832225136</v>
      </c>
      <c r="F48" s="2">
        <f t="shared" si="1"/>
        <v>0.6667634291627742</v>
      </c>
      <c r="G48" s="8">
        <v>100</v>
      </c>
      <c r="H48" s="9">
        <v>100000</v>
      </c>
      <c r="I48" s="9">
        <f t="shared" si="6"/>
        <v>3.0609481677748686E-3</v>
      </c>
      <c r="J48" s="9">
        <f t="shared" si="2"/>
        <v>2.3332365708372259E-5</v>
      </c>
      <c r="K48" s="5">
        <f t="shared" si="3"/>
        <v>131.18893326262759</v>
      </c>
      <c r="L48" s="85"/>
      <c r="M48" s="16">
        <f>L42/I48</f>
        <v>326696.15595841396</v>
      </c>
      <c r="N48" s="9">
        <f t="shared" si="4"/>
        <v>0.12243792671099474</v>
      </c>
      <c r="O48" s="5">
        <f t="shared" si="5"/>
        <v>1071.4730050296337</v>
      </c>
    </row>
    <row r="49" spans="1:15" x14ac:dyDescent="0.25">
      <c r="A49" s="8">
        <v>4</v>
      </c>
      <c r="B49" s="8">
        <v>-3</v>
      </c>
      <c r="C49" s="58">
        <v>3.6937414721496582</v>
      </c>
      <c r="D49" s="57">
        <v>-2.3332365697383137</v>
      </c>
      <c r="E49" s="2">
        <f t="shared" si="0"/>
        <v>6.6937414721496582</v>
      </c>
      <c r="F49" s="2">
        <f t="shared" si="1"/>
        <v>0.66676343026168627</v>
      </c>
      <c r="G49" s="8">
        <v>100</v>
      </c>
      <c r="H49" s="9">
        <v>100000</v>
      </c>
      <c r="I49" s="9">
        <f t="shared" si="6"/>
        <v>3.0625852785034179E-3</v>
      </c>
      <c r="J49" s="9">
        <f t="shared" si="2"/>
        <v>2.3332365697383138E-5</v>
      </c>
      <c r="K49" s="5">
        <f t="shared" si="3"/>
        <v>131.25909812252362</v>
      </c>
      <c r="L49" s="85"/>
      <c r="M49" s="16">
        <f>L42/I49</f>
        <v>326521.51991296263</v>
      </c>
      <c r="N49" s="9">
        <f t="shared" si="4"/>
        <v>0.12250341114013671</v>
      </c>
      <c r="O49" s="5">
        <f t="shared" si="5"/>
        <v>1071.4730055342779</v>
      </c>
    </row>
    <row r="50" spans="1:15" x14ac:dyDescent="0.25">
      <c r="A50" s="8">
        <v>4.5</v>
      </c>
      <c r="B50" s="8">
        <v>-3</v>
      </c>
      <c r="C50" s="58">
        <v>4.1935777610726115</v>
      </c>
      <c r="D50" s="57">
        <v>-2.333236568639812</v>
      </c>
      <c r="E50" s="2">
        <f t="shared" si="0"/>
        <v>7.1935777610726115</v>
      </c>
      <c r="F50" s="2">
        <f t="shared" si="1"/>
        <v>0.66676343136018801</v>
      </c>
      <c r="G50" s="8">
        <v>100</v>
      </c>
      <c r="H50" s="9">
        <v>100000</v>
      </c>
      <c r="I50" s="9">
        <f t="shared" si="6"/>
        <v>3.064222389273885E-3</v>
      </c>
      <c r="J50" s="9">
        <f t="shared" si="2"/>
        <v>2.3332365686398121E-5</v>
      </c>
      <c r="K50" s="5">
        <f t="shared" si="3"/>
        <v>131.32926298425923</v>
      </c>
      <c r="L50" s="85"/>
      <c r="M50" s="16">
        <f>L42/I50</f>
        <v>326347.0704673513</v>
      </c>
      <c r="N50" s="9">
        <f t="shared" si="4"/>
        <v>0.12256889557095539</v>
      </c>
      <c r="O50" s="5">
        <f t="shared" si="5"/>
        <v>1071.473006038734</v>
      </c>
    </row>
    <row r="51" spans="1:15" x14ac:dyDescent="0.25">
      <c r="A51" s="8">
        <v>5</v>
      </c>
      <c r="B51" s="8">
        <v>-3</v>
      </c>
      <c r="C51" s="58">
        <v>4.6934140499883679</v>
      </c>
      <c r="D51" s="57">
        <v>-2.33323656754132</v>
      </c>
      <c r="E51" s="2">
        <f t="shared" si="0"/>
        <v>7.6934140499883679</v>
      </c>
      <c r="F51" s="2">
        <f t="shared" si="1"/>
        <v>0.66676343245867997</v>
      </c>
      <c r="G51" s="8">
        <v>100</v>
      </c>
      <c r="H51" s="9">
        <v>100000</v>
      </c>
      <c r="I51" s="9">
        <f t="shared" si="6"/>
        <v>3.0658595001163214E-3</v>
      </c>
      <c r="J51" s="9">
        <f t="shared" si="2"/>
        <v>2.3332365675413201E-5</v>
      </c>
      <c r="K51" s="5">
        <f t="shared" si="3"/>
        <v>131.39942784914487</v>
      </c>
      <c r="L51" s="85"/>
      <c r="M51" s="16">
        <f>L42/I51</f>
        <v>326172.80731946754</v>
      </c>
      <c r="N51" s="9">
        <f t="shared" si="4"/>
        <v>0.12263438000465285</v>
      </c>
      <c r="O51" s="5">
        <f t="shared" si="5"/>
        <v>1071.4730065431854</v>
      </c>
    </row>
    <row r="52" spans="1:15" x14ac:dyDescent="0.25">
      <c r="A52" s="25">
        <v>0.5</v>
      </c>
      <c r="B52" s="25">
        <v>-2.5</v>
      </c>
      <c r="C52" s="60">
        <v>0.26195279477272759</v>
      </c>
      <c r="D52" s="59">
        <v>-1.8438536093140721</v>
      </c>
      <c r="E52" s="37">
        <f t="shared" si="0"/>
        <v>2.7619527947727276</v>
      </c>
      <c r="F52" s="37">
        <f t="shared" si="1"/>
        <v>0.65614639068592795</v>
      </c>
      <c r="G52" s="25">
        <v>100</v>
      </c>
      <c r="H52" s="26">
        <v>100000</v>
      </c>
      <c r="I52" s="26">
        <f t="shared" si="6"/>
        <v>2.3804720522727241E-3</v>
      </c>
      <c r="J52" s="26">
        <f t="shared" si="2"/>
        <v>1.843853609314072E-5</v>
      </c>
      <c r="K52" s="27">
        <f t="shared" si="3"/>
        <v>129.10309366470142</v>
      </c>
      <c r="L52" s="88">
        <v>800</v>
      </c>
      <c r="M52" s="28">
        <f>L52/I52</f>
        <v>336067.79766064073</v>
      </c>
      <c r="N52" s="26">
        <f t="shared" si="4"/>
        <v>9.5218882090908966E-2</v>
      </c>
      <c r="O52" s="27">
        <f t="shared" si="5"/>
        <v>1355.8560112209882</v>
      </c>
    </row>
    <row r="53" spans="1:15" x14ac:dyDescent="0.25">
      <c r="A53" s="25">
        <v>1</v>
      </c>
      <c r="B53" s="25">
        <v>-2.5</v>
      </c>
      <c r="C53" s="60">
        <v>0.76182515593467881</v>
      </c>
      <c r="D53" s="59">
        <v>-1.8438536155292387</v>
      </c>
      <c r="E53" s="37">
        <f t="shared" si="0"/>
        <v>3.2618251559346789</v>
      </c>
      <c r="F53" s="37">
        <f t="shared" si="1"/>
        <v>0.65614638447076135</v>
      </c>
      <c r="G53" s="25">
        <v>100</v>
      </c>
      <c r="H53" s="26">
        <v>100000</v>
      </c>
      <c r="I53" s="26">
        <f t="shared" si="6"/>
        <v>2.3817484406532118E-3</v>
      </c>
      <c r="J53" s="26">
        <f t="shared" si="2"/>
        <v>1.8438536155292386E-5</v>
      </c>
      <c r="K53" s="27">
        <f t="shared" si="3"/>
        <v>129.17231718362751</v>
      </c>
      <c r="L53" s="85"/>
      <c r="M53" s="28">
        <f>L52/I53</f>
        <v>335887.6976027721</v>
      </c>
      <c r="N53" s="26">
        <f t="shared" si="4"/>
        <v>9.5269937626128468E-2</v>
      </c>
      <c r="O53" s="27">
        <f t="shared" si="5"/>
        <v>1355.8560066507389</v>
      </c>
    </row>
    <row r="54" spans="1:15" x14ac:dyDescent="0.25">
      <c r="A54" s="25">
        <v>1.5</v>
      </c>
      <c r="B54" s="25">
        <v>-2.5</v>
      </c>
      <c r="C54" s="60">
        <v>1.2616975151595904</v>
      </c>
      <c r="D54" s="59">
        <v>-1.8438536142065902</v>
      </c>
      <c r="E54" s="37">
        <f t="shared" si="0"/>
        <v>3.7616975151595904</v>
      </c>
      <c r="F54" s="37">
        <f t="shared" si="1"/>
        <v>0.65614638579340978</v>
      </c>
      <c r="G54" s="25">
        <v>100</v>
      </c>
      <c r="H54" s="26">
        <v>100000</v>
      </c>
      <c r="I54" s="26">
        <f t="shared" si="6"/>
        <v>2.3830248484040962E-3</v>
      </c>
      <c r="J54" s="26">
        <f t="shared" si="2"/>
        <v>1.8438536142065902E-5</v>
      </c>
      <c r="K54" s="27">
        <f t="shared" si="3"/>
        <v>129.24154228097501</v>
      </c>
      <c r="L54" s="85"/>
      <c r="M54" s="28">
        <f>L52/I54</f>
        <v>335707.78774537635</v>
      </c>
      <c r="N54" s="26">
        <f t="shared" si="4"/>
        <v>9.5320993936163848E-2</v>
      </c>
      <c r="O54" s="27">
        <f t="shared" si="5"/>
        <v>1355.8560076233327</v>
      </c>
    </row>
    <row r="55" spans="1:15" x14ac:dyDescent="0.25">
      <c r="A55" s="25">
        <v>2</v>
      </c>
      <c r="B55" s="25">
        <v>-2.5</v>
      </c>
      <c r="C55" s="60">
        <v>1.7615698742730448</v>
      </c>
      <c r="D55" s="59">
        <v>-1.8438536128689755</v>
      </c>
      <c r="E55" s="37">
        <f t="shared" si="0"/>
        <v>4.2615698742730448</v>
      </c>
      <c r="F55" s="37">
        <f t="shared" si="1"/>
        <v>0.65614638713102447</v>
      </c>
      <c r="G55" s="25">
        <v>100</v>
      </c>
      <c r="H55" s="26">
        <v>100000</v>
      </c>
      <c r="I55" s="26">
        <f t="shared" si="6"/>
        <v>2.3843012572695521E-3</v>
      </c>
      <c r="J55" s="26">
        <f t="shared" si="2"/>
        <v>1.8438536128689755E-5</v>
      </c>
      <c r="K55" s="27">
        <f t="shared" si="3"/>
        <v>129.31076743991937</v>
      </c>
      <c r="L55" s="85"/>
      <c r="M55" s="28">
        <f>L52/I55</f>
        <v>335528.07035640365</v>
      </c>
      <c r="N55" s="26">
        <f t="shared" si="4"/>
        <v>9.5372050290782079E-2</v>
      </c>
      <c r="O55" s="27">
        <f t="shared" si="5"/>
        <v>1355.8560086069319</v>
      </c>
    </row>
    <row r="56" spans="1:15" x14ac:dyDescent="0.25">
      <c r="A56" s="25">
        <v>2.5</v>
      </c>
      <c r="B56" s="25">
        <v>-2.5</v>
      </c>
      <c r="C56" s="60">
        <v>2.2614422334082365</v>
      </c>
      <c r="D56" s="59">
        <v>-1.8438536115364705</v>
      </c>
      <c r="E56" s="37">
        <f t="shared" si="0"/>
        <v>4.7614422334082365</v>
      </c>
      <c r="F56" s="37">
        <f t="shared" si="1"/>
        <v>0.65614638846352946</v>
      </c>
      <c r="G56" s="25">
        <v>100</v>
      </c>
      <c r="H56" s="26">
        <v>100000</v>
      </c>
      <c r="I56" s="26">
        <f t="shared" si="6"/>
        <v>2.3855776659176351E-3</v>
      </c>
      <c r="J56" s="26">
        <f t="shared" si="2"/>
        <v>1.8438536115364707E-5</v>
      </c>
      <c r="K56" s="27">
        <f t="shared" si="3"/>
        <v>129.37999258681657</v>
      </c>
      <c r="L56" s="85"/>
      <c r="M56" s="28">
        <f>L52/I56</f>
        <v>335348.54531439976</v>
      </c>
      <c r="N56" s="26">
        <f t="shared" si="4"/>
        <v>9.5423106636705404E-2</v>
      </c>
      <c r="O56" s="27">
        <f t="shared" si="5"/>
        <v>1355.8560095867736</v>
      </c>
    </row>
    <row r="57" spans="1:15" x14ac:dyDescent="0.25">
      <c r="A57" s="25">
        <v>3</v>
      </c>
      <c r="B57" s="25">
        <v>-2.5</v>
      </c>
      <c r="C57" s="60">
        <v>2.761314592551718</v>
      </c>
      <c r="D57" s="59">
        <v>-1.8438536102067109</v>
      </c>
      <c r="E57" s="37">
        <f t="shared" si="0"/>
        <v>5.2613145925517184</v>
      </c>
      <c r="F57" s="37">
        <f t="shared" si="1"/>
        <v>0.6561463897932891</v>
      </c>
      <c r="G57" s="25">
        <v>100</v>
      </c>
      <c r="H57" s="26">
        <v>100000</v>
      </c>
      <c r="I57" s="26">
        <f t="shared" si="6"/>
        <v>2.3868540744828204E-3</v>
      </c>
      <c r="J57" s="26">
        <f t="shared" si="2"/>
        <v>1.8438536102067109E-5</v>
      </c>
      <c r="K57" s="27">
        <f t="shared" si="3"/>
        <v>129.44921772912519</v>
      </c>
      <c r="L57" s="85"/>
      <c r="M57" s="28">
        <f>L52/I57</f>
        <v>335169.21229185018</v>
      </c>
      <c r="N57" s="26">
        <f t="shared" si="4"/>
        <v>9.5474162979312813E-2</v>
      </c>
      <c r="O57" s="27">
        <f t="shared" si="5"/>
        <v>1355.8560105645968</v>
      </c>
    </row>
    <row r="58" spans="1:15" x14ac:dyDescent="0.25">
      <c r="A58" s="25">
        <v>3.5</v>
      </c>
      <c r="B58" s="25">
        <v>-2.5</v>
      </c>
      <c r="C58" s="60">
        <v>3.2611869516950631</v>
      </c>
      <c r="D58" s="59">
        <v>-1.8438536088782078</v>
      </c>
      <c r="E58" s="37">
        <f t="shared" si="0"/>
        <v>5.7611869516950627</v>
      </c>
      <c r="F58" s="37">
        <f t="shared" si="1"/>
        <v>0.65614639112179218</v>
      </c>
      <c r="G58" s="25">
        <v>100</v>
      </c>
      <c r="H58" s="26">
        <v>100000</v>
      </c>
      <c r="I58" s="26">
        <f t="shared" si="6"/>
        <v>2.3881304830493688E-3</v>
      </c>
      <c r="J58" s="26">
        <f t="shared" si="2"/>
        <v>1.8438536088782078E-5</v>
      </c>
      <c r="K58" s="27">
        <f t="shared" si="3"/>
        <v>129.51844287151931</v>
      </c>
      <c r="L58" s="85"/>
      <c r="M58" s="28">
        <f>L52/I58</f>
        <v>334990.07096902502</v>
      </c>
      <c r="N58" s="26">
        <f t="shared" si="4"/>
        <v>9.5525219321974747E-2</v>
      </c>
      <c r="O58" s="27">
        <f t="shared" si="5"/>
        <v>1355.8560115414959</v>
      </c>
    </row>
    <row r="59" spans="1:15" x14ac:dyDescent="0.25">
      <c r="A59" s="25">
        <v>4</v>
      </c>
      <c r="B59" s="25">
        <v>-2.5</v>
      </c>
      <c r="C59" s="60">
        <v>3.7610593108379407</v>
      </c>
      <c r="D59" s="59">
        <v>-1.8438536075508929</v>
      </c>
      <c r="E59" s="37">
        <f t="shared" si="0"/>
        <v>6.2610593108379407</v>
      </c>
      <c r="F59" s="37">
        <f t="shared" si="1"/>
        <v>0.65614639244910711</v>
      </c>
      <c r="G59" s="25">
        <v>100</v>
      </c>
      <c r="H59" s="26">
        <v>100000</v>
      </c>
      <c r="I59" s="26">
        <f t="shared" si="6"/>
        <v>2.3894068916205935E-3</v>
      </c>
      <c r="J59" s="26">
        <f t="shared" si="2"/>
        <v>1.843853607550893E-5</v>
      </c>
      <c r="K59" s="27">
        <f t="shared" si="3"/>
        <v>129.58766801418329</v>
      </c>
      <c r="L59" s="85"/>
      <c r="M59" s="28">
        <f>L52/I59</f>
        <v>334811.12103824533</v>
      </c>
      <c r="N59" s="26">
        <f t="shared" si="4"/>
        <v>9.557627566482374E-2</v>
      </c>
      <c r="O59" s="27">
        <f t="shared" si="5"/>
        <v>1355.8560125175211</v>
      </c>
    </row>
    <row r="60" spans="1:15" x14ac:dyDescent="0.25">
      <c r="A60" s="25">
        <v>4.5</v>
      </c>
      <c r="B60" s="25">
        <v>-2.5</v>
      </c>
      <c r="C60" s="60">
        <v>4.2609316699781212</v>
      </c>
      <c r="D60" s="59">
        <v>-1.8438536062243971</v>
      </c>
      <c r="E60" s="37">
        <f t="shared" si="0"/>
        <v>6.7609316699781212</v>
      </c>
      <c r="F60" s="37">
        <f t="shared" si="1"/>
        <v>0.65614639377560291</v>
      </c>
      <c r="G60" s="25">
        <v>100</v>
      </c>
      <c r="H60" s="26">
        <v>100000</v>
      </c>
      <c r="I60" s="26">
        <f t="shared" si="6"/>
        <v>2.3906833002187875E-3</v>
      </c>
      <c r="J60" s="26">
        <f t="shared" si="2"/>
        <v>1.843853606224397E-5</v>
      </c>
      <c r="K60" s="27">
        <f t="shared" si="3"/>
        <v>129.65689315835203</v>
      </c>
      <c r="L60" s="85"/>
      <c r="M60" s="28">
        <f>L52/I60</f>
        <v>334632.3621898336</v>
      </c>
      <c r="N60" s="26">
        <f t="shared" si="4"/>
        <v>9.5627332008751495E-2</v>
      </c>
      <c r="O60" s="27">
        <f t="shared" si="5"/>
        <v>1355.8560134929444</v>
      </c>
    </row>
    <row r="61" spans="1:15" x14ac:dyDescent="0.25">
      <c r="A61" s="25">
        <v>5</v>
      </c>
      <c r="B61" s="25">
        <v>-2.5</v>
      </c>
      <c r="C61" s="60">
        <v>4.7608040291117222</v>
      </c>
      <c r="D61" s="59">
        <v>-1.8438536048980074</v>
      </c>
      <c r="E61" s="37">
        <f t="shared" si="0"/>
        <v>7.2608040291117222</v>
      </c>
      <c r="F61" s="37">
        <f t="shared" si="1"/>
        <v>0.65614639510199257</v>
      </c>
      <c r="G61" s="25">
        <v>100</v>
      </c>
      <c r="H61" s="26">
        <v>100000</v>
      </c>
      <c r="I61" s="26">
        <f t="shared" si="6"/>
        <v>2.3919597088827784E-3</v>
      </c>
      <c r="J61" s="26">
        <f t="shared" si="2"/>
        <v>1.8438536048980075E-5</v>
      </c>
      <c r="K61" s="27">
        <f t="shared" si="3"/>
        <v>129.72611830618132</v>
      </c>
      <c r="L61" s="85"/>
      <c r="M61" s="28">
        <f>L52/I61</f>
        <v>334453.79411246814</v>
      </c>
      <c r="N61" s="26">
        <f t="shared" si="4"/>
        <v>9.5678388355311131E-2</v>
      </c>
      <c r="O61" s="27">
        <f t="shared" si="5"/>
        <v>1355.8560144682892</v>
      </c>
    </row>
    <row r="62" spans="1:15" x14ac:dyDescent="0.25">
      <c r="A62" s="10">
        <v>0.5</v>
      </c>
      <c r="B62" s="10">
        <v>-2</v>
      </c>
      <c r="C62" s="62">
        <v>0.32996089945380591</v>
      </c>
      <c r="D62" s="61">
        <v>-1.3579415109935731</v>
      </c>
      <c r="E62" s="3">
        <f t="shared" si="0"/>
        <v>2.3299608994538059</v>
      </c>
      <c r="F62" s="3">
        <f t="shared" si="1"/>
        <v>0.64205848900642692</v>
      </c>
      <c r="G62" s="10">
        <v>100</v>
      </c>
      <c r="H62" s="11">
        <v>100000</v>
      </c>
      <c r="I62" s="11">
        <f t="shared" si="6"/>
        <v>1.7003910054619409E-3</v>
      </c>
      <c r="J62" s="11">
        <f t="shared" si="2"/>
        <v>1.357941510993573E-5</v>
      </c>
      <c r="K62" s="6">
        <f t="shared" si="3"/>
        <v>125.21828014652898</v>
      </c>
      <c r="L62" s="84">
        <v>850</v>
      </c>
      <c r="M62" s="17">
        <f>L62/I62</f>
        <v>499885.02483820339</v>
      </c>
      <c r="N62" s="11">
        <f t="shared" si="4"/>
        <v>6.8015640218477627E-2</v>
      </c>
      <c r="O62" s="6">
        <f t="shared" si="5"/>
        <v>1841.0218553307282</v>
      </c>
    </row>
    <row r="63" spans="1:15" x14ac:dyDescent="0.25">
      <c r="A63" s="10">
        <v>1</v>
      </c>
      <c r="B63" s="10">
        <v>-2</v>
      </c>
      <c r="C63" s="62">
        <v>0.82986974999688823</v>
      </c>
      <c r="D63" s="61">
        <v>-1.3579447452092779</v>
      </c>
      <c r="E63" s="3">
        <f t="shared" si="0"/>
        <v>2.8298697499968881</v>
      </c>
      <c r="F63" s="3">
        <f t="shared" si="1"/>
        <v>0.64205525479072212</v>
      </c>
      <c r="G63" s="10">
        <v>100</v>
      </c>
      <c r="H63" s="11">
        <v>100000</v>
      </c>
      <c r="I63" s="11">
        <f t="shared" si="6"/>
        <v>1.7013025000311177E-3</v>
      </c>
      <c r="J63" s="11">
        <f t="shared" si="2"/>
        <v>1.3579447452092779E-5</v>
      </c>
      <c r="K63" s="6">
        <f t="shared" si="3"/>
        <v>125.28510501131794</v>
      </c>
      <c r="L63" s="85"/>
      <c r="M63" s="17">
        <f>L62/I63</f>
        <v>499617.20504404895</v>
      </c>
      <c r="N63" s="11">
        <f t="shared" si="4"/>
        <v>6.8052100001244703E-2</v>
      </c>
      <c r="O63" s="6">
        <f t="shared" si="5"/>
        <v>1841.0174705707307</v>
      </c>
    </row>
    <row r="64" spans="1:15" x14ac:dyDescent="0.25">
      <c r="A64" s="10">
        <v>1.5</v>
      </c>
      <c r="B64" s="10">
        <v>-2</v>
      </c>
      <c r="C64" s="62">
        <v>1.3297786790490065</v>
      </c>
      <c r="D64" s="61">
        <v>-1.3579447435036816</v>
      </c>
      <c r="E64" s="3">
        <f t="shared" si="0"/>
        <v>3.3297786790490065</v>
      </c>
      <c r="F64" s="3">
        <f t="shared" si="1"/>
        <v>0.64205525649631845</v>
      </c>
      <c r="G64" s="10">
        <v>100</v>
      </c>
      <c r="H64" s="11">
        <v>100000</v>
      </c>
      <c r="I64" s="11">
        <f t="shared" si="6"/>
        <v>1.7022132095099352E-3</v>
      </c>
      <c r="J64" s="11">
        <f t="shared" si="2"/>
        <v>1.3579447435036816E-5</v>
      </c>
      <c r="K64" s="6">
        <f t="shared" si="3"/>
        <v>125.3521704512066</v>
      </c>
      <c r="L64" s="85"/>
      <c r="M64" s="17">
        <f>L62/I64</f>
        <v>499349.90238074458</v>
      </c>
      <c r="N64" s="11">
        <f t="shared" si="4"/>
        <v>6.8088528380397403E-2</v>
      </c>
      <c r="O64" s="6">
        <f t="shared" si="5"/>
        <v>1841.0174728830727</v>
      </c>
    </row>
    <row r="65" spans="1:15" x14ac:dyDescent="0.25">
      <c r="A65" s="10">
        <v>2</v>
      </c>
      <c r="B65" s="10">
        <v>-2</v>
      </c>
      <c r="C65" s="62">
        <v>1.8296876006572811</v>
      </c>
      <c r="D65" s="61">
        <v>-1.3579447418468362</v>
      </c>
      <c r="E65" s="3">
        <f t="shared" si="0"/>
        <v>3.8296876006572811</v>
      </c>
      <c r="F65" s="3">
        <f t="shared" si="1"/>
        <v>0.64205525815316378</v>
      </c>
      <c r="G65" s="10">
        <v>100</v>
      </c>
      <c r="H65" s="11">
        <v>100000</v>
      </c>
      <c r="I65" s="11">
        <f t="shared" si="6"/>
        <v>1.7031239934271892E-3</v>
      </c>
      <c r="J65" s="11">
        <f t="shared" si="2"/>
        <v>1.3579447418468362E-5</v>
      </c>
      <c r="K65" s="6">
        <f t="shared" si="3"/>
        <v>125.41924136845961</v>
      </c>
      <c r="L65" s="85"/>
      <c r="M65" s="17">
        <f>L62/I65</f>
        <v>499082.86377291213</v>
      </c>
      <c r="N65" s="11">
        <f t="shared" si="4"/>
        <v>6.812495973708757E-2</v>
      </c>
      <c r="O65" s="6">
        <f t="shared" si="5"/>
        <v>1841.0174751293212</v>
      </c>
    </row>
    <row r="66" spans="1:15" x14ac:dyDescent="0.25">
      <c r="A66" s="10">
        <v>2.5</v>
      </c>
      <c r="B66" s="10">
        <v>-2</v>
      </c>
      <c r="C66" s="62">
        <v>2.3295965223177699</v>
      </c>
      <c r="D66" s="61">
        <v>-1.3579447400850677</v>
      </c>
      <c r="E66" s="3">
        <f t="shared" ref="E66:E91" si="7">C66-B66</f>
        <v>4.3295965223177699</v>
      </c>
      <c r="F66" s="3">
        <f t="shared" ref="F66:F91" si="8">D66-B66</f>
        <v>0.64205525991493229</v>
      </c>
      <c r="G66" s="10">
        <v>100</v>
      </c>
      <c r="H66" s="11">
        <v>100000</v>
      </c>
      <c r="I66" s="11">
        <f t="shared" ref="I66:I91" si="9">(A66-C66)/G66</f>
        <v>1.7040347768223008E-3</v>
      </c>
      <c r="J66" s="11">
        <f t="shared" ref="J66:J91" si="10">(0-D66)/H66</f>
        <v>1.3579447400850678E-5</v>
      </c>
      <c r="K66" s="6">
        <f t="shared" ref="K66:K91" si="11">I66/J66</f>
        <v>125.48631225712118</v>
      </c>
      <c r="L66" s="85"/>
      <c r="M66" s="17">
        <f>L62/I66</f>
        <v>498816.11077509081</v>
      </c>
      <c r="N66" s="11">
        <f t="shared" ref="N66:N91" si="12">I66/0.025</f>
        <v>6.8161391072892027E-2</v>
      </c>
      <c r="O66" s="6">
        <f t="shared" ref="O66:O91" si="13">0.025/J66</f>
        <v>1841.0174775178177</v>
      </c>
    </row>
    <row r="67" spans="1:15" x14ac:dyDescent="0.25">
      <c r="A67" s="10">
        <v>3</v>
      </c>
      <c r="B67" s="10">
        <v>-2</v>
      </c>
      <c r="C67" s="62">
        <v>2.8295054439983343</v>
      </c>
      <c r="D67" s="61">
        <v>-1.357944738329915</v>
      </c>
      <c r="E67" s="3">
        <f t="shared" si="7"/>
        <v>4.8295054439983343</v>
      </c>
      <c r="F67" s="3">
        <f t="shared" si="8"/>
        <v>0.64205526167008498</v>
      </c>
      <c r="G67" s="10">
        <v>100</v>
      </c>
      <c r="H67" s="11">
        <v>100000</v>
      </c>
      <c r="I67" s="11">
        <f t="shared" si="9"/>
        <v>1.7049455600166574E-3</v>
      </c>
      <c r="J67" s="11">
        <f t="shared" si="10"/>
        <v>1.357944738329915E-5</v>
      </c>
      <c r="K67" s="6">
        <f t="shared" si="11"/>
        <v>125.55338313056139</v>
      </c>
      <c r="L67" s="85"/>
      <c r="M67" s="17">
        <f>L62/I67</f>
        <v>498549.64283533808</v>
      </c>
      <c r="N67" s="11">
        <f t="shared" si="12"/>
        <v>6.8197822400666297E-2</v>
      </c>
      <c r="O67" s="6">
        <f t="shared" si="13"/>
        <v>1841.0174798973453</v>
      </c>
    </row>
    <row r="68" spans="1:15" x14ac:dyDescent="0.25">
      <c r="A68" s="10">
        <v>3.5</v>
      </c>
      <c r="B68" s="10">
        <v>-2</v>
      </c>
      <c r="C68" s="62">
        <v>3.3294143656857824</v>
      </c>
      <c r="D68" s="61">
        <v>-1.3579447365781914</v>
      </c>
      <c r="E68" s="3">
        <f t="shared" si="7"/>
        <v>5.329414365685782</v>
      </c>
      <c r="F68" s="3">
        <f t="shared" si="8"/>
        <v>0.64205526342180863</v>
      </c>
      <c r="G68" s="10">
        <v>100</v>
      </c>
      <c r="H68" s="11">
        <v>100000</v>
      </c>
      <c r="I68" s="11">
        <f t="shared" si="9"/>
        <v>1.7058563431421759E-3</v>
      </c>
      <c r="J68" s="11">
        <f t="shared" si="10"/>
        <v>1.3579447365781914E-5</v>
      </c>
      <c r="K68" s="6">
        <f t="shared" si="11"/>
        <v>125.62045399878843</v>
      </c>
      <c r="L68" s="85"/>
      <c r="M68" s="17">
        <f>L62/I68</f>
        <v>498283.45945843583</v>
      </c>
      <c r="N68" s="11">
        <f t="shared" si="12"/>
        <v>6.8234253725687033E-2</v>
      </c>
      <c r="O68" s="6">
        <f t="shared" si="13"/>
        <v>1841.0174822722238</v>
      </c>
    </row>
    <row r="69" spans="1:15" x14ac:dyDescent="0.25">
      <c r="A69" s="10">
        <v>4</v>
      </c>
      <c r="B69" s="10">
        <v>-2</v>
      </c>
      <c r="C69" s="62">
        <v>3.8293232873736143</v>
      </c>
      <c r="D69" s="61">
        <v>-1.3579447348283225</v>
      </c>
      <c r="E69" s="3">
        <f t="shared" si="7"/>
        <v>5.8293232873736143</v>
      </c>
      <c r="F69" s="3">
        <f t="shared" si="8"/>
        <v>0.64205526517167755</v>
      </c>
      <c r="G69" s="10">
        <v>100</v>
      </c>
      <c r="H69" s="11">
        <v>100000</v>
      </c>
      <c r="I69" s="11">
        <f t="shared" si="9"/>
        <v>1.7067671262638573E-3</v>
      </c>
      <c r="J69" s="11">
        <f t="shared" si="10"/>
        <v>1.3579447348283225E-5</v>
      </c>
      <c r="K69" s="6">
        <f t="shared" si="11"/>
        <v>125.68752486673432</v>
      </c>
      <c r="L69" s="85"/>
      <c r="M69" s="17">
        <f>L62/I69</f>
        <v>498017.56016983092</v>
      </c>
      <c r="N69" s="11">
        <f t="shared" si="12"/>
        <v>6.8270685050554294E-2</v>
      </c>
      <c r="O69" s="6">
        <f t="shared" si="13"/>
        <v>1841.0174846445877</v>
      </c>
    </row>
    <row r="70" spans="1:15" x14ac:dyDescent="0.25">
      <c r="A70" s="10">
        <v>4.5</v>
      </c>
      <c r="B70" s="10">
        <v>-2</v>
      </c>
      <c r="C70" s="62">
        <v>4.3292322090588975</v>
      </c>
      <c r="D70" s="61">
        <v>-1.3579447330795955</v>
      </c>
      <c r="E70" s="3">
        <f t="shared" si="7"/>
        <v>6.3292322090588975</v>
      </c>
      <c r="F70" s="3">
        <f t="shared" si="8"/>
        <v>0.64205526692040449</v>
      </c>
      <c r="G70" s="10">
        <v>100</v>
      </c>
      <c r="H70" s="11">
        <v>100000</v>
      </c>
      <c r="I70" s="11">
        <f t="shared" si="9"/>
        <v>1.7076779094110251E-3</v>
      </c>
      <c r="J70" s="11">
        <f t="shared" si="10"/>
        <v>1.3579447330795955E-5</v>
      </c>
      <c r="K70" s="6">
        <f t="shared" si="11"/>
        <v>125.75459573662414</v>
      </c>
      <c r="L70" s="85"/>
      <c r="M70" s="17">
        <f>L62/I70</f>
        <v>497751.94450642238</v>
      </c>
      <c r="N70" s="11">
        <f t="shared" si="12"/>
        <v>6.8307116376441004E-2</v>
      </c>
      <c r="O70" s="6">
        <f t="shared" si="13"/>
        <v>1841.0174870154037</v>
      </c>
    </row>
    <row r="71" spans="1:15" x14ac:dyDescent="0.25">
      <c r="A71" s="10">
        <v>5</v>
      </c>
      <c r="B71" s="10">
        <v>-2</v>
      </c>
      <c r="C71" s="62">
        <v>4.8291411307401946</v>
      </c>
      <c r="D71" s="61">
        <v>-1.3579447313316901</v>
      </c>
      <c r="E71" s="3">
        <f t="shared" si="7"/>
        <v>6.8291411307401946</v>
      </c>
      <c r="F71" s="3">
        <f t="shared" si="8"/>
        <v>0.64205526866830986</v>
      </c>
      <c r="G71" s="10">
        <v>100</v>
      </c>
      <c r="H71" s="11">
        <v>100000</v>
      </c>
      <c r="I71" s="11">
        <f t="shared" si="9"/>
        <v>1.7085886925980542E-3</v>
      </c>
      <c r="J71" s="11">
        <f t="shared" si="10"/>
        <v>1.3579447313316902E-5</v>
      </c>
      <c r="K71" s="6">
        <f t="shared" si="11"/>
        <v>125.82166660954599</v>
      </c>
      <c r="L71" s="85"/>
      <c r="M71" s="17">
        <f>L62/I71</f>
        <v>497486.61201046745</v>
      </c>
      <c r="N71" s="11">
        <f t="shared" si="12"/>
        <v>6.8343547703922161E-2</v>
      </c>
      <c r="O71" s="6">
        <f t="shared" si="13"/>
        <v>1841.0174893851056</v>
      </c>
    </row>
    <row r="72" spans="1:15" x14ac:dyDescent="0.25">
      <c r="A72" s="12">
        <v>0.5</v>
      </c>
      <c r="B72" s="12">
        <v>-1.5</v>
      </c>
      <c r="C72" s="64">
        <v>0.39755828068616533</v>
      </c>
      <c r="D72" s="63">
        <v>-0.87868926706112305</v>
      </c>
      <c r="E72" s="4">
        <f t="shared" si="7"/>
        <v>1.8975582806861653</v>
      </c>
      <c r="F72" s="4">
        <f t="shared" si="8"/>
        <v>0.62131073293887695</v>
      </c>
      <c r="G72" s="12">
        <v>100</v>
      </c>
      <c r="H72" s="13">
        <v>100000</v>
      </c>
      <c r="I72" s="13">
        <f t="shared" si="9"/>
        <v>1.0244171931383466E-3</v>
      </c>
      <c r="J72" s="13">
        <f t="shared" si="10"/>
        <v>8.7868926706112312E-6</v>
      </c>
      <c r="K72" s="7">
        <f t="shared" si="11"/>
        <v>116.58469399138414</v>
      </c>
      <c r="L72" s="86">
        <v>1000</v>
      </c>
      <c r="M72" s="18">
        <f>L72/I72</f>
        <v>976164.79564976506</v>
      </c>
      <c r="N72" s="13">
        <f t="shared" si="12"/>
        <v>4.097668772553386E-2</v>
      </c>
      <c r="O72" s="7">
        <f t="shared" si="13"/>
        <v>2845.1468496497478</v>
      </c>
    </row>
    <row r="73" spans="1:15" x14ac:dyDescent="0.25">
      <c r="A73" s="12">
        <v>1</v>
      </c>
      <c r="B73" s="12">
        <v>-1.5</v>
      </c>
      <c r="C73" s="64">
        <v>0.89750349133357599</v>
      </c>
      <c r="D73" s="63">
        <v>-0.87868931609819245</v>
      </c>
      <c r="E73" s="4">
        <f t="shared" si="7"/>
        <v>2.397503491333576</v>
      </c>
      <c r="F73" s="4">
        <f t="shared" si="8"/>
        <v>0.62131068390180755</v>
      </c>
      <c r="G73" s="12">
        <v>100</v>
      </c>
      <c r="H73" s="13">
        <v>100000</v>
      </c>
      <c r="I73" s="13">
        <f t="shared" si="9"/>
        <v>1.0249650866642401E-3</v>
      </c>
      <c r="J73" s="13">
        <f t="shared" si="10"/>
        <v>8.7868931609819249E-6</v>
      </c>
      <c r="K73" s="7">
        <f t="shared" si="11"/>
        <v>116.64704098322068</v>
      </c>
      <c r="L73" s="85"/>
      <c r="M73" s="18">
        <f>L72/I73</f>
        <v>975642.98824510281</v>
      </c>
      <c r="N73" s="13">
        <f t="shared" si="12"/>
        <v>4.0998603466569604E-2</v>
      </c>
      <c r="O73" s="7">
        <f t="shared" si="13"/>
        <v>2845.1466908704601</v>
      </c>
    </row>
    <row r="74" spans="1:15" x14ac:dyDescent="0.25">
      <c r="A74" s="12">
        <v>1.5</v>
      </c>
      <c r="B74" s="12">
        <v>-1.5</v>
      </c>
      <c r="C74" s="64">
        <v>1.3974487200227839</v>
      </c>
      <c r="D74" s="63">
        <v>-0.87868931380419668</v>
      </c>
      <c r="E74" s="4">
        <f t="shared" si="7"/>
        <v>2.8974487200227839</v>
      </c>
      <c r="F74" s="4">
        <f t="shared" si="8"/>
        <v>0.62131068619580332</v>
      </c>
      <c r="G74" s="12">
        <v>100</v>
      </c>
      <c r="H74" s="13">
        <v>100000</v>
      </c>
      <c r="I74" s="13">
        <f t="shared" si="9"/>
        <v>1.0255127997721614E-3</v>
      </c>
      <c r="J74" s="13">
        <f t="shared" si="10"/>
        <v>8.7868931380419671E-6</v>
      </c>
      <c r="K74" s="7">
        <f t="shared" si="11"/>
        <v>116.709374253376</v>
      </c>
      <c r="L74" s="85"/>
      <c r="M74" s="18">
        <f>L72/I74</f>
        <v>975121.90995779913</v>
      </c>
      <c r="N74" s="13">
        <f t="shared" si="12"/>
        <v>4.1020511990886452E-2</v>
      </c>
      <c r="O74" s="7">
        <f t="shared" si="13"/>
        <v>2845.1466982982897</v>
      </c>
    </row>
    <row r="75" spans="1:15" x14ac:dyDescent="0.25">
      <c r="A75" s="12">
        <v>2</v>
      </c>
      <c r="B75" s="12">
        <v>-1.5</v>
      </c>
      <c r="C75" s="64">
        <v>1.8973939474457373</v>
      </c>
      <c r="D75" s="63">
        <v>-0.87868931104336023</v>
      </c>
      <c r="E75" s="4">
        <f t="shared" si="7"/>
        <v>3.3973939474457371</v>
      </c>
      <c r="F75" s="4">
        <f t="shared" si="8"/>
        <v>0.62131068895663977</v>
      </c>
      <c r="G75" s="12">
        <v>100</v>
      </c>
      <c r="H75" s="13">
        <v>100000</v>
      </c>
      <c r="I75" s="13">
        <f t="shared" si="9"/>
        <v>1.0260605255426269E-3</v>
      </c>
      <c r="J75" s="13">
        <f t="shared" si="10"/>
        <v>8.7868931104336024E-6</v>
      </c>
      <c r="K75" s="7">
        <f t="shared" si="11"/>
        <v>116.77170902696851</v>
      </c>
      <c r="L75" s="85"/>
      <c r="M75" s="18">
        <f>L72/I75</f>
        <v>974601.37594822212</v>
      </c>
      <c r="N75" s="13">
        <f t="shared" si="12"/>
        <v>4.1042421021705071E-2</v>
      </c>
      <c r="O75" s="7">
        <f t="shared" si="13"/>
        <v>2845.1467072377236</v>
      </c>
    </row>
    <row r="76" spans="1:15" x14ac:dyDescent="0.25">
      <c r="A76" s="12">
        <v>2.5</v>
      </c>
      <c r="B76" s="12">
        <v>-1.5</v>
      </c>
      <c r="C76" s="64">
        <v>2.3973391749747295</v>
      </c>
      <c r="D76" s="63">
        <v>-0.87868930832684222</v>
      </c>
      <c r="E76" s="4">
        <f t="shared" si="7"/>
        <v>3.8973391749747295</v>
      </c>
      <c r="F76" s="4">
        <f t="shared" si="8"/>
        <v>0.62131069167315778</v>
      </c>
      <c r="G76" s="12">
        <v>100</v>
      </c>
      <c r="H76" s="13">
        <v>100000</v>
      </c>
      <c r="I76" s="13">
        <f t="shared" si="9"/>
        <v>1.0266082502527051E-3</v>
      </c>
      <c r="J76" s="13">
        <f t="shared" si="10"/>
        <v>8.7868930832684223E-6</v>
      </c>
      <c r="K76" s="7">
        <f t="shared" si="11"/>
        <v>116.83404367438168</v>
      </c>
      <c r="L76" s="85"/>
      <c r="M76" s="18">
        <f>L72/I76</f>
        <v>974081.39838526002</v>
      </c>
      <c r="N76" s="13">
        <f t="shared" si="12"/>
        <v>4.1064330010108202E-2</v>
      </c>
      <c r="O76" s="7">
        <f t="shared" si="13"/>
        <v>2845.1467160336565</v>
      </c>
    </row>
    <row r="77" spans="1:15" x14ac:dyDescent="0.25">
      <c r="A77" s="12">
        <v>3</v>
      </c>
      <c r="B77" s="12">
        <v>-1.5</v>
      </c>
      <c r="C77" s="64">
        <v>2.8972844025449556</v>
      </c>
      <c r="D77" s="63">
        <v>-0.87868930562924807</v>
      </c>
      <c r="E77" s="4">
        <f t="shared" si="7"/>
        <v>4.3972844025449556</v>
      </c>
      <c r="F77" s="4">
        <f t="shared" si="8"/>
        <v>0.62131069437075193</v>
      </c>
      <c r="G77" s="12">
        <v>100</v>
      </c>
      <c r="H77" s="13">
        <v>100000</v>
      </c>
      <c r="I77" s="13">
        <f t="shared" si="9"/>
        <v>1.0271559745504443E-3</v>
      </c>
      <c r="J77" s="13">
        <f t="shared" si="10"/>
        <v>8.7868930562924812E-6</v>
      </c>
      <c r="K77" s="7">
        <f t="shared" si="11"/>
        <v>116.89637827273613</v>
      </c>
      <c r="L77" s="85"/>
      <c r="M77" s="18">
        <f>L72/I77</f>
        <v>973561.97576290229</v>
      </c>
      <c r="N77" s="13">
        <f t="shared" si="12"/>
        <v>4.108623898201777E-2</v>
      </c>
      <c r="O77" s="7">
        <f t="shared" si="13"/>
        <v>2845.1467247683149</v>
      </c>
    </row>
    <row r="78" spans="1:15" x14ac:dyDescent="0.25">
      <c r="A78" s="12">
        <v>3.5</v>
      </c>
      <c r="B78" s="12">
        <v>-1.5</v>
      </c>
      <c r="C78" s="64">
        <v>3.3972296301312976</v>
      </c>
      <c r="D78" s="63">
        <v>-0.8786893029407562</v>
      </c>
      <c r="E78" s="4">
        <f t="shared" si="7"/>
        <v>4.8972296301312976</v>
      </c>
      <c r="F78" s="4">
        <f t="shared" si="8"/>
        <v>0.6213106970592438</v>
      </c>
      <c r="G78" s="12">
        <v>100</v>
      </c>
      <c r="H78" s="13">
        <v>100000</v>
      </c>
      <c r="I78" s="13">
        <f t="shared" si="9"/>
        <v>1.0277036986870236E-3</v>
      </c>
      <c r="J78" s="13">
        <f t="shared" si="10"/>
        <v>8.7868930294075623E-6</v>
      </c>
      <c r="K78" s="7">
        <f t="shared" si="11"/>
        <v>116.95871285192081</v>
      </c>
      <c r="L78" s="85"/>
      <c r="M78" s="18">
        <f>L72/I78</f>
        <v>973043.10695542174</v>
      </c>
      <c r="N78" s="13">
        <f t="shared" si="12"/>
        <v>4.1108147947480946E-2</v>
      </c>
      <c r="O78" s="7">
        <f t="shared" si="13"/>
        <v>2845.1467334735012</v>
      </c>
    </row>
    <row r="79" spans="1:15" x14ac:dyDescent="0.25">
      <c r="A79" s="12">
        <v>4</v>
      </c>
      <c r="B79" s="12">
        <v>-1.5</v>
      </c>
      <c r="C79" s="64">
        <v>3.8971748577226912</v>
      </c>
      <c r="D79" s="63">
        <v>-0.87868930025702985</v>
      </c>
      <c r="E79" s="4">
        <f t="shared" si="7"/>
        <v>5.3971748577226908</v>
      </c>
      <c r="F79" s="4">
        <f t="shared" si="8"/>
        <v>0.62131069974297015</v>
      </c>
      <c r="G79" s="12">
        <v>100</v>
      </c>
      <c r="H79" s="13">
        <v>100000</v>
      </c>
      <c r="I79" s="13">
        <f t="shared" si="9"/>
        <v>1.0282514227730876E-3</v>
      </c>
      <c r="J79" s="13">
        <f t="shared" si="10"/>
        <v>8.7868930025702992E-6</v>
      </c>
      <c r="K79" s="7">
        <f t="shared" si="11"/>
        <v>117.02104742510333</v>
      </c>
      <c r="L79" s="85"/>
      <c r="M79" s="18">
        <f>L72/I79</f>
        <v>972524.79097291548</v>
      </c>
      <c r="N79" s="13">
        <f t="shared" si="12"/>
        <v>4.1130056910923501E-2</v>
      </c>
      <c r="O79" s="7">
        <f t="shared" si="13"/>
        <v>2845.1467421632565</v>
      </c>
    </row>
    <row r="80" spans="1:15" x14ac:dyDescent="0.25">
      <c r="A80" s="12">
        <v>4.5</v>
      </c>
      <c r="B80" s="12">
        <v>-1.5</v>
      </c>
      <c r="C80" s="64">
        <v>4.3971200853142749</v>
      </c>
      <c r="D80" s="63">
        <v>-0.87868929757617353</v>
      </c>
      <c r="E80" s="4">
        <f t="shared" si="7"/>
        <v>5.8971200853142749</v>
      </c>
      <c r="F80" s="4">
        <f t="shared" si="8"/>
        <v>0.62131070242382647</v>
      </c>
      <c r="G80" s="12">
        <v>100</v>
      </c>
      <c r="H80" s="13">
        <v>100000</v>
      </c>
      <c r="I80" s="13">
        <f t="shared" si="9"/>
        <v>1.0287991468572511E-3</v>
      </c>
      <c r="J80" s="13">
        <f t="shared" si="10"/>
        <v>8.7868929757617352E-6</v>
      </c>
      <c r="K80" s="7">
        <f t="shared" si="11"/>
        <v>117.08338199806794</v>
      </c>
      <c r="L80" s="85"/>
      <c r="M80" s="18">
        <f>L72/I80</f>
        <v>972007.026886418</v>
      </c>
      <c r="N80" s="13">
        <f t="shared" si="12"/>
        <v>4.1151965874290042E-2</v>
      </c>
      <c r="O80" s="7">
        <f t="shared" si="13"/>
        <v>2845.1467508437195</v>
      </c>
    </row>
    <row r="81" spans="1:15" x14ac:dyDescent="0.25">
      <c r="A81" s="12">
        <v>5</v>
      </c>
      <c r="B81" s="12">
        <v>-1.5</v>
      </c>
      <c r="C81" s="64">
        <v>4.8970653129029103</v>
      </c>
      <c r="D81" s="63">
        <v>-0.87868929489694625</v>
      </c>
      <c r="E81" s="4">
        <f t="shared" si="7"/>
        <v>6.3970653129029103</v>
      </c>
      <c r="F81" s="4">
        <f t="shared" si="8"/>
        <v>0.62131070510305375</v>
      </c>
      <c r="G81" s="12">
        <v>100</v>
      </c>
      <c r="H81" s="13">
        <v>100000</v>
      </c>
      <c r="I81" s="13">
        <f t="shared" si="9"/>
        <v>1.0293468709708974E-3</v>
      </c>
      <c r="J81" s="13">
        <f t="shared" si="10"/>
        <v>8.786892948969463E-6</v>
      </c>
      <c r="K81" s="7">
        <f t="shared" si="11"/>
        <v>117.145716574551</v>
      </c>
      <c r="L81" s="85"/>
      <c r="M81" s="18">
        <f>L72/I81</f>
        <v>971489.81378530164</v>
      </c>
      <c r="N81" s="13">
        <f t="shared" si="12"/>
        <v>4.1173874838835896E-2</v>
      </c>
      <c r="O81" s="7">
        <f t="shared" si="13"/>
        <v>2845.1467595189069</v>
      </c>
    </row>
    <row r="82" spans="1:15" x14ac:dyDescent="0.25">
      <c r="A82" s="8">
        <v>0.5</v>
      </c>
      <c r="B82" s="8">
        <v>-1</v>
      </c>
      <c r="C82" s="66">
        <v>0.46042988124957945</v>
      </c>
      <c r="D82" s="65">
        <v>-0.41670569494526583</v>
      </c>
      <c r="E82" s="2">
        <f t="shared" si="7"/>
        <v>1.4604298812495795</v>
      </c>
      <c r="F82" s="2">
        <f t="shared" si="8"/>
        <v>0.58329430505473412</v>
      </c>
      <c r="G82" s="8">
        <v>100</v>
      </c>
      <c r="H82" s="9">
        <v>100000</v>
      </c>
      <c r="I82" s="9">
        <f t="shared" si="9"/>
        <v>3.9570118750420545E-4</v>
      </c>
      <c r="J82" s="9">
        <f t="shared" si="10"/>
        <v>4.1670569494526585E-6</v>
      </c>
      <c r="K82" s="5">
        <f t="shared" si="11"/>
        <v>94.95939035730737</v>
      </c>
      <c r="L82" s="87">
        <v>1000</v>
      </c>
      <c r="M82" s="16">
        <f>L82/I82</f>
        <v>2527159.4616818586</v>
      </c>
      <c r="N82" s="9">
        <f t="shared" si="12"/>
        <v>1.5828047500168217E-2</v>
      </c>
      <c r="O82" s="5">
        <f t="shared" si="13"/>
        <v>5999.4380454252596</v>
      </c>
    </row>
    <row r="83" spans="1:15" x14ac:dyDescent="0.25">
      <c r="A83" s="8">
        <v>1</v>
      </c>
      <c r="B83" s="8">
        <v>-1</v>
      </c>
      <c r="C83" s="66">
        <v>0.96040878875294267</v>
      </c>
      <c r="D83" s="65">
        <v>-0.41670567912753897</v>
      </c>
      <c r="E83" s="2">
        <f t="shared" si="7"/>
        <v>1.9604087887529427</v>
      </c>
      <c r="F83" s="2">
        <f t="shared" si="8"/>
        <v>0.58329432087246103</v>
      </c>
      <c r="G83" s="8">
        <v>100</v>
      </c>
      <c r="H83" s="9">
        <v>100000</v>
      </c>
      <c r="I83" s="9">
        <f t="shared" si="9"/>
        <v>3.9591211247057333E-4</v>
      </c>
      <c r="J83" s="9">
        <f t="shared" si="10"/>
        <v>4.1670567912753898E-6</v>
      </c>
      <c r="K83" s="5">
        <f t="shared" si="11"/>
        <v>95.010011214509632</v>
      </c>
      <c r="L83" s="85"/>
      <c r="M83" s="16">
        <f>L82/I83</f>
        <v>2525813.099679607</v>
      </c>
      <c r="N83" s="9">
        <f t="shared" si="12"/>
        <v>1.5836484498822932E-2</v>
      </c>
      <c r="O83" s="5">
        <f t="shared" si="13"/>
        <v>5999.4382731578708</v>
      </c>
    </row>
    <row r="84" spans="1:15" x14ac:dyDescent="0.25">
      <c r="A84" s="8">
        <v>1.5</v>
      </c>
      <c r="B84" s="8">
        <v>-1</v>
      </c>
      <c r="C84" s="66">
        <v>1.4603877152577576</v>
      </c>
      <c r="D84" s="65">
        <v>-0.41670567927132302</v>
      </c>
      <c r="E84" s="2">
        <f t="shared" si="7"/>
        <v>2.4603877152577578</v>
      </c>
      <c r="F84" s="2">
        <f t="shared" si="8"/>
        <v>0.58329432072867693</v>
      </c>
      <c r="G84" s="8">
        <v>100</v>
      </c>
      <c r="H84" s="9">
        <v>100000</v>
      </c>
      <c r="I84" s="9">
        <f t="shared" si="9"/>
        <v>3.9612284742242433E-4</v>
      </c>
      <c r="J84" s="9">
        <f t="shared" si="10"/>
        <v>4.16705679271323E-6</v>
      </c>
      <c r="K84" s="5">
        <f t="shared" si="11"/>
        <v>95.060582835134127</v>
      </c>
      <c r="L84" s="85"/>
      <c r="M84" s="16">
        <f>L82/I84</f>
        <v>2524469.3824327751</v>
      </c>
      <c r="N84" s="9">
        <f t="shared" si="12"/>
        <v>1.5844913896896972E-2</v>
      </c>
      <c r="O84" s="5">
        <f t="shared" si="13"/>
        <v>5999.438271087768</v>
      </c>
    </row>
    <row r="85" spans="1:15" x14ac:dyDescent="0.25">
      <c r="A85" s="8">
        <v>2</v>
      </c>
      <c r="B85" s="8">
        <v>-1</v>
      </c>
      <c r="C85" s="66">
        <v>1.9603666354797269</v>
      </c>
      <c r="D85" s="65">
        <v>-0.41670567319753121</v>
      </c>
      <c r="E85" s="2">
        <f t="shared" si="7"/>
        <v>2.9603666354797271</v>
      </c>
      <c r="F85" s="2">
        <f t="shared" si="8"/>
        <v>0.58329432680246884</v>
      </c>
      <c r="G85" s="8">
        <v>100</v>
      </c>
      <c r="H85" s="9">
        <v>100000</v>
      </c>
      <c r="I85" s="9">
        <f t="shared" si="9"/>
        <v>3.9633364520273105E-4</v>
      </c>
      <c r="J85" s="9">
        <f t="shared" si="10"/>
        <v>4.167056731975312E-6</v>
      </c>
      <c r="K85" s="5">
        <f t="shared" si="11"/>
        <v>95.111170952274705</v>
      </c>
      <c r="L85" s="85"/>
      <c r="M85" s="16">
        <f>L82/I85</f>
        <v>2523126.6941480176</v>
      </c>
      <c r="N85" s="9">
        <f t="shared" si="12"/>
        <v>1.5853345808109241E-2</v>
      </c>
      <c r="O85" s="5">
        <f t="shared" si="13"/>
        <v>5999.4383585339956</v>
      </c>
    </row>
    <row r="86" spans="1:15" x14ac:dyDescent="0.25">
      <c r="A86" s="8">
        <v>2.5</v>
      </c>
      <c r="B86" s="8">
        <v>-1</v>
      </c>
      <c r="C86" s="66">
        <v>2.4603455559127294</v>
      </c>
      <c r="D86" s="65">
        <v>-0.41670566733856829</v>
      </c>
      <c r="E86" s="2">
        <f t="shared" si="7"/>
        <v>3.4603455559127294</v>
      </c>
      <c r="F86" s="2">
        <f t="shared" si="8"/>
        <v>0.58329433266143171</v>
      </c>
      <c r="G86" s="8">
        <v>100</v>
      </c>
      <c r="H86" s="9">
        <v>100000</v>
      </c>
      <c r="I86" s="9">
        <f t="shared" si="9"/>
        <v>3.9654444087270589E-4</v>
      </c>
      <c r="J86" s="9">
        <f t="shared" si="10"/>
        <v>4.1670566733856831E-6</v>
      </c>
      <c r="K86" s="5">
        <f t="shared" si="11"/>
        <v>95.161758515397949</v>
      </c>
      <c r="L86" s="85"/>
      <c r="M86" s="16">
        <f>L82/I86</f>
        <v>2521785.4467943693</v>
      </c>
      <c r="N86" s="9">
        <f t="shared" si="12"/>
        <v>1.5861777634908234E-2</v>
      </c>
      <c r="O86" s="5">
        <f t="shared" si="13"/>
        <v>5999.4384428872681</v>
      </c>
    </row>
    <row r="87" spans="1:15" x14ac:dyDescent="0.25">
      <c r="A87" s="8">
        <v>3</v>
      </c>
      <c r="B87" s="8">
        <v>-1</v>
      </c>
      <c r="C87" s="66">
        <v>2.9603244764198626</v>
      </c>
      <c r="D87" s="65">
        <v>-0.41670566155896577</v>
      </c>
      <c r="E87" s="2">
        <f t="shared" si="7"/>
        <v>3.9603244764198626</v>
      </c>
      <c r="F87" s="2">
        <f t="shared" si="8"/>
        <v>0.58329433844103429</v>
      </c>
      <c r="G87" s="8">
        <v>100</v>
      </c>
      <c r="H87" s="9">
        <v>100000</v>
      </c>
      <c r="I87" s="9">
        <f t="shared" si="9"/>
        <v>3.9675523580137375E-4</v>
      </c>
      <c r="J87" s="9">
        <f t="shared" si="10"/>
        <v>4.1670566155896579E-6</v>
      </c>
      <c r="K87" s="5">
        <f t="shared" si="11"/>
        <v>95.212345883913798</v>
      </c>
      <c r="L87" s="85"/>
      <c r="M87" s="16">
        <f>L82/I87</f>
        <v>2520445.6293568024</v>
      </c>
      <c r="N87" s="9">
        <f t="shared" si="12"/>
        <v>1.5870209432054951E-2</v>
      </c>
      <c r="O87" s="5">
        <f t="shared" si="13"/>
        <v>5999.438526097967</v>
      </c>
    </row>
    <row r="88" spans="1:15" x14ac:dyDescent="0.25">
      <c r="A88" s="8">
        <v>3.5</v>
      </c>
      <c r="B88" s="8">
        <v>-1</v>
      </c>
      <c r="C88" s="66">
        <v>3.4603033969562751</v>
      </c>
      <c r="D88" s="65">
        <v>-0.41670565581432695</v>
      </c>
      <c r="E88" s="2">
        <f t="shared" si="7"/>
        <v>4.4603033969562755</v>
      </c>
      <c r="F88" s="2">
        <f t="shared" si="8"/>
        <v>0.58329434418567305</v>
      </c>
      <c r="G88" s="8">
        <v>100</v>
      </c>
      <c r="H88" s="9">
        <v>100000</v>
      </c>
      <c r="I88" s="9">
        <f t="shared" si="9"/>
        <v>3.9696603043724908E-4</v>
      </c>
      <c r="J88" s="9">
        <f t="shared" si="10"/>
        <v>4.1670565581432693E-6</v>
      </c>
      <c r="K88" s="5">
        <f t="shared" si="11"/>
        <v>95.262933175576265</v>
      </c>
      <c r="L88" s="85"/>
      <c r="M88" s="16">
        <f>L82/I88</f>
        <v>2519107.2367036613</v>
      </c>
      <c r="N88" s="9">
        <f t="shared" si="12"/>
        <v>1.5878641217489962E-2</v>
      </c>
      <c r="O88" s="5">
        <f t="shared" si="13"/>
        <v>5999.438608805287</v>
      </c>
    </row>
    <row r="89" spans="1:15" x14ac:dyDescent="0.25">
      <c r="A89" s="8">
        <v>4</v>
      </c>
      <c r="B89" s="8">
        <v>-1</v>
      </c>
      <c r="C89" s="66">
        <v>3.9602823175040078</v>
      </c>
      <c r="D89" s="65">
        <v>-0.41670565008688421</v>
      </c>
      <c r="E89" s="2">
        <f t="shared" si="7"/>
        <v>4.9602823175040083</v>
      </c>
      <c r="F89" s="2">
        <f t="shared" si="8"/>
        <v>0.58329434991311579</v>
      </c>
      <c r="G89" s="8">
        <v>100</v>
      </c>
      <c r="H89" s="9">
        <v>100000</v>
      </c>
      <c r="I89" s="9">
        <f t="shared" si="9"/>
        <v>3.9717682495992167E-4</v>
      </c>
      <c r="J89" s="9">
        <f t="shared" si="10"/>
        <v>4.167056500868842E-6</v>
      </c>
      <c r="K89" s="5">
        <f t="shared" si="11"/>
        <v>95.313520437534095</v>
      </c>
      <c r="L89" s="85"/>
      <c r="M89" s="16">
        <f>L82/I89</f>
        <v>2517770.265424998</v>
      </c>
      <c r="N89" s="9">
        <f t="shared" si="12"/>
        <v>1.5887072998396867E-2</v>
      </c>
      <c r="O89" s="5">
        <f t="shared" si="13"/>
        <v>5999.4386912650298</v>
      </c>
    </row>
    <row r="90" spans="1:15" x14ac:dyDescent="0.25">
      <c r="A90" s="8">
        <v>4.5</v>
      </c>
      <c r="B90" s="8">
        <v>-1</v>
      </c>
      <c r="C90" s="66">
        <v>4.4602612380552262</v>
      </c>
      <c r="D90" s="65">
        <v>-0.41670564436892493</v>
      </c>
      <c r="E90" s="2">
        <f t="shared" si="7"/>
        <v>5.4602612380552262</v>
      </c>
      <c r="F90" s="2">
        <f t="shared" si="8"/>
        <v>0.58329435563107501</v>
      </c>
      <c r="G90" s="8">
        <v>100</v>
      </c>
      <c r="H90" s="9">
        <v>100000</v>
      </c>
      <c r="I90" s="9">
        <f t="shared" si="9"/>
        <v>3.973876194477377E-4</v>
      </c>
      <c r="J90" s="9">
        <f t="shared" si="10"/>
        <v>4.1670564436892493E-6</v>
      </c>
      <c r="K90" s="5">
        <f t="shared" si="11"/>
        <v>95.364107690347424</v>
      </c>
      <c r="L90" s="85"/>
      <c r="M90" s="16">
        <f>L82/I90</f>
        <v>2516434.7127616405</v>
      </c>
      <c r="N90" s="9">
        <f t="shared" si="12"/>
        <v>1.5895504777909505E-2</v>
      </c>
      <c r="O90" s="5">
        <f t="shared" si="13"/>
        <v>5999.4387735882401</v>
      </c>
    </row>
    <row r="91" spans="1:15" x14ac:dyDescent="0.25">
      <c r="A91" s="8">
        <v>5</v>
      </c>
      <c r="B91" s="8">
        <v>-1</v>
      </c>
      <c r="C91" s="66">
        <v>4.9602401586057177</v>
      </c>
      <c r="D91" s="65">
        <v>-0.41670563865622912</v>
      </c>
      <c r="E91" s="2">
        <f t="shared" si="7"/>
        <v>5.9602401586057177</v>
      </c>
      <c r="F91" s="2">
        <f t="shared" si="8"/>
        <v>0.58329436134377088</v>
      </c>
      <c r="G91" s="8">
        <v>100</v>
      </c>
      <c r="H91" s="9">
        <v>100000</v>
      </c>
      <c r="I91" s="9">
        <f t="shared" si="9"/>
        <v>3.9759841394282347E-4</v>
      </c>
      <c r="J91" s="9">
        <f t="shared" si="10"/>
        <v>4.1670563865622912E-6</v>
      </c>
      <c r="K91" s="5">
        <f t="shared" si="11"/>
        <v>95.414694945088414</v>
      </c>
      <c r="L91" s="85"/>
      <c r="M91" s="16">
        <f>L82/I91</f>
        <v>2515100.5761904391</v>
      </c>
      <c r="N91" s="9">
        <f t="shared" si="12"/>
        <v>1.5903936557712939E-2</v>
      </c>
      <c r="O91" s="5">
        <f t="shared" si="13"/>
        <v>5999.4388558356713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topLeftCell="B1" zoomScale="103" zoomScaleNormal="121" workbookViewId="0">
      <selection activeCell="P93" sqref="P93"/>
    </sheetView>
  </sheetViews>
  <sheetFormatPr defaultColWidth="9" defaultRowHeight="15" x14ac:dyDescent="0.25"/>
  <cols>
    <col min="1" max="1" width="8.85546875" style="38" bestFit="1" customWidth="1"/>
    <col min="2" max="2" width="8.5703125" style="38" bestFit="1" customWidth="1"/>
    <col min="3" max="4" width="14" style="38" bestFit="1" customWidth="1"/>
    <col min="5" max="5" width="10" style="38" bestFit="1" customWidth="1"/>
    <col min="6" max="6" width="12.28515625" style="38" bestFit="1" customWidth="1"/>
    <col min="7" max="8" width="9" style="38" bestFit="1" customWidth="1"/>
    <col min="9" max="9" width="9" style="39" bestFit="1" customWidth="1"/>
    <col min="10" max="10" width="9" style="38" bestFit="1" customWidth="1"/>
    <col min="11" max="11" width="8.28515625" style="40" bestFit="1" customWidth="1"/>
    <col min="12" max="12" width="10.5703125" style="40" bestFit="1" customWidth="1"/>
    <col min="13" max="13" width="9" style="40" bestFit="1" customWidth="1"/>
    <col min="14" max="14" width="13.28515625" style="39" bestFit="1" customWidth="1"/>
    <col min="15" max="15" width="12.42578125" style="40" bestFit="1" customWidth="1"/>
    <col min="16" max="16384" width="9" style="38"/>
  </cols>
  <sheetData>
    <row r="1" spans="1:15" x14ac:dyDescent="0.25">
      <c r="A1" s="38" t="s">
        <v>14</v>
      </c>
      <c r="B1" s="38" t="s">
        <v>15</v>
      </c>
      <c r="C1" s="38" t="s">
        <v>0</v>
      </c>
      <c r="D1" s="38" t="s">
        <v>1</v>
      </c>
      <c r="E1" s="38" t="s">
        <v>9</v>
      </c>
      <c r="F1" s="38" t="s">
        <v>16</v>
      </c>
      <c r="G1" s="38" t="s">
        <v>2</v>
      </c>
      <c r="H1" s="38" t="s">
        <v>3</v>
      </c>
      <c r="I1" s="39" t="s">
        <v>4</v>
      </c>
      <c r="J1" s="38" t="s">
        <v>5</v>
      </c>
      <c r="K1" s="40" t="s">
        <v>6</v>
      </c>
      <c r="L1" s="40" t="s">
        <v>10</v>
      </c>
      <c r="M1" s="40" t="s">
        <v>13</v>
      </c>
      <c r="N1" s="39" t="s">
        <v>11</v>
      </c>
      <c r="O1" s="40" t="s">
        <v>12</v>
      </c>
    </row>
    <row r="2" spans="1:15" x14ac:dyDescent="0.25">
      <c r="A2" s="21">
        <v>0.5</v>
      </c>
      <c r="B2" s="21">
        <v>-5</v>
      </c>
      <c r="C2">
        <v>-0.36359999999999998</v>
      </c>
      <c r="D2">
        <v>-4.282</v>
      </c>
      <c r="E2" s="21">
        <f>C2-B2</f>
        <v>4.6364000000000001</v>
      </c>
      <c r="F2" s="21">
        <f t="shared" ref="F2:F65" si="0">D2-B2</f>
        <v>0.71799999999999997</v>
      </c>
      <c r="G2" s="21">
        <v>100</v>
      </c>
      <c r="H2" s="22">
        <v>100000</v>
      </c>
      <c r="I2" s="22">
        <f t="shared" ref="I2:I61" si="1">(A2-C2)/G2</f>
        <v>8.6359999999999996E-3</v>
      </c>
      <c r="J2" s="22">
        <f t="shared" ref="J2:J65" si="2">(0-D2)/H2</f>
        <v>4.282E-5</v>
      </c>
      <c r="K2" s="23">
        <f t="shared" ref="K2:K65" si="3">I2/J2</f>
        <v>201.68145726296123</v>
      </c>
      <c r="L2" s="87">
        <v>38</v>
      </c>
      <c r="M2" s="24">
        <f>L2/I2</f>
        <v>4400.1852709587774</v>
      </c>
      <c r="N2" s="22">
        <f>I2/0.025</f>
        <v>0.34543999999999997</v>
      </c>
      <c r="O2" s="23">
        <f>0.025/J2</f>
        <v>583.83932741709486</v>
      </c>
    </row>
    <row r="3" spans="1:15" x14ac:dyDescent="0.25">
      <c r="A3" s="21">
        <v>1</v>
      </c>
      <c r="B3" s="21">
        <v>-5</v>
      </c>
      <c r="C3">
        <v>0.1172</v>
      </c>
      <c r="D3">
        <v>-4.3103999999999996</v>
      </c>
      <c r="E3" s="21">
        <f t="shared" ref="E3:E66" si="4">C3-B3</f>
        <v>5.1172000000000004</v>
      </c>
      <c r="F3" s="21">
        <f t="shared" si="0"/>
        <v>0.68960000000000043</v>
      </c>
      <c r="G3" s="21">
        <v>100</v>
      </c>
      <c r="H3" s="22">
        <v>100000</v>
      </c>
      <c r="I3" s="22">
        <f t="shared" si="1"/>
        <v>8.8280000000000008E-3</v>
      </c>
      <c r="J3" s="22">
        <f t="shared" si="2"/>
        <v>4.3103999999999993E-5</v>
      </c>
      <c r="K3" s="23">
        <f t="shared" si="3"/>
        <v>204.80697847067563</v>
      </c>
      <c r="L3" s="85"/>
      <c r="M3" s="24">
        <f>L2/I3</f>
        <v>4304.4857272315357</v>
      </c>
      <c r="N3" s="22">
        <f t="shared" ref="N3:N66" si="5">I3/0.025</f>
        <v>0.35311999999999999</v>
      </c>
      <c r="O3" s="23">
        <f t="shared" ref="O3:O66" si="6">0.025/J3</f>
        <v>579.99257609502615</v>
      </c>
    </row>
    <row r="4" spans="1:15" x14ac:dyDescent="0.25">
      <c r="A4" s="21">
        <v>1.5</v>
      </c>
      <c r="B4" s="21">
        <v>-5</v>
      </c>
      <c r="C4">
        <v>0.60519999999999996</v>
      </c>
      <c r="D4">
        <v>-4.3129999999999997</v>
      </c>
      <c r="E4" s="21">
        <f t="shared" si="4"/>
        <v>5.6052</v>
      </c>
      <c r="F4" s="21">
        <f t="shared" si="0"/>
        <v>0.68700000000000028</v>
      </c>
      <c r="G4" s="21">
        <v>100</v>
      </c>
      <c r="H4" s="22">
        <v>100000</v>
      </c>
      <c r="I4" s="22">
        <f t="shared" si="1"/>
        <v>8.9480000000000011E-3</v>
      </c>
      <c r="J4" s="22">
        <f t="shared" si="2"/>
        <v>4.3129999999999995E-5</v>
      </c>
      <c r="K4" s="23">
        <f t="shared" si="3"/>
        <v>207.46580106654307</v>
      </c>
      <c r="L4" s="85"/>
      <c r="M4" s="24">
        <f>L2/I4</f>
        <v>4246.75905230219</v>
      </c>
      <c r="N4" s="22">
        <f t="shared" si="5"/>
        <v>0.35792000000000002</v>
      </c>
      <c r="O4" s="23">
        <f t="shared" si="6"/>
        <v>579.64293994899151</v>
      </c>
    </row>
    <row r="5" spans="1:15" x14ac:dyDescent="0.25">
      <c r="A5" s="21">
        <v>2</v>
      </c>
      <c r="B5" s="21">
        <v>-5</v>
      </c>
      <c r="C5">
        <v>1.0948</v>
      </c>
      <c r="D5">
        <v>-4.3155999999999999</v>
      </c>
      <c r="E5" s="21">
        <f t="shared" si="4"/>
        <v>6.0948000000000002</v>
      </c>
      <c r="F5" s="21">
        <f t="shared" si="0"/>
        <v>0.68440000000000012</v>
      </c>
      <c r="G5" s="21">
        <v>100</v>
      </c>
      <c r="H5" s="22">
        <v>100000</v>
      </c>
      <c r="I5" s="22">
        <f t="shared" si="1"/>
        <v>9.0519999999999993E-3</v>
      </c>
      <c r="J5" s="22">
        <f t="shared" si="2"/>
        <v>4.3155999999999998E-5</v>
      </c>
      <c r="K5" s="23">
        <f t="shared" si="3"/>
        <v>209.75067198072111</v>
      </c>
      <c r="L5" s="85"/>
      <c r="M5" s="24">
        <f>L2/I5</f>
        <v>4197.9673000441899</v>
      </c>
      <c r="N5" s="22">
        <f t="shared" si="5"/>
        <v>0.36207999999999996</v>
      </c>
      <c r="O5" s="23">
        <f t="shared" si="6"/>
        <v>579.29372509036989</v>
      </c>
    </row>
    <row r="6" spans="1:15" x14ac:dyDescent="0.25">
      <c r="A6" s="21">
        <v>2.5</v>
      </c>
      <c r="B6" s="21">
        <v>-5</v>
      </c>
      <c r="C6">
        <v>1.5831999999999999</v>
      </c>
      <c r="D6">
        <v>-4.3195999999999897</v>
      </c>
      <c r="E6" s="21">
        <f t="shared" si="4"/>
        <v>6.5831999999999997</v>
      </c>
      <c r="F6" s="21">
        <f t="shared" si="0"/>
        <v>0.68040000000001033</v>
      </c>
      <c r="G6" s="21">
        <v>100</v>
      </c>
      <c r="H6" s="22">
        <v>100000</v>
      </c>
      <c r="I6" s="22">
        <f t="shared" si="1"/>
        <v>9.1680000000000008E-3</v>
      </c>
      <c r="J6" s="22">
        <f t="shared" si="2"/>
        <v>4.3195999999999896E-5</v>
      </c>
      <c r="K6" s="23">
        <f t="shared" si="3"/>
        <v>212.24187424761604</v>
      </c>
      <c r="L6" s="85"/>
      <c r="M6" s="24">
        <f>L2/I6</f>
        <v>4144.8516579406632</v>
      </c>
      <c r="N6" s="22">
        <f t="shared" si="5"/>
        <v>0.36671999999999999</v>
      </c>
      <c r="O6" s="23">
        <f t="shared" si="6"/>
        <v>578.75729234188498</v>
      </c>
    </row>
    <row r="7" spans="1:15" x14ac:dyDescent="0.25">
      <c r="A7" s="21">
        <v>3</v>
      </c>
      <c r="B7" s="21">
        <v>-5</v>
      </c>
      <c r="C7">
        <v>2.0720000000000001</v>
      </c>
      <c r="D7">
        <v>-4.3221999999999996</v>
      </c>
      <c r="E7" s="21">
        <f t="shared" si="4"/>
        <v>7.0720000000000001</v>
      </c>
      <c r="F7" s="21">
        <f t="shared" si="0"/>
        <v>0.6778000000000004</v>
      </c>
      <c r="G7" s="21">
        <v>100</v>
      </c>
      <c r="H7" s="22">
        <v>100000</v>
      </c>
      <c r="I7" s="22">
        <f t="shared" si="1"/>
        <v>9.2800000000000001E-3</v>
      </c>
      <c r="J7" s="22">
        <f t="shared" si="2"/>
        <v>4.3221999999999994E-5</v>
      </c>
      <c r="K7" s="23">
        <f t="shared" si="3"/>
        <v>214.70547406413405</v>
      </c>
      <c r="L7" s="85"/>
      <c r="M7" s="24">
        <f>L2/I7</f>
        <v>4094.8275862068967</v>
      </c>
      <c r="N7" s="22">
        <f t="shared" si="5"/>
        <v>0.37119999999999997</v>
      </c>
      <c r="O7" s="23">
        <f t="shared" si="6"/>
        <v>578.40914349174045</v>
      </c>
    </row>
    <row r="8" spans="1:15" x14ac:dyDescent="0.25">
      <c r="A8" s="21">
        <v>3.5</v>
      </c>
      <c r="B8" s="21">
        <v>-5</v>
      </c>
      <c r="C8">
        <v>2.5611999999999999</v>
      </c>
      <c r="D8">
        <v>-4.3251999999999997</v>
      </c>
      <c r="E8" s="21">
        <f t="shared" si="4"/>
        <v>7.5611999999999995</v>
      </c>
      <c r="F8" s="21">
        <f t="shared" si="0"/>
        <v>0.67480000000000029</v>
      </c>
      <c r="G8" s="21">
        <v>100</v>
      </c>
      <c r="H8" s="22">
        <v>100000</v>
      </c>
      <c r="I8" s="22">
        <f t="shared" si="1"/>
        <v>9.3880000000000005E-3</v>
      </c>
      <c r="J8" s="22">
        <f t="shared" si="2"/>
        <v>4.3251999999999999E-5</v>
      </c>
      <c r="K8" s="23">
        <f t="shared" si="3"/>
        <v>217.05354665680201</v>
      </c>
      <c r="L8" s="85"/>
      <c r="M8" s="24">
        <f>L2/I8</f>
        <v>4047.7204942479757</v>
      </c>
      <c r="N8" s="22">
        <f t="shared" si="5"/>
        <v>0.37552000000000002</v>
      </c>
      <c r="O8" s="23">
        <f t="shared" si="6"/>
        <v>578.00795338943874</v>
      </c>
    </row>
    <row r="9" spans="1:15" x14ac:dyDescent="0.25">
      <c r="A9" s="21">
        <v>4</v>
      </c>
      <c r="B9" s="21">
        <v>-5</v>
      </c>
      <c r="C9">
        <v>3.0488</v>
      </c>
      <c r="D9">
        <v>-4.3284000000000002</v>
      </c>
      <c r="E9" s="21">
        <f t="shared" si="4"/>
        <v>8.0488</v>
      </c>
      <c r="F9" s="21">
        <f t="shared" si="0"/>
        <v>0.67159999999999975</v>
      </c>
      <c r="G9" s="21">
        <v>100</v>
      </c>
      <c r="H9" s="22">
        <v>100000</v>
      </c>
      <c r="I9" s="22">
        <f t="shared" si="1"/>
        <v>9.5119999999999996E-3</v>
      </c>
      <c r="J9" s="22">
        <f t="shared" si="2"/>
        <v>4.3284000000000001E-5</v>
      </c>
      <c r="K9" s="23">
        <f t="shared" si="3"/>
        <v>219.75787819979666</v>
      </c>
      <c r="L9" s="85"/>
      <c r="M9" s="24">
        <f>L2/I9</f>
        <v>3994.9537426408747</v>
      </c>
      <c r="N9" s="22">
        <f t="shared" si="5"/>
        <v>0.38047999999999998</v>
      </c>
      <c r="O9" s="23">
        <f t="shared" si="6"/>
        <v>577.58063025598381</v>
      </c>
    </row>
    <row r="10" spans="1:15" x14ac:dyDescent="0.25">
      <c r="A10" s="21">
        <v>4.5</v>
      </c>
      <c r="B10" s="21">
        <v>-5</v>
      </c>
      <c r="C10">
        <v>3.5379999999999998</v>
      </c>
      <c r="D10">
        <v>-4.3327999999999998</v>
      </c>
      <c r="E10" s="21">
        <f t="shared" si="4"/>
        <v>8.5380000000000003</v>
      </c>
      <c r="F10" s="21">
        <f t="shared" si="0"/>
        <v>0.66720000000000024</v>
      </c>
      <c r="G10" s="21">
        <v>100</v>
      </c>
      <c r="H10" s="22">
        <v>100000</v>
      </c>
      <c r="I10" s="22">
        <f t="shared" si="1"/>
        <v>9.6200000000000018E-3</v>
      </c>
      <c r="J10" s="22">
        <f t="shared" si="2"/>
        <v>4.3327999999999996E-5</v>
      </c>
      <c r="K10" s="23">
        <f t="shared" si="3"/>
        <v>222.02732644017732</v>
      </c>
      <c r="L10" s="85"/>
      <c r="M10" s="24">
        <f>L2/I10</f>
        <v>3950.1039501039495</v>
      </c>
      <c r="N10" s="22">
        <f t="shared" si="5"/>
        <v>0.38480000000000003</v>
      </c>
      <c r="O10" s="23">
        <f t="shared" si="6"/>
        <v>576.9940915805023</v>
      </c>
    </row>
    <row r="11" spans="1:15" x14ac:dyDescent="0.25">
      <c r="A11" s="21">
        <v>5</v>
      </c>
      <c r="B11" s="21">
        <v>-5</v>
      </c>
      <c r="C11">
        <v>4.0263999999999998</v>
      </c>
      <c r="D11">
        <v>-4.3346</v>
      </c>
      <c r="E11" s="21">
        <f t="shared" si="4"/>
        <v>9.0263999999999989</v>
      </c>
      <c r="F11" s="21">
        <f t="shared" si="0"/>
        <v>0.66539999999999999</v>
      </c>
      <c r="G11" s="21">
        <v>100</v>
      </c>
      <c r="H11" s="22">
        <v>100000</v>
      </c>
      <c r="I11" s="22">
        <f t="shared" si="1"/>
        <v>9.7360000000000016E-3</v>
      </c>
      <c r="J11" s="22">
        <f t="shared" si="2"/>
        <v>4.3346000000000001E-5</v>
      </c>
      <c r="K11" s="23">
        <f t="shared" si="3"/>
        <v>224.61126747566098</v>
      </c>
      <c r="L11" s="85"/>
      <c r="M11" s="24">
        <f>L2/I11</f>
        <v>3903.040262941659</v>
      </c>
      <c r="N11" s="22">
        <f t="shared" si="5"/>
        <v>0.38944000000000006</v>
      </c>
      <c r="O11" s="23">
        <f t="shared" si="6"/>
        <v>576.75448714991001</v>
      </c>
    </row>
    <row r="12" spans="1:15" x14ac:dyDescent="0.25">
      <c r="A12" s="41">
        <v>0.5</v>
      </c>
      <c r="B12" s="41">
        <v>-4.5</v>
      </c>
      <c r="C12">
        <v>-0.33100000000000002</v>
      </c>
      <c r="D12">
        <v>-3.8302</v>
      </c>
      <c r="E12" s="41"/>
      <c r="F12" s="41">
        <f t="shared" si="0"/>
        <v>0.66979999999999995</v>
      </c>
      <c r="G12" s="41">
        <v>100</v>
      </c>
      <c r="H12" s="42">
        <v>100000</v>
      </c>
      <c r="I12" s="42"/>
      <c r="J12" s="42">
        <f t="shared" si="2"/>
        <v>3.8302E-5</v>
      </c>
      <c r="K12" s="43">
        <f t="shared" si="3"/>
        <v>0</v>
      </c>
      <c r="L12" s="88">
        <v>97.5</v>
      </c>
      <c r="M12" s="44" t="e">
        <f>L12/I12</f>
        <v>#DIV/0!</v>
      </c>
      <c r="N12" s="42">
        <f t="shared" si="5"/>
        <v>0</v>
      </c>
      <c r="O12" s="43">
        <f t="shared" si="6"/>
        <v>652.70743042138793</v>
      </c>
    </row>
    <row r="13" spans="1:15" x14ac:dyDescent="0.25">
      <c r="A13" s="41">
        <v>1</v>
      </c>
      <c r="B13" s="41">
        <v>-4.5</v>
      </c>
      <c r="C13">
        <v>0.17299999999999999</v>
      </c>
      <c r="D13">
        <v>-3.82899999999999</v>
      </c>
      <c r="E13" s="41"/>
      <c r="F13" s="41">
        <f t="shared" si="0"/>
        <v>0.67100000000001003</v>
      </c>
      <c r="G13" s="41">
        <v>100</v>
      </c>
      <c r="H13" s="42">
        <v>100000</v>
      </c>
      <c r="I13" s="42"/>
      <c r="J13" s="42">
        <f t="shared" si="2"/>
        <v>3.8289999999999899E-5</v>
      </c>
      <c r="K13" s="43">
        <f t="shared" si="3"/>
        <v>0</v>
      </c>
      <c r="L13" s="90"/>
      <c r="M13" s="44" t="e">
        <f>L12/I13</f>
        <v>#DIV/0!</v>
      </c>
      <c r="N13" s="42">
        <f t="shared" si="5"/>
        <v>0</v>
      </c>
      <c r="O13" s="43">
        <f t="shared" si="6"/>
        <v>652.91198746409157</v>
      </c>
    </row>
    <row r="14" spans="1:15" x14ac:dyDescent="0.25">
      <c r="A14" s="41">
        <v>1.5</v>
      </c>
      <c r="B14" s="41">
        <v>-4.5</v>
      </c>
      <c r="C14">
        <v>0.67579999999999996</v>
      </c>
      <c r="D14">
        <v>-3.8266</v>
      </c>
      <c r="E14" s="41">
        <f t="shared" si="4"/>
        <v>5.1757999999999997</v>
      </c>
      <c r="F14" s="41">
        <f t="shared" si="0"/>
        <v>0.6734</v>
      </c>
      <c r="G14" s="41">
        <v>100</v>
      </c>
      <c r="H14" s="42">
        <v>100000</v>
      </c>
      <c r="I14" s="42">
        <f t="shared" si="1"/>
        <v>8.2420000000000011E-3</v>
      </c>
      <c r="J14" s="42">
        <f t="shared" si="2"/>
        <v>3.8266000000000003E-5</v>
      </c>
      <c r="K14" s="43">
        <f t="shared" si="3"/>
        <v>215.38702764856532</v>
      </c>
      <c r="L14" s="90"/>
      <c r="M14" s="44">
        <f>L12/I14</f>
        <v>11829.652996845425</v>
      </c>
      <c r="N14" s="42">
        <f t="shared" si="5"/>
        <v>0.32968000000000003</v>
      </c>
      <c r="O14" s="43">
        <f t="shared" si="6"/>
        <v>653.32148643704591</v>
      </c>
    </row>
    <row r="15" spans="1:15" x14ac:dyDescent="0.25">
      <c r="A15" s="41">
        <v>2</v>
      </c>
      <c r="B15" s="41">
        <v>-4.5</v>
      </c>
      <c r="C15">
        <v>1.1776</v>
      </c>
      <c r="D15">
        <v>-3.8256000000000001</v>
      </c>
      <c r="E15" s="41">
        <f t="shared" si="4"/>
        <v>5.6776</v>
      </c>
      <c r="F15" s="41">
        <f t="shared" si="0"/>
        <v>0.67439999999999989</v>
      </c>
      <c r="G15" s="41">
        <v>100</v>
      </c>
      <c r="H15" s="42">
        <v>100000</v>
      </c>
      <c r="I15" s="42">
        <f t="shared" si="1"/>
        <v>8.2240000000000004E-3</v>
      </c>
      <c r="J15" s="42">
        <f t="shared" si="2"/>
        <v>3.8256000000000001E-5</v>
      </c>
      <c r="K15" s="43">
        <f t="shared" si="3"/>
        <v>214.9728147218737</v>
      </c>
      <c r="L15" s="90"/>
      <c r="M15" s="44">
        <f>L12/I15</f>
        <v>11855.544747081711</v>
      </c>
      <c r="N15" s="42">
        <f t="shared" si="5"/>
        <v>0.32895999999999997</v>
      </c>
      <c r="O15" s="43">
        <f t="shared" si="6"/>
        <v>653.49226265161019</v>
      </c>
    </row>
    <row r="16" spans="1:15" x14ac:dyDescent="0.25">
      <c r="A16" s="41">
        <v>2.5</v>
      </c>
      <c r="B16" s="41">
        <v>-4.5</v>
      </c>
      <c r="C16">
        <v>1.675</v>
      </c>
      <c r="D16">
        <v>-3.8268</v>
      </c>
      <c r="E16" s="41">
        <f t="shared" si="4"/>
        <v>6.1749999999999998</v>
      </c>
      <c r="F16" s="41">
        <f t="shared" si="0"/>
        <v>0.67320000000000002</v>
      </c>
      <c r="G16" s="41">
        <v>100</v>
      </c>
      <c r="H16" s="42">
        <v>100000</v>
      </c>
      <c r="I16" s="42">
        <f t="shared" si="1"/>
        <v>8.2500000000000004E-3</v>
      </c>
      <c r="J16" s="42">
        <f t="shared" si="2"/>
        <v>3.8268E-5</v>
      </c>
      <c r="K16" s="43">
        <f t="shared" si="3"/>
        <v>215.58482282847288</v>
      </c>
      <c r="L16" s="90"/>
      <c r="M16" s="44">
        <f>L12/I16</f>
        <v>11818.181818181818</v>
      </c>
      <c r="N16" s="42">
        <f t="shared" si="5"/>
        <v>0.33</v>
      </c>
      <c r="O16" s="43">
        <f t="shared" si="6"/>
        <v>653.28734190446335</v>
      </c>
    </row>
    <row r="17" spans="1:15" x14ac:dyDescent="0.25">
      <c r="A17" s="41">
        <v>3</v>
      </c>
      <c r="B17" s="41">
        <v>-4.5</v>
      </c>
      <c r="C17">
        <v>2.1724000000000001</v>
      </c>
      <c r="D17">
        <v>-3.827</v>
      </c>
      <c r="E17" s="41">
        <f t="shared" si="4"/>
        <v>6.6723999999999997</v>
      </c>
      <c r="F17" s="41">
        <f t="shared" si="0"/>
        <v>0.67300000000000004</v>
      </c>
      <c r="G17" s="41">
        <v>100</v>
      </c>
      <c r="H17" s="42">
        <v>100000</v>
      </c>
      <c r="I17" s="42">
        <f t="shared" si="1"/>
        <v>8.2759999999999986E-3</v>
      </c>
      <c r="J17" s="42">
        <f t="shared" si="2"/>
        <v>3.8269999999999998E-5</v>
      </c>
      <c r="K17" s="43">
        <f t="shared" si="3"/>
        <v>216.25293963940422</v>
      </c>
      <c r="L17" s="90"/>
      <c r="M17" s="44">
        <f>L12/I17</f>
        <v>11781.05364910585</v>
      </c>
      <c r="N17" s="42">
        <f t="shared" si="5"/>
        <v>0.33103999999999995</v>
      </c>
      <c r="O17" s="43">
        <f t="shared" si="6"/>
        <v>653.25320094068468</v>
      </c>
    </row>
    <row r="18" spans="1:15" x14ac:dyDescent="0.25">
      <c r="A18" s="41">
        <v>3.5</v>
      </c>
      <c r="B18" s="41">
        <v>-4.5</v>
      </c>
      <c r="C18">
        <v>2.6676000000000002</v>
      </c>
      <c r="D18">
        <v>-3.82899999999999</v>
      </c>
      <c r="E18" s="41">
        <f t="shared" si="4"/>
        <v>7.1676000000000002</v>
      </c>
      <c r="F18" s="41">
        <f t="shared" si="0"/>
        <v>0.67100000000001003</v>
      </c>
      <c r="G18" s="41">
        <v>100</v>
      </c>
      <c r="H18" s="42">
        <v>100000</v>
      </c>
      <c r="I18" s="42">
        <f t="shared" si="1"/>
        <v>8.3239999999999981E-3</v>
      </c>
      <c r="J18" s="42">
        <f t="shared" si="2"/>
        <v>3.8289999999999899E-5</v>
      </c>
      <c r="K18" s="43">
        <f t="shared" si="3"/>
        <v>217.39357534604386</v>
      </c>
      <c r="L18" s="90"/>
      <c r="M18" s="44">
        <f>L12/I18</f>
        <v>11713.118692936092</v>
      </c>
      <c r="N18" s="42">
        <f t="shared" si="5"/>
        <v>0.33295999999999992</v>
      </c>
      <c r="O18" s="43">
        <f t="shared" si="6"/>
        <v>652.91198746409157</v>
      </c>
    </row>
    <row r="19" spans="1:15" x14ac:dyDescent="0.25">
      <c r="A19" s="41">
        <v>4</v>
      </c>
      <c r="B19" s="41">
        <v>-4.5</v>
      </c>
      <c r="C19">
        <v>3.1629999999999998</v>
      </c>
      <c r="D19">
        <v>-3.8308</v>
      </c>
      <c r="E19" s="41">
        <f t="shared" si="4"/>
        <v>7.6630000000000003</v>
      </c>
      <c r="F19" s="41">
        <f t="shared" si="0"/>
        <v>0.66920000000000002</v>
      </c>
      <c r="G19" s="41">
        <v>100</v>
      </c>
      <c r="H19" s="42">
        <v>100000</v>
      </c>
      <c r="I19" s="42">
        <f t="shared" si="1"/>
        <v>8.3700000000000024E-3</v>
      </c>
      <c r="J19" s="42">
        <f t="shared" si="2"/>
        <v>3.8308E-5</v>
      </c>
      <c r="K19" s="43">
        <f t="shared" si="3"/>
        <v>218.49222094601657</v>
      </c>
      <c r="L19" s="90"/>
      <c r="M19" s="44">
        <f>L12/I19</f>
        <v>11648.745519713259</v>
      </c>
      <c r="N19" s="42">
        <f t="shared" si="5"/>
        <v>0.3348000000000001</v>
      </c>
      <c r="O19" s="43">
        <f t="shared" si="6"/>
        <v>652.60519995823336</v>
      </c>
    </row>
    <row r="20" spans="1:15" x14ac:dyDescent="0.25">
      <c r="A20" s="41">
        <v>4.5</v>
      </c>
      <c r="B20" s="41">
        <v>-4.5</v>
      </c>
      <c r="C20">
        <v>3.6567999999999898</v>
      </c>
      <c r="D20">
        <v>-3.83299999999999</v>
      </c>
      <c r="E20" s="41">
        <f t="shared" si="4"/>
        <v>8.1567999999999898</v>
      </c>
      <c r="F20" s="41">
        <f t="shared" si="0"/>
        <v>0.66700000000001003</v>
      </c>
      <c r="G20" s="41">
        <v>100</v>
      </c>
      <c r="H20" s="42">
        <v>100000</v>
      </c>
      <c r="I20" s="42">
        <f t="shared" si="1"/>
        <v>8.4320000000001009E-3</v>
      </c>
      <c r="J20" s="42">
        <f t="shared" si="2"/>
        <v>3.8329999999999899E-5</v>
      </c>
      <c r="K20" s="43">
        <f t="shared" si="3"/>
        <v>219.98434646491322</v>
      </c>
      <c r="L20" s="90"/>
      <c r="M20" s="44">
        <f>L12/I20</f>
        <v>11563.092979126995</v>
      </c>
      <c r="N20" s="42">
        <f t="shared" si="5"/>
        <v>0.33728000000000402</v>
      </c>
      <c r="O20" s="43">
        <f t="shared" si="6"/>
        <v>652.23062875032792</v>
      </c>
    </row>
    <row r="21" spans="1:15" x14ac:dyDescent="0.25">
      <c r="A21" s="41">
        <v>5</v>
      </c>
      <c r="B21" s="41">
        <v>-4.5</v>
      </c>
      <c r="C21">
        <v>4.1500000000000004</v>
      </c>
      <c r="D21">
        <v>-3.8338000000000001</v>
      </c>
      <c r="E21" s="41">
        <f t="shared" si="4"/>
        <v>8.65</v>
      </c>
      <c r="F21" s="41">
        <f t="shared" si="0"/>
        <v>0.6661999999999999</v>
      </c>
      <c r="G21" s="41">
        <v>100</v>
      </c>
      <c r="H21" s="42">
        <v>100000</v>
      </c>
      <c r="I21" s="42">
        <f t="shared" si="1"/>
        <v>8.4999999999999971E-3</v>
      </c>
      <c r="J21" s="42">
        <f t="shared" si="2"/>
        <v>3.8337999999999998E-5</v>
      </c>
      <c r="K21" s="43">
        <f t="shared" si="3"/>
        <v>221.71213939172617</v>
      </c>
      <c r="L21" s="90"/>
      <c r="M21" s="44">
        <f>L12/I21</f>
        <v>11470.588235294121</v>
      </c>
      <c r="N21" s="42">
        <f t="shared" si="5"/>
        <v>0.33999999999999986</v>
      </c>
      <c r="O21" s="43">
        <f t="shared" si="6"/>
        <v>652.09452762272429</v>
      </c>
    </row>
    <row r="22" spans="1:15" x14ac:dyDescent="0.25">
      <c r="A22" s="33">
        <v>0.5</v>
      </c>
      <c r="B22" s="33">
        <v>-4</v>
      </c>
      <c r="C22">
        <v>-0.21199999999999999</v>
      </c>
      <c r="D22">
        <v>-3.3308</v>
      </c>
      <c r="E22" s="33"/>
      <c r="F22" s="33">
        <f t="shared" si="0"/>
        <v>0.66920000000000002</v>
      </c>
      <c r="G22" s="33">
        <v>100</v>
      </c>
      <c r="H22" s="34">
        <v>100000</v>
      </c>
      <c r="I22" s="34"/>
      <c r="J22" s="34">
        <f t="shared" si="2"/>
        <v>3.3308E-5</v>
      </c>
      <c r="K22" s="35">
        <f t="shared" si="3"/>
        <v>0</v>
      </c>
      <c r="L22" s="84">
        <v>94.285700000000006</v>
      </c>
      <c r="M22" s="36" t="e">
        <f>L22/I22</f>
        <v>#DIV/0!</v>
      </c>
      <c r="N22" s="34">
        <f t="shared" si="5"/>
        <v>0</v>
      </c>
      <c r="O22" s="35">
        <f t="shared" si="6"/>
        <v>750.57043352948244</v>
      </c>
    </row>
    <row r="23" spans="1:15" x14ac:dyDescent="0.25">
      <c r="A23" s="33">
        <v>1</v>
      </c>
      <c r="B23" s="33">
        <v>-4</v>
      </c>
      <c r="C23">
        <v>0.29139999999999999</v>
      </c>
      <c r="D23">
        <v>-3.3288000000000002</v>
      </c>
      <c r="E23" s="33"/>
      <c r="F23" s="33">
        <f t="shared" si="0"/>
        <v>0.6711999999999998</v>
      </c>
      <c r="G23" s="33">
        <v>100</v>
      </c>
      <c r="H23" s="34">
        <v>100000</v>
      </c>
      <c r="I23" s="34"/>
      <c r="J23" s="34">
        <f t="shared" si="2"/>
        <v>3.3288000000000004E-5</v>
      </c>
      <c r="K23" s="35">
        <f t="shared" si="3"/>
        <v>0</v>
      </c>
      <c r="L23" s="89"/>
      <c r="M23" s="36" t="e">
        <f>L22/I23</f>
        <v>#DIV/0!</v>
      </c>
      <c r="N23" s="34">
        <f t="shared" si="5"/>
        <v>0</v>
      </c>
      <c r="O23" s="35">
        <f t="shared" si="6"/>
        <v>751.02138908916118</v>
      </c>
    </row>
    <row r="24" spans="1:15" x14ac:dyDescent="0.25">
      <c r="A24" s="33">
        <v>1.5</v>
      </c>
      <c r="B24" s="33">
        <v>-4</v>
      </c>
      <c r="C24">
        <v>0.79359999999999997</v>
      </c>
      <c r="D24">
        <v>-3.3273999999999999</v>
      </c>
      <c r="E24" s="33"/>
      <c r="F24" s="33">
        <f t="shared" si="0"/>
        <v>0.67260000000000009</v>
      </c>
      <c r="G24" s="33">
        <v>100</v>
      </c>
      <c r="H24" s="34">
        <v>100000</v>
      </c>
      <c r="I24" s="34"/>
      <c r="J24" s="34">
        <f t="shared" si="2"/>
        <v>3.3274E-5</v>
      </c>
      <c r="K24" s="35">
        <f t="shared" si="3"/>
        <v>0</v>
      </c>
      <c r="L24" s="89"/>
      <c r="M24" s="36" t="e">
        <f>L22/I24</f>
        <v>#DIV/0!</v>
      </c>
      <c r="N24" s="34">
        <f t="shared" si="5"/>
        <v>0</v>
      </c>
      <c r="O24" s="35">
        <f t="shared" si="6"/>
        <v>751.33738053735658</v>
      </c>
    </row>
    <row r="25" spans="1:15" x14ac:dyDescent="0.25">
      <c r="A25" s="33">
        <v>2</v>
      </c>
      <c r="B25" s="33">
        <v>-4</v>
      </c>
      <c r="C25">
        <v>1.2971999999999999</v>
      </c>
      <c r="D25">
        <v>-3.3253999999999899</v>
      </c>
      <c r="E25" s="33">
        <f t="shared" si="4"/>
        <v>5.2972000000000001</v>
      </c>
      <c r="F25" s="33">
        <f t="shared" si="0"/>
        <v>0.67460000000001008</v>
      </c>
      <c r="G25" s="33">
        <v>100</v>
      </c>
      <c r="H25" s="34">
        <v>100000</v>
      </c>
      <c r="I25" s="34">
        <f t="shared" si="1"/>
        <v>7.0280000000000013E-3</v>
      </c>
      <c r="J25" s="34">
        <f t="shared" si="2"/>
        <v>3.3253999999999902E-5</v>
      </c>
      <c r="K25" s="35">
        <f t="shared" si="3"/>
        <v>211.34299633126909</v>
      </c>
      <c r="L25" s="89"/>
      <c r="M25" s="36">
        <f>L22/I25</f>
        <v>13415.722822993737</v>
      </c>
      <c r="N25" s="34">
        <f t="shared" si="5"/>
        <v>0.28112000000000004</v>
      </c>
      <c r="O25" s="35">
        <f t="shared" si="6"/>
        <v>751.78925843507773</v>
      </c>
    </row>
    <row r="26" spans="1:15" x14ac:dyDescent="0.25">
      <c r="A26" s="33">
        <v>2.5</v>
      </c>
      <c r="B26" s="33">
        <v>-4</v>
      </c>
      <c r="C26">
        <v>1.7968</v>
      </c>
      <c r="D26">
        <v>-3.3259999999999899</v>
      </c>
      <c r="E26" s="33">
        <f t="shared" si="4"/>
        <v>5.7968000000000002</v>
      </c>
      <c r="F26" s="33">
        <f t="shared" si="0"/>
        <v>0.67400000000001015</v>
      </c>
      <c r="G26" s="33">
        <v>100</v>
      </c>
      <c r="H26" s="34">
        <v>100000</v>
      </c>
      <c r="I26" s="34">
        <f t="shared" si="1"/>
        <v>7.0320000000000001E-3</v>
      </c>
      <c r="J26" s="34">
        <f t="shared" si="2"/>
        <v>3.3259999999999902E-5</v>
      </c>
      <c r="K26" s="35">
        <f t="shared" si="3"/>
        <v>211.42513529765546</v>
      </c>
      <c r="L26" s="89"/>
      <c r="M26" s="36">
        <f>L22/I26</f>
        <v>13408.091581342434</v>
      </c>
      <c r="N26" s="34">
        <f t="shared" si="5"/>
        <v>0.28127999999999997</v>
      </c>
      <c r="O26" s="35">
        <f t="shared" si="6"/>
        <v>751.65363800361024</v>
      </c>
    </row>
    <row r="27" spans="1:15" x14ac:dyDescent="0.25">
      <c r="A27" s="33">
        <v>3</v>
      </c>
      <c r="B27" s="33">
        <v>-4</v>
      </c>
      <c r="C27">
        <v>2.2938000000000001</v>
      </c>
      <c r="D27">
        <v>-3.3263999999999898</v>
      </c>
      <c r="E27" s="33">
        <f t="shared" si="4"/>
        <v>6.2938000000000001</v>
      </c>
      <c r="F27" s="33">
        <f t="shared" si="0"/>
        <v>0.67360000000001019</v>
      </c>
      <c r="G27" s="33">
        <v>100</v>
      </c>
      <c r="H27" s="34">
        <v>100000</v>
      </c>
      <c r="I27" s="34">
        <f t="shared" si="1"/>
        <v>7.0619999999999997E-3</v>
      </c>
      <c r="J27" s="34">
        <f t="shared" si="2"/>
        <v>3.3263999999999897E-5</v>
      </c>
      <c r="K27" s="35">
        <f t="shared" si="3"/>
        <v>212.30158730158794</v>
      </c>
      <c r="L27" s="89"/>
      <c r="M27" s="36">
        <f>L22/I27</f>
        <v>13351.132823562732</v>
      </c>
      <c r="N27" s="34">
        <f t="shared" si="5"/>
        <v>0.28247999999999995</v>
      </c>
      <c r="O27" s="35">
        <f t="shared" si="6"/>
        <v>751.56325156325397</v>
      </c>
    </row>
    <row r="28" spans="1:15" x14ac:dyDescent="0.25">
      <c r="A28" s="33">
        <v>3.5</v>
      </c>
      <c r="B28" s="33">
        <v>-4</v>
      </c>
      <c r="C28">
        <v>2.7911999999999999</v>
      </c>
      <c r="D28">
        <v>-3.3285999999999998</v>
      </c>
      <c r="E28" s="33">
        <f t="shared" si="4"/>
        <v>6.7911999999999999</v>
      </c>
      <c r="F28" s="33">
        <f t="shared" si="0"/>
        <v>0.67140000000000022</v>
      </c>
      <c r="G28" s="33">
        <v>100</v>
      </c>
      <c r="H28" s="34">
        <v>100000</v>
      </c>
      <c r="I28" s="34">
        <f t="shared" si="1"/>
        <v>7.0880000000000006E-3</v>
      </c>
      <c r="J28" s="34">
        <f t="shared" si="2"/>
        <v>3.3285999999999999E-5</v>
      </c>
      <c r="K28" s="35">
        <f t="shared" si="3"/>
        <v>212.94237817701136</v>
      </c>
      <c r="L28" s="89"/>
      <c r="M28" s="36">
        <f>L22/I28</f>
        <v>13302.158577878103</v>
      </c>
      <c r="N28" s="34">
        <f t="shared" si="5"/>
        <v>0.28351999999999999</v>
      </c>
      <c r="O28" s="35">
        <f t="shared" si="6"/>
        <v>751.06651445051978</v>
      </c>
    </row>
    <row r="29" spans="1:15" x14ac:dyDescent="0.25">
      <c r="A29" s="33">
        <v>4</v>
      </c>
      <c r="B29" s="33">
        <v>-4</v>
      </c>
      <c r="C29">
        <v>3.2871999999999999</v>
      </c>
      <c r="D29">
        <v>-3.32899999999999</v>
      </c>
      <c r="E29" s="33">
        <f t="shared" si="4"/>
        <v>7.2872000000000003</v>
      </c>
      <c r="F29" s="33">
        <f t="shared" si="0"/>
        <v>0.67100000000001003</v>
      </c>
      <c r="G29" s="33">
        <v>100</v>
      </c>
      <c r="H29" s="34">
        <v>100000</v>
      </c>
      <c r="I29" s="34">
        <f t="shared" si="1"/>
        <v>7.1280000000000007E-3</v>
      </c>
      <c r="J29" s="34">
        <f t="shared" si="2"/>
        <v>3.32899999999999E-5</v>
      </c>
      <c r="K29" s="35">
        <f t="shared" si="3"/>
        <v>214.11835386001869</v>
      </c>
      <c r="L29" s="89"/>
      <c r="M29" s="36">
        <f>L22/I29</f>
        <v>13227.511223344556</v>
      </c>
      <c r="N29" s="34">
        <f t="shared" si="5"/>
        <v>0.28511999999999998</v>
      </c>
      <c r="O29" s="35">
        <f t="shared" si="6"/>
        <v>750.97626914989712</v>
      </c>
    </row>
    <row r="30" spans="1:15" x14ac:dyDescent="0.25">
      <c r="A30" s="33">
        <v>4.5</v>
      </c>
      <c r="B30" s="33">
        <v>-4</v>
      </c>
      <c r="C30">
        <v>3.7826</v>
      </c>
      <c r="D30">
        <v>-3.3292000000000002</v>
      </c>
      <c r="E30" s="33">
        <f t="shared" si="4"/>
        <v>7.7826000000000004</v>
      </c>
      <c r="F30" s="33">
        <f>D30-B30</f>
        <v>0.67079999999999984</v>
      </c>
      <c r="G30" s="33">
        <v>100</v>
      </c>
      <c r="H30" s="34">
        <v>100000</v>
      </c>
      <c r="I30" s="34">
        <f t="shared" si="1"/>
        <v>7.1740000000000007E-3</v>
      </c>
      <c r="J30" s="34">
        <f>(0-D30)/H30</f>
        <v>3.3291999999999999E-5</v>
      </c>
      <c r="K30" s="35">
        <f t="shared" si="3"/>
        <v>215.48720413312509</v>
      </c>
      <c r="L30" s="89"/>
      <c r="M30" s="36">
        <f>L22/I30</f>
        <v>13142.695846110955</v>
      </c>
      <c r="N30" s="34">
        <f t="shared" si="5"/>
        <v>0.28695999999999999</v>
      </c>
      <c r="O30" s="35">
        <f t="shared" si="6"/>
        <v>750.93115463174342</v>
      </c>
    </row>
    <row r="31" spans="1:15" x14ac:dyDescent="0.25">
      <c r="A31" s="33">
        <v>5</v>
      </c>
      <c r="B31" s="33">
        <v>-4</v>
      </c>
      <c r="C31">
        <v>4.2774000000000001</v>
      </c>
      <c r="D31">
        <v>-3.3298000000000001</v>
      </c>
      <c r="E31" s="33">
        <f t="shared" si="4"/>
        <v>8.2774000000000001</v>
      </c>
      <c r="F31" s="33">
        <f t="shared" si="0"/>
        <v>0.67019999999999991</v>
      </c>
      <c r="G31" s="33">
        <v>100</v>
      </c>
      <c r="H31" s="34">
        <v>100000</v>
      </c>
      <c r="I31" s="34">
        <f t="shared" si="1"/>
        <v>7.2259999999999989E-3</v>
      </c>
      <c r="J31" s="34">
        <f t="shared" si="2"/>
        <v>3.3297999999999999E-5</v>
      </c>
      <c r="K31" s="35">
        <f t="shared" si="3"/>
        <v>217.0100306324704</v>
      </c>
      <c r="L31" s="89"/>
      <c r="M31" s="36">
        <f>L22/I31</f>
        <v>13048.11790755605</v>
      </c>
      <c r="N31" s="34">
        <f t="shared" si="5"/>
        <v>0.28903999999999996</v>
      </c>
      <c r="O31" s="35">
        <f t="shared" si="6"/>
        <v>750.79584359420994</v>
      </c>
    </row>
    <row r="32" spans="1:15" x14ac:dyDescent="0.25">
      <c r="A32" s="29">
        <v>0.5</v>
      </c>
      <c r="B32" s="29">
        <v>-3.5</v>
      </c>
      <c r="C32">
        <v>-9.2199999999999893E-2</v>
      </c>
      <c r="D32">
        <v>-2.8290000000000002</v>
      </c>
      <c r="E32" s="29"/>
      <c r="F32" s="29">
        <f t="shared" si="0"/>
        <v>0.67099999999999982</v>
      </c>
      <c r="G32" s="29">
        <v>100</v>
      </c>
      <c r="H32" s="30">
        <v>100000</v>
      </c>
      <c r="I32" s="30"/>
      <c r="J32" s="30">
        <f t="shared" si="2"/>
        <v>2.8290000000000002E-5</v>
      </c>
      <c r="K32" s="31">
        <f t="shared" si="3"/>
        <v>0</v>
      </c>
      <c r="L32" s="86">
        <v>112</v>
      </c>
      <c r="M32" s="32" t="e">
        <f>L32/I32</f>
        <v>#DIV/0!</v>
      </c>
      <c r="N32" s="30">
        <f t="shared" si="5"/>
        <v>0</v>
      </c>
      <c r="O32" s="31">
        <f t="shared" si="6"/>
        <v>883.70448921880518</v>
      </c>
    </row>
    <row r="33" spans="1:15" x14ac:dyDescent="0.25">
      <c r="A33" s="29">
        <v>1</v>
      </c>
      <c r="B33" s="29">
        <v>-3.5</v>
      </c>
      <c r="C33">
        <v>0.41099999999999998</v>
      </c>
      <c r="D33">
        <v>-2.8271999999999999</v>
      </c>
      <c r="E33" s="29"/>
      <c r="F33" s="29">
        <f t="shared" si="0"/>
        <v>0.67280000000000006</v>
      </c>
      <c r="G33" s="29">
        <v>100</v>
      </c>
      <c r="H33" s="30">
        <v>100000</v>
      </c>
      <c r="I33" s="30"/>
      <c r="J33" s="30">
        <f t="shared" si="2"/>
        <v>2.8272E-5</v>
      </c>
      <c r="K33" s="31">
        <f t="shared" si="3"/>
        <v>0</v>
      </c>
      <c r="L33" s="91"/>
      <c r="M33" s="32" t="e">
        <f>L32/I33</f>
        <v>#DIV/0!</v>
      </c>
      <c r="N33" s="30">
        <f t="shared" si="5"/>
        <v>0</v>
      </c>
      <c r="O33" s="31">
        <f t="shared" si="6"/>
        <v>884.26711941143185</v>
      </c>
    </row>
    <row r="34" spans="1:15" x14ac:dyDescent="0.25">
      <c r="A34" s="29">
        <v>1.5</v>
      </c>
      <c r="B34" s="29">
        <v>-3.5</v>
      </c>
      <c r="C34">
        <v>0.91259999999999997</v>
      </c>
      <c r="D34">
        <v>-2.8266</v>
      </c>
      <c r="E34" s="29"/>
      <c r="F34" s="29">
        <f t="shared" si="0"/>
        <v>0.6734</v>
      </c>
      <c r="G34" s="29">
        <v>100</v>
      </c>
      <c r="H34" s="30">
        <v>100000</v>
      </c>
      <c r="I34" s="30"/>
      <c r="J34" s="30">
        <f t="shared" si="2"/>
        <v>2.8266E-5</v>
      </c>
      <c r="K34" s="31">
        <f t="shared" si="3"/>
        <v>0</v>
      </c>
      <c r="L34" s="91"/>
      <c r="M34" s="32" t="e">
        <f>L32/I34</f>
        <v>#DIV/0!</v>
      </c>
      <c r="N34" s="30">
        <f t="shared" si="5"/>
        <v>0</v>
      </c>
      <c r="O34" s="31">
        <f t="shared" si="6"/>
        <v>884.45482204768985</v>
      </c>
    </row>
    <row r="35" spans="1:15" x14ac:dyDescent="0.25">
      <c r="A35" s="29">
        <v>2</v>
      </c>
      <c r="B35" s="29">
        <v>-3.5</v>
      </c>
      <c r="C35">
        <v>1.415</v>
      </c>
      <c r="D35">
        <v>-2.8250000000000002</v>
      </c>
      <c r="E35" s="29">
        <f t="shared" si="4"/>
        <v>4.915</v>
      </c>
      <c r="F35" s="29">
        <f t="shared" si="0"/>
        <v>0.67499999999999982</v>
      </c>
      <c r="G35" s="29">
        <v>100</v>
      </c>
      <c r="H35" s="30">
        <v>100000</v>
      </c>
      <c r="I35" s="30">
        <f t="shared" si="1"/>
        <v>5.8499999999999993E-3</v>
      </c>
      <c r="J35" s="30">
        <f t="shared" si="2"/>
        <v>2.8250000000000002E-5</v>
      </c>
      <c r="K35" s="31">
        <f t="shared" si="3"/>
        <v>207.07964601769908</v>
      </c>
      <c r="L35" s="91"/>
      <c r="M35" s="32">
        <f>L32/I35</f>
        <v>19145.299145299148</v>
      </c>
      <c r="N35" s="30">
        <f t="shared" si="5"/>
        <v>0.23399999999999996</v>
      </c>
      <c r="O35" s="31">
        <f t="shared" si="6"/>
        <v>884.95575221238937</v>
      </c>
    </row>
    <row r="36" spans="1:15" x14ac:dyDescent="0.25">
      <c r="A36" s="29">
        <v>2.5</v>
      </c>
      <c r="B36" s="29">
        <v>-3.5</v>
      </c>
      <c r="C36">
        <v>1.9144000000000001</v>
      </c>
      <c r="D36">
        <v>-2.8250000000000002</v>
      </c>
      <c r="E36" s="29">
        <f t="shared" si="4"/>
        <v>5.4144000000000005</v>
      </c>
      <c r="F36" s="29">
        <f t="shared" si="0"/>
        <v>0.67499999999999982</v>
      </c>
      <c r="G36" s="29">
        <v>100</v>
      </c>
      <c r="H36" s="30">
        <v>100000</v>
      </c>
      <c r="I36" s="30">
        <f t="shared" si="1"/>
        <v>5.8559999999999992E-3</v>
      </c>
      <c r="J36" s="30">
        <f t="shared" si="2"/>
        <v>2.8250000000000002E-5</v>
      </c>
      <c r="K36" s="31">
        <f t="shared" si="3"/>
        <v>207.29203539823004</v>
      </c>
      <c r="L36" s="91"/>
      <c r="M36" s="32">
        <f>L32/I36</f>
        <v>19125.683060109292</v>
      </c>
      <c r="N36" s="30">
        <f t="shared" si="5"/>
        <v>0.23423999999999995</v>
      </c>
      <c r="O36" s="31">
        <f t="shared" si="6"/>
        <v>884.95575221238937</v>
      </c>
    </row>
    <row r="37" spans="1:15" x14ac:dyDescent="0.25">
      <c r="A37" s="29">
        <v>3</v>
      </c>
      <c r="B37" s="29">
        <v>-3.5</v>
      </c>
      <c r="C37">
        <v>2.4131999999999998</v>
      </c>
      <c r="D37">
        <v>-2.8250000000000002</v>
      </c>
      <c r="E37" s="29">
        <f t="shared" si="4"/>
        <v>5.9131999999999998</v>
      </c>
      <c r="F37" s="29">
        <f t="shared" si="0"/>
        <v>0.67499999999999982</v>
      </c>
      <c r="G37" s="29">
        <v>100</v>
      </c>
      <c r="H37" s="30">
        <v>100000</v>
      </c>
      <c r="I37" s="30">
        <f t="shared" si="1"/>
        <v>5.8680000000000017E-3</v>
      </c>
      <c r="J37" s="30">
        <f t="shared" si="2"/>
        <v>2.8250000000000002E-5</v>
      </c>
      <c r="K37" s="31">
        <f t="shared" si="3"/>
        <v>207.71681415929208</v>
      </c>
      <c r="L37" s="91"/>
      <c r="M37" s="32">
        <f>L32/I37</f>
        <v>19086.571233810493</v>
      </c>
      <c r="N37" s="30">
        <f t="shared" si="5"/>
        <v>0.23472000000000007</v>
      </c>
      <c r="O37" s="31">
        <f t="shared" si="6"/>
        <v>884.95575221238937</v>
      </c>
    </row>
    <row r="38" spans="1:15" x14ac:dyDescent="0.25">
      <c r="A38" s="29">
        <v>3.5</v>
      </c>
      <c r="B38" s="29">
        <v>-3.5</v>
      </c>
      <c r="C38">
        <v>2.911</v>
      </c>
      <c r="D38">
        <v>-2.8262</v>
      </c>
      <c r="E38" s="29">
        <f t="shared" si="4"/>
        <v>6.4109999999999996</v>
      </c>
      <c r="F38" s="29">
        <f t="shared" si="0"/>
        <v>0.67379999999999995</v>
      </c>
      <c r="G38" s="29">
        <v>100</v>
      </c>
      <c r="H38" s="30">
        <v>100000</v>
      </c>
      <c r="I38" s="30">
        <f t="shared" si="1"/>
        <v>5.8899999999999994E-3</v>
      </c>
      <c r="J38" s="30">
        <f t="shared" si="2"/>
        <v>2.8262000000000001E-5</v>
      </c>
      <c r="K38" s="31">
        <f t="shared" si="3"/>
        <v>208.40704833345126</v>
      </c>
      <c r="L38" s="91"/>
      <c r="M38" s="32">
        <f>L32/I38</f>
        <v>19015.280135823432</v>
      </c>
      <c r="N38" s="30">
        <f t="shared" si="5"/>
        <v>0.23559999999999998</v>
      </c>
      <c r="O38" s="31">
        <f t="shared" si="6"/>
        <v>884.58000141532796</v>
      </c>
    </row>
    <row r="39" spans="1:15" x14ac:dyDescent="0.25">
      <c r="A39" s="29">
        <v>4</v>
      </c>
      <c r="B39" s="29">
        <v>-3.5</v>
      </c>
      <c r="C39">
        <v>3.4075999999999902</v>
      </c>
      <c r="D39">
        <v>-2.8251999999999899</v>
      </c>
      <c r="E39" s="29">
        <f t="shared" si="4"/>
        <v>6.9075999999999897</v>
      </c>
      <c r="F39" s="29">
        <f t="shared" si="0"/>
        <v>0.67480000000001006</v>
      </c>
      <c r="G39" s="29">
        <v>100</v>
      </c>
      <c r="H39" s="30">
        <v>100000</v>
      </c>
      <c r="I39" s="30">
        <f t="shared" si="1"/>
        <v>5.9240000000000985E-3</v>
      </c>
      <c r="J39" s="30">
        <f t="shared" si="2"/>
        <v>2.8251999999999898E-5</v>
      </c>
      <c r="K39" s="31">
        <f t="shared" si="3"/>
        <v>209.68427014017132</v>
      </c>
      <c r="L39" s="91"/>
      <c r="M39" s="32">
        <f>L32/I39</f>
        <v>18906.144496961198</v>
      </c>
      <c r="N39" s="30">
        <f t="shared" si="5"/>
        <v>0.23696000000000392</v>
      </c>
      <c r="O39" s="31">
        <f t="shared" si="6"/>
        <v>884.89310491292974</v>
      </c>
    </row>
    <row r="40" spans="1:15" x14ac:dyDescent="0.25">
      <c r="A40" s="29">
        <v>4.5</v>
      </c>
      <c r="B40" s="29">
        <v>-3.5</v>
      </c>
      <c r="C40">
        <v>3.9037999999999999</v>
      </c>
      <c r="D40">
        <v>-2.8273999999999999</v>
      </c>
      <c r="E40" s="29">
        <f t="shared" si="4"/>
        <v>7.4038000000000004</v>
      </c>
      <c r="F40" s="29">
        <f t="shared" si="0"/>
        <v>0.67260000000000009</v>
      </c>
      <c r="G40" s="29">
        <v>100</v>
      </c>
      <c r="H40" s="30">
        <v>100000</v>
      </c>
      <c r="I40" s="30">
        <f t="shared" si="1"/>
        <v>5.9620000000000003E-3</v>
      </c>
      <c r="J40" s="30">
        <f t="shared" si="2"/>
        <v>2.8274000000000001E-5</v>
      </c>
      <c r="K40" s="31">
        <f t="shared" si="3"/>
        <v>210.86510575086652</v>
      </c>
      <c r="L40" s="91"/>
      <c r="M40" s="32">
        <f>L32/I40</f>
        <v>18785.642401878562</v>
      </c>
      <c r="N40" s="30">
        <f t="shared" si="5"/>
        <v>0.23848</v>
      </c>
      <c r="O40" s="31">
        <f t="shared" si="6"/>
        <v>884.20456956921555</v>
      </c>
    </row>
    <row r="41" spans="1:15" x14ac:dyDescent="0.25">
      <c r="A41" s="29">
        <v>5</v>
      </c>
      <c r="B41" s="29">
        <v>-3.5</v>
      </c>
      <c r="C41">
        <v>4.4000000000000004</v>
      </c>
      <c r="D41">
        <v>-2.8275999999999999</v>
      </c>
      <c r="E41" s="29">
        <f t="shared" si="4"/>
        <v>7.9</v>
      </c>
      <c r="F41" s="29">
        <f t="shared" si="0"/>
        <v>0.67240000000000011</v>
      </c>
      <c r="G41" s="29">
        <v>100</v>
      </c>
      <c r="H41" s="30">
        <v>100000</v>
      </c>
      <c r="I41" s="30">
        <f t="shared" si="1"/>
        <v>5.9999999999999967E-3</v>
      </c>
      <c r="J41" s="30">
        <f t="shared" si="2"/>
        <v>2.8275999999999998E-5</v>
      </c>
      <c r="K41" s="31">
        <f t="shared" si="3"/>
        <v>212.19408685811277</v>
      </c>
      <c r="L41" s="91"/>
      <c r="M41" s="32">
        <f>L32/I41</f>
        <v>18666.666666666679</v>
      </c>
      <c r="N41" s="30">
        <f t="shared" si="5"/>
        <v>0.23999999999999985</v>
      </c>
      <c r="O41" s="31">
        <f t="shared" si="6"/>
        <v>884.14202857547048</v>
      </c>
    </row>
    <row r="42" spans="1:15" x14ac:dyDescent="0.25">
      <c r="A42" s="21">
        <v>0.5</v>
      </c>
      <c r="B42" s="21">
        <v>-3</v>
      </c>
      <c r="C42">
        <v>2.21999999999999E-2</v>
      </c>
      <c r="D42">
        <v>-2.331</v>
      </c>
      <c r="E42" s="21"/>
      <c r="F42" s="21">
        <f t="shared" si="0"/>
        <v>0.66900000000000004</v>
      </c>
      <c r="G42" s="21">
        <v>100</v>
      </c>
      <c r="H42" s="22">
        <v>100000</v>
      </c>
      <c r="I42" s="22"/>
      <c r="J42" s="22">
        <f t="shared" si="2"/>
        <v>2.3309999999999999E-5</v>
      </c>
      <c r="K42" s="23">
        <f t="shared" si="3"/>
        <v>0</v>
      </c>
      <c r="L42" s="87">
        <v>112.5</v>
      </c>
      <c r="M42" s="24" t="e">
        <f>L42/I42</f>
        <v>#DIV/0!</v>
      </c>
      <c r="N42" s="22">
        <f t="shared" si="5"/>
        <v>0</v>
      </c>
      <c r="O42" s="23">
        <f t="shared" si="6"/>
        <v>1072.5010725010727</v>
      </c>
    </row>
    <row r="43" spans="1:15" x14ac:dyDescent="0.25">
      <c r="A43" s="21">
        <v>1</v>
      </c>
      <c r="B43" s="21">
        <v>-3</v>
      </c>
      <c r="C43">
        <v>0.52479999999999905</v>
      </c>
      <c r="D43">
        <v>-2.3279999999999998</v>
      </c>
      <c r="E43" s="21"/>
      <c r="F43" s="21">
        <f t="shared" si="0"/>
        <v>0.67200000000000015</v>
      </c>
      <c r="G43" s="21">
        <v>100</v>
      </c>
      <c r="H43" s="22">
        <v>100000</v>
      </c>
      <c r="I43" s="22"/>
      <c r="J43" s="22">
        <f t="shared" si="2"/>
        <v>2.3279999999999997E-5</v>
      </c>
      <c r="K43" s="23">
        <f t="shared" si="3"/>
        <v>0</v>
      </c>
      <c r="L43" s="92"/>
      <c r="M43" s="24" t="e">
        <f>L42/I43</f>
        <v>#DIV/0!</v>
      </c>
      <c r="N43" s="22">
        <f t="shared" si="5"/>
        <v>0</v>
      </c>
      <c r="O43" s="23">
        <f t="shared" si="6"/>
        <v>1073.8831615120278</v>
      </c>
    </row>
    <row r="44" spans="1:15" x14ac:dyDescent="0.25">
      <c r="A44" s="21">
        <v>1.5</v>
      </c>
      <c r="B44" s="21">
        <v>-3</v>
      </c>
      <c r="C44">
        <v>1.0253999999999901</v>
      </c>
      <c r="D44">
        <v>-2.3264</v>
      </c>
      <c r="E44" s="21"/>
      <c r="F44" s="21">
        <f t="shared" si="0"/>
        <v>0.67359999999999998</v>
      </c>
      <c r="G44" s="21">
        <v>100</v>
      </c>
      <c r="H44" s="22">
        <v>100000</v>
      </c>
      <c r="I44" s="22"/>
      <c r="J44" s="22">
        <f t="shared" si="2"/>
        <v>2.3264E-5</v>
      </c>
      <c r="K44" s="23">
        <f t="shared" si="3"/>
        <v>0</v>
      </c>
      <c r="L44" s="92"/>
      <c r="M44" s="24" t="e">
        <f>L42/I44</f>
        <v>#DIV/0!</v>
      </c>
      <c r="N44" s="22">
        <f t="shared" si="5"/>
        <v>0</v>
      </c>
      <c r="O44" s="23">
        <f t="shared" si="6"/>
        <v>1074.6217331499313</v>
      </c>
    </row>
    <row r="45" spans="1:15" x14ac:dyDescent="0.25">
      <c r="A45" s="21">
        <v>2</v>
      </c>
      <c r="B45" s="21">
        <v>-3</v>
      </c>
      <c r="C45">
        <v>1.528</v>
      </c>
      <c r="D45">
        <v>-2.3253999999999899</v>
      </c>
      <c r="E45" s="21">
        <f t="shared" si="4"/>
        <v>4.5280000000000005</v>
      </c>
      <c r="F45" s="21">
        <f t="shared" si="0"/>
        <v>0.67460000000001008</v>
      </c>
      <c r="G45" s="21">
        <v>100</v>
      </c>
      <c r="H45" s="22">
        <v>100000</v>
      </c>
      <c r="I45" s="22">
        <f t="shared" si="1"/>
        <v>4.7199999999999994E-3</v>
      </c>
      <c r="J45" s="22">
        <f t="shared" si="2"/>
        <v>2.32539999999999E-5</v>
      </c>
      <c r="K45" s="23">
        <f t="shared" si="3"/>
        <v>202.97583211490581</v>
      </c>
      <c r="L45" s="92"/>
      <c r="M45" s="24">
        <f>L42/I45</f>
        <v>23834.745762711867</v>
      </c>
      <c r="N45" s="22">
        <f t="shared" si="5"/>
        <v>0.18879999999999997</v>
      </c>
      <c r="O45" s="23">
        <f t="shared" si="6"/>
        <v>1075.0838565408148</v>
      </c>
    </row>
    <row r="46" spans="1:15" x14ac:dyDescent="0.25">
      <c r="A46" s="21">
        <v>2.5</v>
      </c>
      <c r="B46" s="21">
        <v>-3</v>
      </c>
      <c r="C46">
        <v>2.0286</v>
      </c>
      <c r="D46">
        <v>-2.3253999999999899</v>
      </c>
      <c r="E46" s="21">
        <f t="shared" si="4"/>
        <v>5.0286</v>
      </c>
      <c r="F46" s="21">
        <f t="shared" si="0"/>
        <v>0.67460000000001008</v>
      </c>
      <c r="G46" s="21">
        <v>100</v>
      </c>
      <c r="H46" s="22">
        <v>100000</v>
      </c>
      <c r="I46" s="22">
        <f t="shared" si="1"/>
        <v>4.7140000000000003E-3</v>
      </c>
      <c r="J46" s="22">
        <f t="shared" si="2"/>
        <v>2.32539999999999E-5</v>
      </c>
      <c r="K46" s="23">
        <f t="shared" si="3"/>
        <v>202.71781198933607</v>
      </c>
      <c r="L46" s="92"/>
      <c r="M46" s="24">
        <f>L42/I46</f>
        <v>23865.082732286803</v>
      </c>
      <c r="N46" s="22">
        <f t="shared" si="5"/>
        <v>0.18856000000000001</v>
      </c>
      <c r="O46" s="23">
        <f t="shared" si="6"/>
        <v>1075.0838565408148</v>
      </c>
    </row>
    <row r="47" spans="1:15" x14ac:dyDescent="0.25">
      <c r="A47" s="21">
        <v>3</v>
      </c>
      <c r="B47" s="21">
        <v>-3</v>
      </c>
      <c r="C47">
        <v>2.5261999999999998</v>
      </c>
      <c r="D47">
        <v>-2.3252000000000002</v>
      </c>
      <c r="E47" s="21">
        <f t="shared" si="4"/>
        <v>5.5261999999999993</v>
      </c>
      <c r="F47" s="21">
        <f t="shared" si="0"/>
        <v>0.67479999999999984</v>
      </c>
      <c r="G47" s="21">
        <v>100</v>
      </c>
      <c r="H47" s="22">
        <v>100000</v>
      </c>
      <c r="I47" s="22">
        <f t="shared" si="1"/>
        <v>4.7380000000000026E-3</v>
      </c>
      <c r="J47" s="22">
        <f t="shared" si="2"/>
        <v>2.3252E-5</v>
      </c>
      <c r="K47" s="23">
        <f t="shared" si="3"/>
        <v>203.76741785652857</v>
      </c>
      <c r="L47" s="92"/>
      <c r="M47" s="24">
        <f>L42/I47</f>
        <v>23744.195863233417</v>
      </c>
      <c r="N47" s="22">
        <f t="shared" si="5"/>
        <v>0.18952000000000011</v>
      </c>
      <c r="O47" s="23">
        <f t="shared" si="6"/>
        <v>1075.1763289179426</v>
      </c>
    </row>
    <row r="48" spans="1:15" x14ac:dyDescent="0.25">
      <c r="A48" s="21">
        <v>3.5</v>
      </c>
      <c r="B48" s="21">
        <v>-3</v>
      </c>
      <c r="C48">
        <v>3.024</v>
      </c>
      <c r="D48">
        <v>-2.3277999999999999</v>
      </c>
      <c r="E48" s="21">
        <f t="shared" si="4"/>
        <v>6.024</v>
      </c>
      <c r="F48" s="21">
        <f t="shared" si="0"/>
        <v>0.67220000000000013</v>
      </c>
      <c r="G48" s="21">
        <v>100</v>
      </c>
      <c r="H48" s="22">
        <v>100000</v>
      </c>
      <c r="I48" s="22">
        <f t="shared" si="1"/>
        <v>4.7599999999999995E-3</v>
      </c>
      <c r="J48" s="22">
        <f t="shared" si="2"/>
        <v>2.3278E-5</v>
      </c>
      <c r="K48" s="23">
        <f t="shared" si="3"/>
        <v>204.4849213849987</v>
      </c>
      <c r="L48" s="92"/>
      <c r="M48" s="24">
        <f>L42/I48</f>
        <v>23634.453781512606</v>
      </c>
      <c r="N48" s="22">
        <f t="shared" si="5"/>
        <v>0.19039999999999996</v>
      </c>
      <c r="O48" s="23">
        <f t="shared" si="6"/>
        <v>1073.9754274422203</v>
      </c>
    </row>
    <row r="49" spans="1:15" x14ac:dyDescent="0.25">
      <c r="A49" s="21">
        <v>4</v>
      </c>
      <c r="B49" s="21">
        <v>-3</v>
      </c>
      <c r="C49">
        <v>3.5211999999999999</v>
      </c>
      <c r="D49">
        <v>-2.3283999999999998</v>
      </c>
      <c r="E49" s="21">
        <f t="shared" si="4"/>
        <v>6.5212000000000003</v>
      </c>
      <c r="F49" s="21">
        <f t="shared" si="0"/>
        <v>0.6716000000000002</v>
      </c>
      <c r="G49" s="21">
        <v>100</v>
      </c>
      <c r="H49" s="22">
        <v>100000</v>
      </c>
      <c r="I49" s="22">
        <f t="shared" si="1"/>
        <v>4.7880000000000015E-3</v>
      </c>
      <c r="J49" s="22">
        <f t="shared" si="2"/>
        <v>2.3283999999999999E-5</v>
      </c>
      <c r="K49" s="23">
        <f t="shared" si="3"/>
        <v>205.6347706579626</v>
      </c>
      <c r="L49" s="92"/>
      <c r="M49" s="24">
        <f>L42/I49</f>
        <v>23496.240601503752</v>
      </c>
      <c r="N49" s="22">
        <f t="shared" si="5"/>
        <v>0.19152000000000005</v>
      </c>
      <c r="O49" s="23">
        <f t="shared" si="6"/>
        <v>1073.6986772032299</v>
      </c>
    </row>
    <row r="50" spans="1:15" x14ac:dyDescent="0.25">
      <c r="A50" s="21">
        <v>4.5</v>
      </c>
      <c r="B50" s="21">
        <v>-3</v>
      </c>
      <c r="C50">
        <v>4.0190000000000001</v>
      </c>
      <c r="D50">
        <v>-2.3279999999999998</v>
      </c>
      <c r="E50" s="21">
        <f t="shared" si="4"/>
        <v>7.0190000000000001</v>
      </c>
      <c r="F50" s="21">
        <f t="shared" si="0"/>
        <v>0.67200000000000015</v>
      </c>
      <c r="G50" s="21">
        <v>100</v>
      </c>
      <c r="H50" s="22">
        <v>100000</v>
      </c>
      <c r="I50" s="22">
        <f t="shared" si="1"/>
        <v>4.8099999999999983E-3</v>
      </c>
      <c r="J50" s="22">
        <f t="shared" si="2"/>
        <v>2.3279999999999997E-5</v>
      </c>
      <c r="K50" s="23">
        <f t="shared" si="3"/>
        <v>206.61512027491403</v>
      </c>
      <c r="L50" s="92"/>
      <c r="M50" s="24">
        <f>L42/I50</f>
        <v>23388.773388773396</v>
      </c>
      <c r="N50" s="22">
        <f t="shared" si="5"/>
        <v>0.19239999999999993</v>
      </c>
      <c r="O50" s="23">
        <f t="shared" si="6"/>
        <v>1073.8831615120278</v>
      </c>
    </row>
    <row r="51" spans="1:15" x14ac:dyDescent="0.25">
      <c r="A51" s="21">
        <v>5</v>
      </c>
      <c r="B51" s="21">
        <v>-3</v>
      </c>
      <c r="C51">
        <v>4.5162000000000004</v>
      </c>
      <c r="D51">
        <v>-2.3285999999999998</v>
      </c>
      <c r="E51" s="21">
        <f t="shared" si="4"/>
        <v>7.5162000000000004</v>
      </c>
      <c r="F51" s="21">
        <f t="shared" si="0"/>
        <v>0.67140000000000022</v>
      </c>
      <c r="G51" s="21">
        <v>100</v>
      </c>
      <c r="H51" s="22">
        <v>100000</v>
      </c>
      <c r="I51" s="22">
        <f t="shared" si="1"/>
        <v>4.8379999999999959E-3</v>
      </c>
      <c r="J51" s="22">
        <f t="shared" si="2"/>
        <v>2.3285999999999997E-5</v>
      </c>
      <c r="K51" s="23">
        <f t="shared" si="3"/>
        <v>207.76432191016048</v>
      </c>
      <c r="L51" s="92"/>
      <c r="M51" s="24">
        <f>L42/I51</f>
        <v>23253.410500206715</v>
      </c>
      <c r="N51" s="22">
        <f t="shared" si="5"/>
        <v>0.19351999999999983</v>
      </c>
      <c r="O51" s="23">
        <f t="shared" si="6"/>
        <v>1073.6064588164566</v>
      </c>
    </row>
    <row r="52" spans="1:15" x14ac:dyDescent="0.25">
      <c r="A52" s="41">
        <v>0.5</v>
      </c>
      <c r="B52" s="41">
        <v>-2.5</v>
      </c>
      <c r="C52">
        <v>0.13120000000000001</v>
      </c>
      <c r="D52">
        <v>-1.8321999999999901</v>
      </c>
      <c r="E52" s="41"/>
      <c r="F52" s="41">
        <f t="shared" si="0"/>
        <v>0.66780000000000994</v>
      </c>
      <c r="G52" s="41">
        <v>100</v>
      </c>
      <c r="H52" s="42">
        <v>100000</v>
      </c>
      <c r="I52" s="42"/>
      <c r="J52" s="42">
        <f t="shared" si="2"/>
        <v>1.83219999999999E-5</v>
      </c>
      <c r="K52" s="43">
        <f t="shared" si="3"/>
        <v>0</v>
      </c>
      <c r="L52" s="88">
        <v>85</v>
      </c>
      <c r="M52" s="44" t="e">
        <f>L52/I52</f>
        <v>#DIV/0!</v>
      </c>
      <c r="N52" s="42">
        <f t="shared" si="5"/>
        <v>0</v>
      </c>
      <c r="O52" s="43">
        <f t="shared" si="6"/>
        <v>1364.4798602772698</v>
      </c>
    </row>
    <row r="53" spans="1:15" x14ac:dyDescent="0.25">
      <c r="A53" s="41">
        <v>1</v>
      </c>
      <c r="B53" s="41">
        <v>-2.5</v>
      </c>
      <c r="C53">
        <v>0.63339999999999996</v>
      </c>
      <c r="D53">
        <v>-1.8291999999999899</v>
      </c>
      <c r="E53" s="41"/>
      <c r="F53" s="41">
        <f t="shared" si="0"/>
        <v>0.67080000000001005</v>
      </c>
      <c r="G53" s="41">
        <v>100</v>
      </c>
      <c r="H53" s="42">
        <v>100000</v>
      </c>
      <c r="I53" s="42"/>
      <c r="J53" s="42">
        <f t="shared" si="2"/>
        <v>1.8291999999999899E-5</v>
      </c>
      <c r="K53" s="43">
        <f t="shared" si="3"/>
        <v>0</v>
      </c>
      <c r="L53" s="90"/>
      <c r="M53" s="44" t="e">
        <f>L52/I53</f>
        <v>#DIV/0!</v>
      </c>
      <c r="N53" s="42">
        <f t="shared" si="5"/>
        <v>0</v>
      </c>
      <c r="O53" s="43">
        <f t="shared" si="6"/>
        <v>1366.7176907937974</v>
      </c>
    </row>
    <row r="54" spans="1:15" x14ac:dyDescent="0.25">
      <c r="A54" s="41">
        <v>1.5</v>
      </c>
      <c r="B54" s="41">
        <v>-2.5</v>
      </c>
      <c r="C54">
        <v>1.1339999999999999</v>
      </c>
      <c r="D54">
        <v>-1.8295999999999999</v>
      </c>
      <c r="E54" s="41"/>
      <c r="F54" s="41">
        <f t="shared" si="0"/>
        <v>0.67040000000000011</v>
      </c>
      <c r="G54" s="41">
        <v>100</v>
      </c>
      <c r="H54" s="42">
        <v>100000</v>
      </c>
      <c r="I54" s="42"/>
      <c r="J54" s="42">
        <f t="shared" si="2"/>
        <v>1.8295999999999999E-5</v>
      </c>
      <c r="K54" s="43">
        <f t="shared" si="3"/>
        <v>0</v>
      </c>
      <c r="L54" s="90"/>
      <c r="M54" s="44" t="e">
        <f>L52/I54</f>
        <v>#DIV/0!</v>
      </c>
      <c r="N54" s="42">
        <f t="shared" si="5"/>
        <v>0</v>
      </c>
      <c r="O54" s="43">
        <f t="shared" si="6"/>
        <v>1366.4188893747269</v>
      </c>
    </row>
    <row r="55" spans="1:15" x14ac:dyDescent="0.25">
      <c r="A55" s="41">
        <v>2</v>
      </c>
      <c r="B55" s="41">
        <v>-2.5</v>
      </c>
      <c r="C55">
        <v>1.6359999999999999</v>
      </c>
      <c r="D55">
        <v>-1.83</v>
      </c>
      <c r="E55" s="41"/>
      <c r="F55" s="41">
        <f t="shared" si="0"/>
        <v>0.66999999999999993</v>
      </c>
      <c r="G55" s="41">
        <v>100</v>
      </c>
      <c r="H55" s="42">
        <v>100000</v>
      </c>
      <c r="I55" s="42"/>
      <c r="J55" s="42">
        <f t="shared" si="2"/>
        <v>1.8300000000000001E-5</v>
      </c>
      <c r="K55" s="43">
        <f t="shared" si="3"/>
        <v>0</v>
      </c>
      <c r="L55" s="90"/>
      <c r="M55" s="44" t="e">
        <f>L52/I55</f>
        <v>#DIV/0!</v>
      </c>
      <c r="N55" s="42">
        <f t="shared" si="5"/>
        <v>0</v>
      </c>
      <c r="O55" s="43">
        <f t="shared" si="6"/>
        <v>1366.1202185792349</v>
      </c>
    </row>
    <row r="56" spans="1:15" x14ac:dyDescent="0.25">
      <c r="A56" s="41">
        <v>2.5</v>
      </c>
      <c r="B56" s="41">
        <v>-2.5</v>
      </c>
      <c r="C56">
        <v>2.1349999999999998</v>
      </c>
      <c r="D56">
        <v>-1.8286</v>
      </c>
      <c r="E56" s="41"/>
      <c r="F56" s="41">
        <f t="shared" si="0"/>
        <v>0.6714</v>
      </c>
      <c r="G56" s="41">
        <v>100</v>
      </c>
      <c r="H56" s="42">
        <v>100000</v>
      </c>
      <c r="I56" s="42"/>
      <c r="J56" s="42">
        <f t="shared" si="2"/>
        <v>1.8286000000000001E-5</v>
      </c>
      <c r="K56" s="43">
        <f t="shared" si="3"/>
        <v>0</v>
      </c>
      <c r="L56" s="90"/>
      <c r="M56" s="44" t="e">
        <f>L52/I56</f>
        <v>#DIV/0!</v>
      </c>
      <c r="N56" s="42">
        <f t="shared" si="5"/>
        <v>0</v>
      </c>
      <c r="O56" s="43">
        <f t="shared" si="6"/>
        <v>1367.1661380290934</v>
      </c>
    </row>
    <row r="57" spans="1:15" x14ac:dyDescent="0.25">
      <c r="A57" s="41">
        <v>3</v>
      </c>
      <c r="B57" s="41">
        <v>-2.5</v>
      </c>
      <c r="C57">
        <v>2.6349999999999998</v>
      </c>
      <c r="D57">
        <v>-1.8286</v>
      </c>
      <c r="E57" s="41">
        <f t="shared" si="4"/>
        <v>5.1349999999999998</v>
      </c>
      <c r="F57" s="41">
        <f t="shared" si="0"/>
        <v>0.6714</v>
      </c>
      <c r="G57" s="41">
        <v>100</v>
      </c>
      <c r="H57" s="42">
        <v>100000</v>
      </c>
      <c r="I57" s="42">
        <f t="shared" si="1"/>
        <v>3.6500000000000022E-3</v>
      </c>
      <c r="J57" s="42">
        <f t="shared" si="2"/>
        <v>1.8286000000000001E-5</v>
      </c>
      <c r="K57" s="43">
        <f t="shared" si="3"/>
        <v>199.60625615224774</v>
      </c>
      <c r="L57" s="90"/>
      <c r="M57" s="44">
        <f>L52/I57</f>
        <v>23287.671232876699</v>
      </c>
      <c r="N57" s="42">
        <f t="shared" si="5"/>
        <v>0.14600000000000007</v>
      </c>
      <c r="O57" s="43">
        <f t="shared" si="6"/>
        <v>1367.1661380290934</v>
      </c>
    </row>
    <row r="58" spans="1:15" x14ac:dyDescent="0.25">
      <c r="A58" s="41">
        <v>3.5</v>
      </c>
      <c r="B58" s="41">
        <v>-2.5</v>
      </c>
      <c r="C58">
        <v>3.1345999999999998</v>
      </c>
      <c r="D58">
        <v>-1.8288</v>
      </c>
      <c r="E58" s="41">
        <f t="shared" si="4"/>
        <v>5.6345999999999998</v>
      </c>
      <c r="F58" s="41">
        <f t="shared" si="0"/>
        <v>0.67120000000000002</v>
      </c>
      <c r="G58" s="41">
        <v>100</v>
      </c>
      <c r="H58" s="42">
        <v>100000</v>
      </c>
      <c r="I58" s="42">
        <f t="shared" si="1"/>
        <v>3.6540000000000019E-3</v>
      </c>
      <c r="J58" s="42">
        <f t="shared" si="2"/>
        <v>1.8287999999999998E-5</v>
      </c>
      <c r="K58" s="43">
        <f t="shared" si="3"/>
        <v>199.80314960629934</v>
      </c>
      <c r="L58" s="90"/>
      <c r="M58" s="44">
        <f>L52/I58</f>
        <v>23262.178434592217</v>
      </c>
      <c r="N58" s="42">
        <f t="shared" si="5"/>
        <v>0.14616000000000007</v>
      </c>
      <c r="O58" s="43">
        <f t="shared" si="6"/>
        <v>1367.016622922135</v>
      </c>
    </row>
    <row r="59" spans="1:15" x14ac:dyDescent="0.25">
      <c r="A59" s="41">
        <v>4</v>
      </c>
      <c r="B59" s="41">
        <v>-2.5</v>
      </c>
      <c r="C59">
        <v>3.6320000000000001</v>
      </c>
      <c r="D59">
        <v>-1.8320000000000001</v>
      </c>
      <c r="E59" s="41">
        <f t="shared" si="4"/>
        <v>6.1319999999999997</v>
      </c>
      <c r="F59" s="41">
        <f t="shared" si="0"/>
        <v>0.66799999999999993</v>
      </c>
      <c r="G59" s="41">
        <v>100</v>
      </c>
      <c r="H59" s="42">
        <v>100000</v>
      </c>
      <c r="I59" s="42">
        <f t="shared" si="1"/>
        <v>3.6799999999999988E-3</v>
      </c>
      <c r="J59" s="42">
        <f t="shared" si="2"/>
        <v>1.8320000000000001E-5</v>
      </c>
      <c r="K59" s="43">
        <f t="shared" si="3"/>
        <v>200.87336244541478</v>
      </c>
      <c r="L59" s="90"/>
      <c r="M59" s="44">
        <f>L52/I59</f>
        <v>23097.826086956527</v>
      </c>
      <c r="N59" s="42">
        <f t="shared" si="5"/>
        <v>0.14719999999999994</v>
      </c>
      <c r="O59" s="43">
        <f t="shared" si="6"/>
        <v>1364.6288209606987</v>
      </c>
    </row>
    <row r="60" spans="1:15" x14ac:dyDescent="0.25">
      <c r="A60" s="41">
        <v>4.5</v>
      </c>
      <c r="B60" s="41">
        <v>-2.5</v>
      </c>
      <c r="C60">
        <v>4.1289999999999996</v>
      </c>
      <c r="D60">
        <v>-1.8318000000000001</v>
      </c>
      <c r="E60" s="41">
        <f t="shared" si="4"/>
        <v>6.6289999999999996</v>
      </c>
      <c r="F60" s="41">
        <f t="shared" si="0"/>
        <v>0.66819999999999991</v>
      </c>
      <c r="G60" s="41">
        <v>100</v>
      </c>
      <c r="H60" s="42">
        <v>100000</v>
      </c>
      <c r="I60" s="42">
        <f t="shared" si="1"/>
        <v>3.7100000000000045E-3</v>
      </c>
      <c r="J60" s="42">
        <f t="shared" si="2"/>
        <v>1.8318E-5</v>
      </c>
      <c r="K60" s="43">
        <f t="shared" si="3"/>
        <v>202.53302762310321</v>
      </c>
      <c r="L60" s="90"/>
      <c r="M60" s="44">
        <f>L52/I60</f>
        <v>22911.051212937979</v>
      </c>
      <c r="N60" s="42">
        <f t="shared" si="5"/>
        <v>0.14840000000000017</v>
      </c>
      <c r="O60" s="43">
        <f t="shared" si="6"/>
        <v>1364.7778141718529</v>
      </c>
    </row>
    <row r="61" spans="1:15" x14ac:dyDescent="0.25">
      <c r="A61" s="41">
        <v>5</v>
      </c>
      <c r="B61" s="41">
        <v>-2.5</v>
      </c>
      <c r="C61">
        <v>4.6269999999999998</v>
      </c>
      <c r="D61">
        <v>-1.8320000000000001</v>
      </c>
      <c r="E61" s="41">
        <f t="shared" si="4"/>
        <v>7.1269999999999998</v>
      </c>
      <c r="F61" s="41">
        <f t="shared" si="0"/>
        <v>0.66799999999999993</v>
      </c>
      <c r="G61" s="41">
        <v>100</v>
      </c>
      <c r="H61" s="42">
        <v>100000</v>
      </c>
      <c r="I61" s="42">
        <f t="shared" si="1"/>
        <v>3.7300000000000024E-3</v>
      </c>
      <c r="J61" s="42">
        <f t="shared" si="2"/>
        <v>1.8320000000000001E-5</v>
      </c>
      <c r="K61" s="43">
        <f t="shared" si="3"/>
        <v>203.60262008733636</v>
      </c>
      <c r="L61" s="90"/>
      <c r="M61" s="44">
        <f>L52/I61</f>
        <v>22788.20375335119</v>
      </c>
      <c r="N61" s="42">
        <f t="shared" si="5"/>
        <v>0.14920000000000008</v>
      </c>
      <c r="O61" s="43">
        <f t="shared" si="6"/>
        <v>1364.6288209606987</v>
      </c>
    </row>
    <row r="62" spans="1:15" x14ac:dyDescent="0.25">
      <c r="A62" s="33">
        <v>0.5</v>
      </c>
      <c r="B62" s="33">
        <v>-2</v>
      </c>
      <c r="C62">
        <v>0.23519999999999999</v>
      </c>
      <c r="D62">
        <v>-1.3391999999999999</v>
      </c>
      <c r="E62" s="33"/>
      <c r="F62" s="33">
        <f t="shared" si="0"/>
        <v>0.66080000000000005</v>
      </c>
      <c r="G62" s="33">
        <v>100</v>
      </c>
      <c r="H62" s="34">
        <v>100000</v>
      </c>
      <c r="I62" s="34"/>
      <c r="J62" s="34">
        <f t="shared" si="2"/>
        <v>1.3392E-5</v>
      </c>
      <c r="K62" s="35">
        <f t="shared" si="3"/>
        <v>0</v>
      </c>
      <c r="L62" s="84">
        <v>80</v>
      </c>
      <c r="M62" s="36" t="e">
        <f>L62/I62</f>
        <v>#DIV/0!</v>
      </c>
      <c r="N62" s="34">
        <f t="shared" si="5"/>
        <v>0</v>
      </c>
      <c r="O62" s="35">
        <f t="shared" si="6"/>
        <v>1866.7861409796894</v>
      </c>
    </row>
    <row r="63" spans="1:15" x14ac:dyDescent="0.25">
      <c r="A63" s="33">
        <v>1</v>
      </c>
      <c r="B63" s="33">
        <v>-2</v>
      </c>
      <c r="C63">
        <v>0.73799999999999999</v>
      </c>
      <c r="D63">
        <v>-1.3375999999999999</v>
      </c>
      <c r="E63" s="33"/>
      <c r="F63" s="33">
        <f t="shared" si="0"/>
        <v>0.6624000000000001</v>
      </c>
      <c r="G63" s="33">
        <v>100</v>
      </c>
      <c r="H63" s="34">
        <v>100000</v>
      </c>
      <c r="I63" s="34"/>
      <c r="J63" s="34">
        <f t="shared" si="2"/>
        <v>1.3375999999999999E-5</v>
      </c>
      <c r="K63" s="35">
        <f t="shared" si="3"/>
        <v>0</v>
      </c>
      <c r="L63" s="89"/>
      <c r="M63" s="36" t="e">
        <f>L62/I63</f>
        <v>#DIV/0!</v>
      </c>
      <c r="N63" s="34">
        <f t="shared" si="5"/>
        <v>0</v>
      </c>
      <c r="O63" s="35">
        <f t="shared" si="6"/>
        <v>1869.0191387559812</v>
      </c>
    </row>
    <row r="64" spans="1:15" x14ac:dyDescent="0.25">
      <c r="A64" s="33">
        <v>1.5</v>
      </c>
      <c r="B64" s="33">
        <v>-2</v>
      </c>
      <c r="C64">
        <v>1.2376</v>
      </c>
      <c r="D64">
        <v>-1.3355999999999999</v>
      </c>
      <c r="E64" s="33"/>
      <c r="F64" s="33">
        <f t="shared" si="0"/>
        <v>0.6644000000000001</v>
      </c>
      <c r="G64" s="33">
        <v>100</v>
      </c>
      <c r="H64" s="34">
        <v>100000</v>
      </c>
      <c r="I64" s="34"/>
      <c r="J64" s="34">
        <f t="shared" si="2"/>
        <v>1.3355999999999999E-5</v>
      </c>
      <c r="K64" s="35">
        <f t="shared" si="3"/>
        <v>0</v>
      </c>
      <c r="L64" s="89"/>
      <c r="M64" s="36" t="e">
        <f>L62/I64</f>
        <v>#DIV/0!</v>
      </c>
      <c r="N64" s="34">
        <f t="shared" si="5"/>
        <v>0</v>
      </c>
      <c r="O64" s="35">
        <f t="shared" si="6"/>
        <v>1871.8179095537589</v>
      </c>
    </row>
    <row r="65" spans="1:15" x14ac:dyDescent="0.25">
      <c r="A65" s="33">
        <v>2</v>
      </c>
      <c r="B65" s="33">
        <v>-2</v>
      </c>
      <c r="C65">
        <v>1.73999999999999</v>
      </c>
      <c r="D65">
        <v>-1.3360000000000001</v>
      </c>
      <c r="E65" s="33"/>
      <c r="F65" s="33">
        <f t="shared" si="0"/>
        <v>0.66399999999999992</v>
      </c>
      <c r="G65" s="33">
        <v>100</v>
      </c>
      <c r="H65" s="34">
        <v>100000</v>
      </c>
      <c r="I65" s="34"/>
      <c r="J65" s="34">
        <f t="shared" si="2"/>
        <v>1.3360000000000001E-5</v>
      </c>
      <c r="K65" s="35">
        <f t="shared" si="3"/>
        <v>0</v>
      </c>
      <c r="L65" s="89"/>
      <c r="M65" s="36" t="e">
        <f>L62/I65</f>
        <v>#DIV/0!</v>
      </c>
      <c r="N65" s="34">
        <f t="shared" si="5"/>
        <v>0</v>
      </c>
      <c r="O65" s="35">
        <f t="shared" si="6"/>
        <v>1871.2574850299402</v>
      </c>
    </row>
    <row r="66" spans="1:15" x14ac:dyDescent="0.25">
      <c r="A66" s="33">
        <v>2.5</v>
      </c>
      <c r="B66" s="33">
        <v>-2</v>
      </c>
      <c r="C66">
        <v>2.2410000000000001</v>
      </c>
      <c r="D66">
        <v>-1.3351999999999999</v>
      </c>
      <c r="E66" s="33">
        <f t="shared" si="4"/>
        <v>4.2409999999999997</v>
      </c>
      <c r="F66" s="33">
        <f t="shared" ref="F66:F91" si="7">D66-B66</f>
        <v>0.66480000000000006</v>
      </c>
      <c r="G66" s="33">
        <v>100</v>
      </c>
      <c r="H66" s="34">
        <v>100000</v>
      </c>
      <c r="I66" s="34">
        <f t="shared" ref="I66:I89" si="8">(A66-C66)/G66</f>
        <v>2.589999999999999E-3</v>
      </c>
      <c r="J66" s="34">
        <f t="shared" ref="J66:J91" si="9">(0-D66)/H66</f>
        <v>1.3352E-5</v>
      </c>
      <c r="K66" s="35">
        <f t="shared" ref="K66:K91" si="10">I66/J66</f>
        <v>193.9784301977231</v>
      </c>
      <c r="L66" s="89"/>
      <c r="M66" s="36">
        <f>L62/I66</f>
        <v>30888.030888030898</v>
      </c>
      <c r="N66" s="34">
        <f t="shared" si="5"/>
        <v>0.10359999999999996</v>
      </c>
      <c r="O66" s="35">
        <f t="shared" si="6"/>
        <v>1872.378669862193</v>
      </c>
    </row>
    <row r="67" spans="1:15" x14ac:dyDescent="0.25">
      <c r="A67" s="33">
        <v>3</v>
      </c>
      <c r="B67" s="33">
        <v>-2</v>
      </c>
      <c r="C67">
        <v>2.7395999999999998</v>
      </c>
      <c r="D67">
        <v>-1.3358000000000001</v>
      </c>
      <c r="E67" s="33">
        <f t="shared" ref="E67:E89" si="11">C67-B67</f>
        <v>4.7395999999999994</v>
      </c>
      <c r="F67" s="33">
        <f t="shared" si="7"/>
        <v>0.6641999999999999</v>
      </c>
      <c r="G67" s="33">
        <v>100</v>
      </c>
      <c r="H67" s="34">
        <v>100000</v>
      </c>
      <c r="I67" s="34">
        <f t="shared" si="8"/>
        <v>2.6040000000000017E-3</v>
      </c>
      <c r="J67" s="34">
        <f t="shared" si="9"/>
        <v>1.3358000000000002E-5</v>
      </c>
      <c r="K67" s="35">
        <f t="shared" si="10"/>
        <v>194.93936217996716</v>
      </c>
      <c r="L67" s="89"/>
      <c r="M67" s="36">
        <f>L62/I67</f>
        <v>30721.966205837154</v>
      </c>
      <c r="N67" s="34">
        <f t="shared" ref="N67:N91" si="12">I67/0.025</f>
        <v>0.10416000000000006</v>
      </c>
      <c r="O67" s="35">
        <f t="shared" ref="O67:O91" si="13">0.025/J67</f>
        <v>1871.5376553376252</v>
      </c>
    </row>
    <row r="68" spans="1:15" x14ac:dyDescent="0.25">
      <c r="A68" s="33">
        <v>3.5</v>
      </c>
      <c r="B68" s="33">
        <v>-2</v>
      </c>
      <c r="C68">
        <v>3.2389999999999999</v>
      </c>
      <c r="D68">
        <v>-1.3351999999999999</v>
      </c>
      <c r="E68" s="33">
        <f t="shared" si="11"/>
        <v>5.2389999999999999</v>
      </c>
      <c r="F68" s="33">
        <f t="shared" si="7"/>
        <v>0.66480000000000006</v>
      </c>
      <c r="G68" s="33">
        <v>100</v>
      </c>
      <c r="H68" s="34">
        <v>100000</v>
      </c>
      <c r="I68" s="34">
        <f t="shared" si="8"/>
        <v>2.6100000000000012E-3</v>
      </c>
      <c r="J68" s="34">
        <f t="shared" si="9"/>
        <v>1.3352E-5</v>
      </c>
      <c r="K68" s="35">
        <f t="shared" si="10"/>
        <v>195.47633313361302</v>
      </c>
      <c r="L68" s="89"/>
      <c r="M68" s="36">
        <f>L62/I68</f>
        <v>30651.340996168568</v>
      </c>
      <c r="N68" s="34">
        <f t="shared" si="12"/>
        <v>0.10440000000000005</v>
      </c>
      <c r="O68" s="35">
        <f t="shared" si="13"/>
        <v>1872.378669862193</v>
      </c>
    </row>
    <row r="69" spans="1:15" x14ac:dyDescent="0.25">
      <c r="A69" s="33">
        <v>4</v>
      </c>
      <c r="B69" s="33">
        <v>-2</v>
      </c>
      <c r="C69">
        <v>3.7368000000000001</v>
      </c>
      <c r="D69">
        <v>-1.3360000000000001</v>
      </c>
      <c r="E69" s="33">
        <f t="shared" si="11"/>
        <v>5.7368000000000006</v>
      </c>
      <c r="F69" s="33">
        <f t="shared" si="7"/>
        <v>0.66399999999999992</v>
      </c>
      <c r="G69" s="33">
        <v>100</v>
      </c>
      <c r="H69" s="34">
        <v>100000</v>
      </c>
      <c r="I69" s="34">
        <f t="shared" si="8"/>
        <v>2.6319999999999989E-3</v>
      </c>
      <c r="J69" s="34">
        <f t="shared" si="9"/>
        <v>1.3360000000000001E-5</v>
      </c>
      <c r="K69" s="35">
        <f t="shared" si="10"/>
        <v>197.005988023952</v>
      </c>
      <c r="L69" s="89"/>
      <c r="M69" s="36">
        <f>L62/I69</f>
        <v>30395.136778115513</v>
      </c>
      <c r="N69" s="34">
        <f t="shared" si="12"/>
        <v>0.10527999999999996</v>
      </c>
      <c r="O69" s="35">
        <f t="shared" si="13"/>
        <v>1871.2574850299402</v>
      </c>
    </row>
    <row r="70" spans="1:15" x14ac:dyDescent="0.25">
      <c r="A70" s="33">
        <v>4.5</v>
      </c>
      <c r="B70" s="33">
        <v>-2</v>
      </c>
      <c r="C70">
        <v>4.2350000000000003</v>
      </c>
      <c r="D70">
        <v>-1.3351999999999999</v>
      </c>
      <c r="E70" s="33">
        <f t="shared" si="11"/>
        <v>6.2350000000000003</v>
      </c>
      <c r="F70" s="33">
        <f t="shared" si="7"/>
        <v>0.66480000000000006</v>
      </c>
      <c r="G70" s="33">
        <v>100</v>
      </c>
      <c r="H70" s="34">
        <v>100000</v>
      </c>
      <c r="I70" s="34">
        <f t="shared" si="8"/>
        <v>2.649999999999997E-3</v>
      </c>
      <c r="J70" s="34">
        <f t="shared" si="9"/>
        <v>1.3352E-5</v>
      </c>
      <c r="K70" s="35">
        <f t="shared" si="10"/>
        <v>198.47213900539222</v>
      </c>
      <c r="L70" s="89"/>
      <c r="M70" s="36">
        <f>L62/I70</f>
        <v>30188.679245283052</v>
      </c>
      <c r="N70" s="34">
        <f t="shared" si="12"/>
        <v>0.10599999999999987</v>
      </c>
      <c r="O70" s="35">
        <f t="shared" si="13"/>
        <v>1872.378669862193</v>
      </c>
    </row>
    <row r="71" spans="1:15" x14ac:dyDescent="0.25">
      <c r="A71" s="33">
        <v>5</v>
      </c>
      <c r="B71" s="33">
        <v>-2</v>
      </c>
      <c r="C71">
        <v>4.7320000000000002</v>
      </c>
      <c r="D71">
        <v>-1.3360000000000001</v>
      </c>
      <c r="E71" s="33">
        <f t="shared" si="11"/>
        <v>6.7320000000000002</v>
      </c>
      <c r="F71" s="33">
        <f t="shared" si="7"/>
        <v>0.66399999999999992</v>
      </c>
      <c r="G71" s="33">
        <v>100</v>
      </c>
      <c r="H71" s="34">
        <v>100000</v>
      </c>
      <c r="I71" s="34">
        <f t="shared" si="8"/>
        <v>2.6799999999999979E-3</v>
      </c>
      <c r="J71" s="34">
        <f t="shared" si="9"/>
        <v>1.3360000000000001E-5</v>
      </c>
      <c r="K71" s="35">
        <f t="shared" si="10"/>
        <v>200.59880239520942</v>
      </c>
      <c r="L71" s="89"/>
      <c r="M71" s="36">
        <f>L62/I71</f>
        <v>29850.746268656738</v>
      </c>
      <c r="N71" s="34">
        <f t="shared" si="12"/>
        <v>0.10719999999999991</v>
      </c>
      <c r="O71" s="35">
        <f t="shared" si="13"/>
        <v>1871.2574850299402</v>
      </c>
    </row>
    <row r="72" spans="1:15" x14ac:dyDescent="0.25">
      <c r="A72" s="29">
        <v>0.5</v>
      </c>
      <c r="B72" s="29">
        <v>-1.5</v>
      </c>
      <c r="C72">
        <v>0.33679999999999999</v>
      </c>
      <c r="D72">
        <v>-0.84859999999999902</v>
      </c>
      <c r="E72" s="29"/>
      <c r="F72" s="29">
        <f t="shared" si="7"/>
        <v>0.65140000000000098</v>
      </c>
      <c r="G72" s="29">
        <v>100</v>
      </c>
      <c r="H72" s="30">
        <v>100000</v>
      </c>
      <c r="I72" s="30"/>
      <c r="J72" s="30">
        <f t="shared" si="9"/>
        <v>8.4859999999999896E-6</v>
      </c>
      <c r="K72" s="31">
        <f t="shared" si="10"/>
        <v>0</v>
      </c>
      <c r="L72" s="86">
        <v>75</v>
      </c>
      <c r="M72" s="32" t="e">
        <f>L72/I72</f>
        <v>#DIV/0!</v>
      </c>
      <c r="N72" s="30">
        <f t="shared" si="12"/>
        <v>0</v>
      </c>
      <c r="O72" s="31">
        <f t="shared" si="13"/>
        <v>2946.0287532406355</v>
      </c>
    </row>
    <row r="73" spans="1:15" x14ac:dyDescent="0.25">
      <c r="A73" s="29">
        <v>1</v>
      </c>
      <c r="B73" s="29">
        <v>-1.5</v>
      </c>
      <c r="C73">
        <v>0.83840000000000003</v>
      </c>
      <c r="D73">
        <v>-0.84799999999999998</v>
      </c>
      <c r="E73" s="29"/>
      <c r="F73" s="29">
        <f t="shared" si="7"/>
        <v>0.65200000000000002</v>
      </c>
      <c r="G73" s="29">
        <v>100</v>
      </c>
      <c r="H73" s="30">
        <v>100000</v>
      </c>
      <c r="I73" s="30"/>
      <c r="J73" s="30">
        <f t="shared" si="9"/>
        <v>8.4800000000000001E-6</v>
      </c>
      <c r="K73" s="31">
        <f t="shared" si="10"/>
        <v>0</v>
      </c>
      <c r="L73" s="85"/>
      <c r="M73" s="32" t="e">
        <f>L72/I73</f>
        <v>#DIV/0!</v>
      </c>
      <c r="N73" s="30">
        <f t="shared" si="12"/>
        <v>0</v>
      </c>
      <c r="O73" s="31">
        <f t="shared" si="13"/>
        <v>2948.1132075471701</v>
      </c>
    </row>
    <row r="74" spans="1:15" x14ac:dyDescent="0.25">
      <c r="A74" s="29">
        <v>1.5</v>
      </c>
      <c r="B74" s="29">
        <v>-1.5</v>
      </c>
      <c r="C74">
        <v>1.339</v>
      </c>
      <c r="D74">
        <v>-0.84619999999999995</v>
      </c>
      <c r="E74" s="29"/>
      <c r="F74" s="29">
        <f t="shared" si="7"/>
        <v>0.65380000000000005</v>
      </c>
      <c r="G74" s="29">
        <v>100</v>
      </c>
      <c r="H74" s="30">
        <v>100000</v>
      </c>
      <c r="I74" s="30"/>
      <c r="J74" s="30">
        <f t="shared" si="9"/>
        <v>8.4619999999999996E-6</v>
      </c>
      <c r="K74" s="31">
        <f t="shared" si="10"/>
        <v>0</v>
      </c>
      <c r="L74" s="85"/>
      <c r="M74" s="32" t="e">
        <f>L72/I74</f>
        <v>#DIV/0!</v>
      </c>
      <c r="N74" s="30">
        <f t="shared" si="12"/>
        <v>0</v>
      </c>
      <c r="O74" s="31">
        <f t="shared" si="13"/>
        <v>2954.3843063105651</v>
      </c>
    </row>
    <row r="75" spans="1:15" x14ac:dyDescent="0.25">
      <c r="A75" s="29">
        <v>2</v>
      </c>
      <c r="B75" s="29">
        <v>-1.5</v>
      </c>
      <c r="C75">
        <v>1.8408</v>
      </c>
      <c r="D75">
        <v>-0.84699999999999898</v>
      </c>
      <c r="E75" s="29">
        <f t="shared" si="11"/>
        <v>3.3407999999999998</v>
      </c>
      <c r="F75" s="29">
        <f t="shared" si="7"/>
        <v>0.65300000000000102</v>
      </c>
      <c r="G75" s="29">
        <v>100</v>
      </c>
      <c r="H75" s="30">
        <v>100000</v>
      </c>
      <c r="I75" s="30">
        <f t="shared" si="8"/>
        <v>1.5920000000000001E-3</v>
      </c>
      <c r="J75" s="30">
        <f t="shared" si="9"/>
        <v>8.4699999999999901E-6</v>
      </c>
      <c r="K75" s="31">
        <f t="shared" si="10"/>
        <v>187.95749704840637</v>
      </c>
      <c r="L75" s="85"/>
      <c r="M75" s="32">
        <f>L72/I75</f>
        <v>47110.552763819091</v>
      </c>
      <c r="N75" s="30">
        <f t="shared" si="12"/>
        <v>6.368E-2</v>
      </c>
      <c r="O75" s="31">
        <f t="shared" si="13"/>
        <v>2951.5938606847735</v>
      </c>
    </row>
    <row r="76" spans="1:15" x14ac:dyDescent="0.25">
      <c r="A76" s="29">
        <v>2.5</v>
      </c>
      <c r="B76" s="29">
        <v>-1.5</v>
      </c>
      <c r="C76">
        <v>2.3414000000000001</v>
      </c>
      <c r="D76">
        <v>-0.84599999999999898</v>
      </c>
      <c r="E76" s="29">
        <f t="shared" si="11"/>
        <v>3.8414000000000001</v>
      </c>
      <c r="F76" s="29">
        <f t="shared" si="7"/>
        <v>0.65400000000000102</v>
      </c>
      <c r="G76" s="29">
        <v>100</v>
      </c>
      <c r="H76" s="30">
        <v>100000</v>
      </c>
      <c r="I76" s="30">
        <f t="shared" si="8"/>
        <v>1.5859999999999984E-3</v>
      </c>
      <c r="J76" s="30">
        <f t="shared" si="9"/>
        <v>8.4599999999999902E-6</v>
      </c>
      <c r="K76" s="31">
        <f t="shared" si="10"/>
        <v>187.47044917257688</v>
      </c>
      <c r="L76" s="85"/>
      <c r="M76" s="32">
        <f>L72/I76</f>
        <v>47288.776796973565</v>
      </c>
      <c r="N76" s="30">
        <f t="shared" si="12"/>
        <v>6.3439999999999927E-2</v>
      </c>
      <c r="O76" s="31">
        <f t="shared" si="13"/>
        <v>2955.0827423167884</v>
      </c>
    </row>
    <row r="77" spans="1:15" x14ac:dyDescent="0.25">
      <c r="A77" s="29">
        <v>3</v>
      </c>
      <c r="B77" s="29">
        <v>-1.5</v>
      </c>
      <c r="C77">
        <v>2.8393999999999999</v>
      </c>
      <c r="D77">
        <v>-0.84619999999999995</v>
      </c>
      <c r="E77" s="29">
        <f t="shared" si="11"/>
        <v>4.3393999999999995</v>
      </c>
      <c r="F77" s="29">
        <f t="shared" si="7"/>
        <v>0.65380000000000005</v>
      </c>
      <c r="G77" s="29">
        <v>100</v>
      </c>
      <c r="H77" s="30">
        <v>100000</v>
      </c>
      <c r="I77" s="30">
        <f t="shared" si="8"/>
        <v>1.6060000000000007E-3</v>
      </c>
      <c r="J77" s="30">
        <f t="shared" si="9"/>
        <v>8.4619999999999996E-6</v>
      </c>
      <c r="K77" s="31">
        <f t="shared" si="10"/>
        <v>189.78964783739076</v>
      </c>
      <c r="L77" s="85"/>
      <c r="M77" s="32">
        <f>L72/I77</f>
        <v>46699.875466998732</v>
      </c>
      <c r="N77" s="30">
        <f t="shared" si="12"/>
        <v>6.4240000000000019E-2</v>
      </c>
      <c r="O77" s="31">
        <f t="shared" si="13"/>
        <v>2954.3843063105651</v>
      </c>
    </row>
    <row r="78" spans="1:15" x14ac:dyDescent="0.25">
      <c r="A78" s="29">
        <v>3.5</v>
      </c>
      <c r="B78" s="29">
        <v>-1.5</v>
      </c>
      <c r="C78">
        <v>3.3395999999999999</v>
      </c>
      <c r="D78">
        <v>-0.84599999999999898</v>
      </c>
      <c r="E78" s="29">
        <f t="shared" si="11"/>
        <v>4.8395999999999999</v>
      </c>
      <c r="F78" s="29">
        <f t="shared" si="7"/>
        <v>0.65400000000000102</v>
      </c>
      <c r="G78" s="29">
        <v>100</v>
      </c>
      <c r="H78" s="30">
        <v>100000</v>
      </c>
      <c r="I78" s="30">
        <f t="shared" si="8"/>
        <v>1.604000000000001E-3</v>
      </c>
      <c r="J78" s="30">
        <f t="shared" si="9"/>
        <v>8.4599999999999902E-6</v>
      </c>
      <c r="K78" s="31">
        <f t="shared" si="10"/>
        <v>189.59810874704527</v>
      </c>
      <c r="L78" s="85"/>
      <c r="M78" s="32">
        <f>L72/I78</f>
        <v>46758.10473815458</v>
      </c>
      <c r="N78" s="30">
        <f t="shared" si="12"/>
        <v>6.4160000000000036E-2</v>
      </c>
      <c r="O78" s="31">
        <f t="shared" si="13"/>
        <v>2955.0827423167884</v>
      </c>
    </row>
    <row r="79" spans="1:15" x14ac:dyDescent="0.25">
      <c r="A79" s="29">
        <v>4</v>
      </c>
      <c r="B79" s="29">
        <v>-1.5</v>
      </c>
      <c r="C79">
        <v>3.8372000000000002</v>
      </c>
      <c r="D79">
        <v>-0.84599999999999898</v>
      </c>
      <c r="E79" s="29">
        <f t="shared" si="11"/>
        <v>5.3372000000000002</v>
      </c>
      <c r="F79" s="29">
        <f t="shared" si="7"/>
        <v>0.65400000000000102</v>
      </c>
      <c r="G79" s="29">
        <v>100</v>
      </c>
      <c r="H79" s="30">
        <v>100000</v>
      </c>
      <c r="I79" s="30">
        <f t="shared" si="8"/>
        <v>1.6279999999999984E-3</v>
      </c>
      <c r="J79" s="30">
        <f t="shared" si="9"/>
        <v>8.4599999999999902E-6</v>
      </c>
      <c r="K79" s="31">
        <f t="shared" si="10"/>
        <v>192.43498817966906</v>
      </c>
      <c r="L79" s="85"/>
      <c r="M79" s="32">
        <f>L72/I79</f>
        <v>46068.796068796117</v>
      </c>
      <c r="N79" s="30">
        <f t="shared" si="12"/>
        <v>6.5119999999999928E-2</v>
      </c>
      <c r="O79" s="31">
        <f t="shared" si="13"/>
        <v>2955.0827423167884</v>
      </c>
    </row>
    <row r="80" spans="1:15" x14ac:dyDescent="0.25">
      <c r="A80" s="29">
        <v>4.5</v>
      </c>
      <c r="B80" s="29">
        <v>-1.5</v>
      </c>
      <c r="C80">
        <v>4.3369999999999997</v>
      </c>
      <c r="D80">
        <v>-0.84599999999999898</v>
      </c>
      <c r="E80" s="29">
        <f t="shared" si="11"/>
        <v>5.8369999999999997</v>
      </c>
      <c r="F80" s="29">
        <f t="shared" si="7"/>
        <v>0.65400000000000102</v>
      </c>
      <c r="G80" s="29">
        <v>100</v>
      </c>
      <c r="H80" s="30">
        <v>100000</v>
      </c>
      <c r="I80" s="30">
        <f t="shared" si="8"/>
        <v>1.6300000000000025E-3</v>
      </c>
      <c r="J80" s="30">
        <f t="shared" si="9"/>
        <v>8.4599999999999902E-6</v>
      </c>
      <c r="K80" s="31">
        <f t="shared" si="10"/>
        <v>192.67139479905489</v>
      </c>
      <c r="L80" s="85"/>
      <c r="M80" s="32">
        <f>L72/I80</f>
        <v>46012.269938650235</v>
      </c>
      <c r="N80" s="30">
        <f t="shared" si="12"/>
        <v>6.5200000000000091E-2</v>
      </c>
      <c r="O80" s="31">
        <f t="shared" si="13"/>
        <v>2955.0827423167884</v>
      </c>
    </row>
    <row r="81" spans="1:15" x14ac:dyDescent="0.25">
      <c r="A81" s="29">
        <v>5</v>
      </c>
      <c r="B81" s="29">
        <v>-1.5</v>
      </c>
      <c r="C81">
        <v>4.835</v>
      </c>
      <c r="D81">
        <v>-0.84619999999999995</v>
      </c>
      <c r="E81" s="29">
        <f t="shared" si="11"/>
        <v>6.335</v>
      </c>
      <c r="F81" s="29">
        <f t="shared" si="7"/>
        <v>0.65380000000000005</v>
      </c>
      <c r="G81" s="29">
        <v>100</v>
      </c>
      <c r="H81" s="30">
        <v>100000</v>
      </c>
      <c r="I81" s="30">
        <f t="shared" si="8"/>
        <v>1.6500000000000004E-3</v>
      </c>
      <c r="J81" s="30">
        <f t="shared" si="9"/>
        <v>8.4619999999999996E-6</v>
      </c>
      <c r="K81" s="31">
        <f t="shared" si="10"/>
        <v>194.98936421649734</v>
      </c>
      <c r="L81" s="85"/>
      <c r="M81" s="32">
        <f>L72/I81</f>
        <v>45454.545454545441</v>
      </c>
      <c r="N81" s="30">
        <f t="shared" si="12"/>
        <v>6.6000000000000017E-2</v>
      </c>
      <c r="O81" s="31">
        <f t="shared" si="13"/>
        <v>2954.3843063105651</v>
      </c>
    </row>
    <row r="82" spans="1:15" x14ac:dyDescent="0.25">
      <c r="A82" s="21">
        <v>0.5</v>
      </c>
      <c r="B82" s="21">
        <v>-1</v>
      </c>
      <c r="C82">
        <v>0.42899999999999999</v>
      </c>
      <c r="D82">
        <v>-0.37279999999999902</v>
      </c>
      <c r="E82" s="21">
        <f t="shared" si="11"/>
        <v>1.429</v>
      </c>
      <c r="F82" s="21">
        <f t="shared" si="7"/>
        <v>0.62720000000000098</v>
      </c>
      <c r="G82" s="21">
        <v>100</v>
      </c>
      <c r="H82" s="22">
        <v>100000</v>
      </c>
      <c r="I82" s="22">
        <f t="shared" si="8"/>
        <v>7.1000000000000013E-4</v>
      </c>
      <c r="J82" s="22">
        <f t="shared" si="9"/>
        <v>3.7279999999999904E-6</v>
      </c>
      <c r="K82" s="23">
        <f t="shared" si="10"/>
        <v>190.45064377682456</v>
      </c>
      <c r="L82" s="87">
        <v>70</v>
      </c>
      <c r="M82" s="24">
        <f>L82/I82</f>
        <v>98591.549295774632</v>
      </c>
      <c r="N82" s="22">
        <f t="shared" si="12"/>
        <v>2.8400000000000005E-2</v>
      </c>
      <c r="O82" s="23">
        <f t="shared" si="13"/>
        <v>6706.0085836910048</v>
      </c>
    </row>
    <row r="83" spans="1:15" x14ac:dyDescent="0.25">
      <c r="A83" s="21">
        <v>1</v>
      </c>
      <c r="B83" s="21">
        <v>-1</v>
      </c>
      <c r="C83">
        <v>0.93020000000000003</v>
      </c>
      <c r="D83">
        <v>-0.372</v>
      </c>
      <c r="E83" s="21">
        <f t="shared" si="11"/>
        <v>1.9302000000000001</v>
      </c>
      <c r="F83" s="21">
        <f t="shared" si="7"/>
        <v>0.628</v>
      </c>
      <c r="G83" s="21">
        <v>100</v>
      </c>
      <c r="H83" s="22">
        <v>100000</v>
      </c>
      <c r="I83" s="22">
        <f t="shared" si="8"/>
        <v>6.9799999999999973E-4</v>
      </c>
      <c r="J83" s="22">
        <f t="shared" si="9"/>
        <v>3.72E-6</v>
      </c>
      <c r="K83" s="23">
        <f t="shared" si="10"/>
        <v>187.63440860215047</v>
      </c>
      <c r="L83" s="85"/>
      <c r="M83" s="24">
        <f>L82/I83</f>
        <v>100286.53295128944</v>
      </c>
      <c r="N83" s="22">
        <f t="shared" si="12"/>
        <v>2.7919999999999986E-2</v>
      </c>
      <c r="O83" s="23">
        <f t="shared" si="13"/>
        <v>6720.4301075268822</v>
      </c>
    </row>
    <row r="84" spans="1:15" x14ac:dyDescent="0.25">
      <c r="A84" s="21">
        <v>1.5</v>
      </c>
      <c r="B84" s="21">
        <v>-1</v>
      </c>
      <c r="C84">
        <v>1.4327999999999901</v>
      </c>
      <c r="D84">
        <v>-0.37159999999999899</v>
      </c>
      <c r="E84" s="21"/>
      <c r="F84" s="21">
        <f t="shared" si="7"/>
        <v>0.62840000000000096</v>
      </c>
      <c r="G84" s="21">
        <v>100</v>
      </c>
      <c r="H84" s="22">
        <v>100000</v>
      </c>
      <c r="I84" s="22"/>
      <c r="J84" s="22">
        <f t="shared" si="9"/>
        <v>3.7159999999999899E-6</v>
      </c>
      <c r="K84" s="23">
        <f t="shared" si="10"/>
        <v>0</v>
      </c>
      <c r="L84" s="85"/>
      <c r="M84" s="24" t="e">
        <f>L82/I84</f>
        <v>#DIV/0!</v>
      </c>
      <c r="N84" s="22">
        <f t="shared" si="12"/>
        <v>0</v>
      </c>
      <c r="O84" s="23">
        <f t="shared" si="13"/>
        <v>6727.664155005401</v>
      </c>
    </row>
    <row r="85" spans="1:15" x14ac:dyDescent="0.25">
      <c r="A85" s="21">
        <v>2</v>
      </c>
      <c r="B85" s="21">
        <v>-1</v>
      </c>
      <c r="C85">
        <v>1.9319999999999999</v>
      </c>
      <c r="D85">
        <v>-0.371</v>
      </c>
      <c r="E85" s="21"/>
      <c r="F85" s="21">
        <f t="shared" si="7"/>
        <v>0.629</v>
      </c>
      <c r="G85" s="21">
        <v>100</v>
      </c>
      <c r="H85" s="22">
        <v>100000</v>
      </c>
      <c r="I85" s="22"/>
      <c r="J85" s="22">
        <f t="shared" si="9"/>
        <v>3.7100000000000001E-6</v>
      </c>
      <c r="K85" s="23">
        <f t="shared" si="10"/>
        <v>0</v>
      </c>
      <c r="L85" s="85"/>
      <c r="M85" s="24" t="e">
        <f>L82/I85</f>
        <v>#DIV/0!</v>
      </c>
      <c r="N85" s="22">
        <f t="shared" si="12"/>
        <v>0</v>
      </c>
      <c r="O85" s="23">
        <f t="shared" si="13"/>
        <v>6738.5444743935313</v>
      </c>
    </row>
    <row r="86" spans="1:15" x14ac:dyDescent="0.25">
      <c r="A86" s="21">
        <v>2.5</v>
      </c>
      <c r="B86" s="21">
        <v>-1</v>
      </c>
      <c r="C86">
        <v>2.4325999999999999</v>
      </c>
      <c r="D86">
        <v>-0.37</v>
      </c>
      <c r="E86" s="21"/>
      <c r="F86" s="21">
        <f t="shared" si="7"/>
        <v>0.63</v>
      </c>
      <c r="G86" s="21">
        <v>100</v>
      </c>
      <c r="H86" s="22">
        <v>100000</v>
      </c>
      <c r="I86" s="22"/>
      <c r="J86" s="22">
        <f t="shared" si="9"/>
        <v>3.7000000000000002E-6</v>
      </c>
      <c r="K86" s="23">
        <f t="shared" si="10"/>
        <v>0</v>
      </c>
      <c r="L86" s="85"/>
      <c r="M86" s="24" t="e">
        <f>L82/I86</f>
        <v>#DIV/0!</v>
      </c>
      <c r="N86" s="22">
        <f t="shared" si="12"/>
        <v>0</v>
      </c>
      <c r="O86" s="23">
        <f t="shared" si="13"/>
        <v>6756.7567567567567</v>
      </c>
    </row>
    <row r="87" spans="1:15" x14ac:dyDescent="0.25">
      <c r="A87" s="21">
        <v>3</v>
      </c>
      <c r="B87" s="21">
        <v>-1</v>
      </c>
      <c r="C87">
        <v>2.9318</v>
      </c>
      <c r="D87">
        <v>-0.36959999999999998</v>
      </c>
      <c r="E87" s="21">
        <f t="shared" si="11"/>
        <v>3.9318</v>
      </c>
      <c r="F87" s="21">
        <f t="shared" si="7"/>
        <v>0.63040000000000007</v>
      </c>
      <c r="G87" s="21">
        <v>100</v>
      </c>
      <c r="H87" s="22">
        <v>100000</v>
      </c>
      <c r="I87" s="22">
        <f t="shared" si="8"/>
        <v>6.8200000000000042E-4</v>
      </c>
      <c r="J87" s="22">
        <f t="shared" si="9"/>
        <v>3.6959999999999998E-6</v>
      </c>
      <c r="K87" s="23">
        <f t="shared" si="10"/>
        <v>184.52380952380963</v>
      </c>
      <c r="L87" s="85"/>
      <c r="M87" s="24">
        <f>L82/I87</f>
        <v>102639.29618768323</v>
      </c>
      <c r="N87" s="22">
        <f t="shared" si="12"/>
        <v>2.7280000000000016E-2</v>
      </c>
      <c r="O87" s="23">
        <f t="shared" si="13"/>
        <v>6764.069264069265</v>
      </c>
    </row>
    <row r="88" spans="1:15" x14ac:dyDescent="0.25">
      <c r="A88" s="21">
        <v>3.5</v>
      </c>
      <c r="B88" s="21">
        <v>-1</v>
      </c>
      <c r="C88">
        <v>3.4346000000000001</v>
      </c>
      <c r="D88">
        <v>-0.36940000000000001</v>
      </c>
      <c r="E88" s="21"/>
      <c r="F88" s="21">
        <f t="shared" si="7"/>
        <v>0.63060000000000005</v>
      </c>
      <c r="G88" s="21">
        <v>100</v>
      </c>
      <c r="H88" s="22">
        <v>100000</v>
      </c>
      <c r="I88" s="22"/>
      <c r="J88" s="22">
        <f t="shared" si="9"/>
        <v>3.6940000000000001E-6</v>
      </c>
      <c r="K88" s="23">
        <f t="shared" si="10"/>
        <v>0</v>
      </c>
      <c r="L88" s="85"/>
      <c r="M88" s="24" t="e">
        <f>L82/I88</f>
        <v>#DIV/0!</v>
      </c>
      <c r="N88" s="22">
        <f t="shared" si="12"/>
        <v>0</v>
      </c>
      <c r="O88" s="23">
        <f t="shared" si="13"/>
        <v>6767.7314564158096</v>
      </c>
    </row>
    <row r="89" spans="1:15" x14ac:dyDescent="0.25">
      <c r="A89" s="21">
        <v>4</v>
      </c>
      <c r="B89" s="21">
        <v>-1</v>
      </c>
      <c r="C89">
        <v>3.9327999999999999</v>
      </c>
      <c r="D89">
        <v>-0.37</v>
      </c>
      <c r="E89" s="21">
        <f t="shared" si="11"/>
        <v>4.9328000000000003</v>
      </c>
      <c r="F89" s="21">
        <f t="shared" si="7"/>
        <v>0.63</v>
      </c>
      <c r="G89" s="21">
        <v>100</v>
      </c>
      <c r="H89" s="22">
        <v>100000</v>
      </c>
      <c r="I89" s="22">
        <f t="shared" si="8"/>
        <v>6.7200000000000148E-4</v>
      </c>
      <c r="J89" s="22">
        <f t="shared" si="9"/>
        <v>3.7000000000000002E-6</v>
      </c>
      <c r="K89" s="23">
        <f t="shared" si="10"/>
        <v>181.62162162162201</v>
      </c>
      <c r="L89" s="85"/>
      <c r="M89" s="24">
        <f>L82/I89</f>
        <v>104166.66666666644</v>
      </c>
      <c r="N89" s="22">
        <f t="shared" si="12"/>
        <v>2.6880000000000057E-2</v>
      </c>
      <c r="O89" s="23">
        <f t="shared" si="13"/>
        <v>6756.7567567567567</v>
      </c>
    </row>
    <row r="90" spans="1:15" x14ac:dyDescent="0.25">
      <c r="A90" s="21">
        <v>4.5</v>
      </c>
      <c r="B90" s="21">
        <v>-1</v>
      </c>
      <c r="C90">
        <v>4.4320000000000004</v>
      </c>
      <c r="D90">
        <v>-0.37</v>
      </c>
      <c r="E90" s="21"/>
      <c r="F90" s="21">
        <f t="shared" si="7"/>
        <v>0.63</v>
      </c>
      <c r="G90" s="21">
        <v>100</v>
      </c>
      <c r="H90" s="22">
        <v>100000</v>
      </c>
      <c r="I90" s="22"/>
      <c r="J90" s="22">
        <f t="shared" si="9"/>
        <v>3.7000000000000002E-6</v>
      </c>
      <c r="K90" s="23">
        <f t="shared" si="10"/>
        <v>0</v>
      </c>
      <c r="L90" s="85"/>
      <c r="M90" s="24" t="e">
        <f>L82/I90</f>
        <v>#DIV/0!</v>
      </c>
      <c r="N90" s="22">
        <f t="shared" si="12"/>
        <v>0</v>
      </c>
      <c r="O90" s="23">
        <f t="shared" si="13"/>
        <v>6756.7567567567567</v>
      </c>
    </row>
    <row r="91" spans="1:15" x14ac:dyDescent="0.25">
      <c r="A91" s="21">
        <v>5</v>
      </c>
      <c r="B91" s="21">
        <v>-1</v>
      </c>
      <c r="C91">
        <v>4.9320000000000004</v>
      </c>
      <c r="D91">
        <v>-0.36799999999999999</v>
      </c>
      <c r="E91" s="21"/>
      <c r="F91" s="21">
        <f t="shared" si="7"/>
        <v>0.63200000000000001</v>
      </c>
      <c r="G91" s="21">
        <v>100</v>
      </c>
      <c r="H91" s="22">
        <v>100000</v>
      </c>
      <c r="I91" s="22"/>
      <c r="J91" s="22">
        <f t="shared" si="9"/>
        <v>3.6799999999999999E-6</v>
      </c>
      <c r="K91" s="23">
        <f t="shared" si="10"/>
        <v>0</v>
      </c>
      <c r="L91" s="85"/>
      <c r="M91" s="24" t="e">
        <f>L82/I91</f>
        <v>#DIV/0!</v>
      </c>
      <c r="N91" s="22">
        <f t="shared" si="12"/>
        <v>0</v>
      </c>
      <c r="O91" s="23">
        <f t="shared" si="13"/>
        <v>6793.4782608695659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1"/>
  <sheetViews>
    <sheetView workbookViewId="0">
      <selection activeCell="D11" sqref="D11"/>
    </sheetView>
  </sheetViews>
  <sheetFormatPr defaultColWidth="9" defaultRowHeight="15" x14ac:dyDescent="0.25"/>
  <cols>
    <col min="1" max="1" width="8.85546875" style="1" bestFit="1" customWidth="1"/>
    <col min="2" max="2" width="8.5703125" style="1" bestFit="1" customWidth="1"/>
    <col min="3" max="4" width="14" style="19" bestFit="1" customWidth="1"/>
    <col min="5" max="5" width="10" style="20" bestFit="1" customWidth="1"/>
    <col min="6" max="6" width="12.28515625" style="19" bestFit="1" customWidth="1"/>
    <col min="7" max="10" width="9" style="1" bestFit="1" customWidth="1"/>
    <col min="11" max="11" width="8.28515625" style="1" bestFit="1" customWidth="1"/>
    <col min="12" max="12" width="10.5703125" style="15" bestFit="1" customWidth="1"/>
    <col min="13" max="13" width="9" style="15" bestFit="1" customWidth="1"/>
    <col min="14" max="14" width="13.28515625" style="14" bestFit="1" customWidth="1"/>
    <col min="15" max="15" width="12.42578125" style="15" bestFit="1" customWidth="1"/>
    <col min="16" max="16384" width="9" style="1"/>
  </cols>
  <sheetData>
    <row r="1" spans="1:15" x14ac:dyDescent="0.25">
      <c r="A1" s="1" t="s">
        <v>17</v>
      </c>
      <c r="B1" s="1" t="s">
        <v>18</v>
      </c>
      <c r="C1" s="19" t="s">
        <v>7</v>
      </c>
      <c r="D1" s="19" t="s">
        <v>8</v>
      </c>
      <c r="E1" s="20" t="s">
        <v>19</v>
      </c>
      <c r="F1" s="19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25">
      <c r="A2" s="8">
        <v>5</v>
      </c>
      <c r="B2" s="8">
        <v>-5</v>
      </c>
      <c r="C2" s="49">
        <v>-4.4341728189999996</v>
      </c>
      <c r="D2" s="67">
        <v>4.2789288244220751</v>
      </c>
      <c r="E2" s="45">
        <f>A2-C2</f>
        <v>9.4341728190000005</v>
      </c>
      <c r="F2" s="2">
        <f>A2-D2</f>
        <v>0.72107117557792488</v>
      </c>
      <c r="G2" s="8">
        <v>100</v>
      </c>
      <c r="H2" s="9">
        <v>100000</v>
      </c>
      <c r="I2" s="9">
        <f>(C2-B2)/G2</f>
        <v>5.658271810000004E-3</v>
      </c>
      <c r="J2" s="9">
        <f>(D2-0)/H2</f>
        <v>4.2789288244220748E-5</v>
      </c>
      <c r="K2" s="5">
        <f t="shared" ref="K2:K65" si="0">I2/J2</f>
        <v>132.23570763096831</v>
      </c>
      <c r="L2" s="87">
        <v>132.5</v>
      </c>
      <c r="M2" s="16">
        <f>L2/I2</f>
        <v>23417.044010828442</v>
      </c>
      <c r="N2" s="9">
        <f>I2/0.025</f>
        <v>0.22633087240000016</v>
      </c>
      <c r="O2" s="5">
        <f>0.025/J2</f>
        <v>584.25837460328819</v>
      </c>
    </row>
    <row r="3" spans="1:15" x14ac:dyDescent="0.25">
      <c r="A3" s="8">
        <v>5</v>
      </c>
      <c r="B3" s="8">
        <v>-4.5</v>
      </c>
      <c r="C3" s="49">
        <v>-3.9361043019999999</v>
      </c>
      <c r="D3" s="67">
        <v>4.2789288267632388</v>
      </c>
      <c r="E3" s="45">
        <f t="shared" ref="E3:E11" si="1">A3-C3</f>
        <v>8.9361043020000004</v>
      </c>
      <c r="F3" s="2">
        <f t="shared" ref="F3:F11" si="2">A3-D3</f>
        <v>0.72107117323676118</v>
      </c>
      <c r="G3" s="8">
        <v>100</v>
      </c>
      <c r="H3" s="9">
        <v>100000</v>
      </c>
      <c r="I3" s="9">
        <f t="shared" ref="I3:I11" si="3">(C3-B3)/G3</f>
        <v>5.6389569800000009E-3</v>
      </c>
      <c r="J3" s="9">
        <f t="shared" ref="J3:J11" si="4">(D3-0)/H3</f>
        <v>4.2789288267632387E-5</v>
      </c>
      <c r="K3" s="5">
        <f t="shared" si="0"/>
        <v>131.78431351160251</v>
      </c>
      <c r="L3" s="85"/>
      <c r="M3" s="16">
        <f>L2/I3</f>
        <v>23497.253210114042</v>
      </c>
      <c r="N3" s="9">
        <f t="shared" ref="N3:N66" si="5">I3/0.025</f>
        <v>0.22555827920000002</v>
      </c>
      <c r="O3" s="5">
        <f t="shared" ref="O3:O66" si="6">0.025/J3</f>
        <v>584.25837428361831</v>
      </c>
    </row>
    <row r="4" spans="1:15" x14ac:dyDescent="0.25">
      <c r="A4" s="8">
        <v>5</v>
      </c>
      <c r="B4" s="8">
        <v>-4</v>
      </c>
      <c r="C4" s="49">
        <v>-3.4380357859999999</v>
      </c>
      <c r="D4" s="67">
        <v>4.2789288291044079</v>
      </c>
      <c r="E4" s="45">
        <f t="shared" si="1"/>
        <v>8.4380357860000004</v>
      </c>
      <c r="F4" s="2">
        <f t="shared" si="2"/>
        <v>0.72107117089559214</v>
      </c>
      <c r="G4" s="8">
        <v>100</v>
      </c>
      <c r="H4" s="9">
        <v>100000</v>
      </c>
      <c r="I4" s="9">
        <f t="shared" si="3"/>
        <v>5.6196421400000005E-3</v>
      </c>
      <c r="J4" s="9">
        <f t="shared" si="4"/>
        <v>4.2789288291044079E-5</v>
      </c>
      <c r="K4" s="5">
        <f t="shared" si="0"/>
        <v>131.33291915902717</v>
      </c>
      <c r="L4" s="85"/>
      <c r="M4" s="16">
        <f>L2/I4</f>
        <v>23578.013812815487</v>
      </c>
      <c r="N4" s="9">
        <f t="shared" si="5"/>
        <v>0.22478568560000001</v>
      </c>
      <c r="O4" s="5">
        <f t="shared" si="6"/>
        <v>584.25837396394775</v>
      </c>
    </row>
    <row r="5" spans="1:15" x14ac:dyDescent="0.25">
      <c r="A5" s="8">
        <v>5</v>
      </c>
      <c r="B5" s="8">
        <v>-3.5</v>
      </c>
      <c r="C5" s="49">
        <v>-2.9399672689999998</v>
      </c>
      <c r="D5" s="67">
        <v>4.2789288314455609</v>
      </c>
      <c r="E5" s="45">
        <f t="shared" si="1"/>
        <v>7.9399672690000003</v>
      </c>
      <c r="F5" s="2">
        <f t="shared" si="2"/>
        <v>0.72107116855443909</v>
      </c>
      <c r="G5" s="8">
        <v>100</v>
      </c>
      <c r="H5" s="9">
        <v>100000</v>
      </c>
      <c r="I5" s="9">
        <f t="shared" si="3"/>
        <v>5.6003273100000018E-3</v>
      </c>
      <c r="J5" s="9">
        <f t="shared" si="4"/>
        <v>4.2789288314455609E-5</v>
      </c>
      <c r="K5" s="5">
        <f t="shared" si="0"/>
        <v>130.88152504064971</v>
      </c>
      <c r="L5" s="85"/>
      <c r="M5" s="16">
        <f>L2/I5</f>
        <v>23659.331440040412</v>
      </c>
      <c r="N5" s="9">
        <f t="shared" si="5"/>
        <v>0.22401309240000006</v>
      </c>
      <c r="O5" s="5">
        <f t="shared" si="6"/>
        <v>584.25837364427935</v>
      </c>
    </row>
    <row r="6" spans="1:15" x14ac:dyDescent="0.25">
      <c r="A6" s="8">
        <v>5</v>
      </c>
      <c r="B6" s="8">
        <v>-3</v>
      </c>
      <c r="C6" s="49">
        <v>-2.4418987520000002</v>
      </c>
      <c r="D6" s="67">
        <v>4.2789288337866624</v>
      </c>
      <c r="E6" s="45">
        <f t="shared" si="1"/>
        <v>7.4418987520000002</v>
      </c>
      <c r="F6" s="2">
        <f t="shared" si="2"/>
        <v>0.72107116621333756</v>
      </c>
      <c r="G6" s="8">
        <v>100</v>
      </c>
      <c r="H6" s="9">
        <v>100000</v>
      </c>
      <c r="I6" s="9">
        <f t="shared" si="3"/>
        <v>5.5810124799999979E-3</v>
      </c>
      <c r="J6" s="9">
        <f t="shared" si="4"/>
        <v>4.2789288337866624E-5</v>
      </c>
      <c r="K6" s="5">
        <f t="shared" si="0"/>
        <v>130.43013092276763</v>
      </c>
      <c r="L6" s="85"/>
      <c r="M6" s="16">
        <f>L2/I6</f>
        <v>23741.211917160963</v>
      </c>
      <c r="N6" s="9">
        <f t="shared" si="5"/>
        <v>0.22324049919999991</v>
      </c>
      <c r="O6" s="5">
        <f t="shared" si="6"/>
        <v>584.25837332461799</v>
      </c>
    </row>
    <row r="7" spans="1:15" x14ac:dyDescent="0.25">
      <c r="A7" s="8">
        <v>5</v>
      </c>
      <c r="B7" s="8">
        <v>-2.5</v>
      </c>
      <c r="C7" s="49">
        <v>-1.9438302350000001</v>
      </c>
      <c r="D7" s="67">
        <v>4.2789288361281059</v>
      </c>
      <c r="E7" s="45">
        <f t="shared" si="1"/>
        <v>6.9438302350000001</v>
      </c>
      <c r="F7" s="2">
        <f t="shared" si="2"/>
        <v>0.72107116387189407</v>
      </c>
      <c r="G7" s="8">
        <v>100</v>
      </c>
      <c r="H7" s="9">
        <v>100000</v>
      </c>
      <c r="I7" s="9">
        <f t="shared" si="3"/>
        <v>5.5616976499999991E-3</v>
      </c>
      <c r="J7" s="9">
        <f t="shared" si="4"/>
        <v>4.2789288361281061E-5</v>
      </c>
      <c r="K7" s="5">
        <f t="shared" si="0"/>
        <v>129.97873680536921</v>
      </c>
      <c r="L7" s="85"/>
      <c r="M7" s="16">
        <f>L2/I7</f>
        <v>23823.661108222957</v>
      </c>
      <c r="N7" s="9">
        <f t="shared" si="5"/>
        <v>0.22246790599999997</v>
      </c>
      <c r="O7" s="5">
        <f t="shared" si="6"/>
        <v>584.25837300490991</v>
      </c>
    </row>
    <row r="8" spans="1:15" x14ac:dyDescent="0.25">
      <c r="A8" s="8">
        <v>5</v>
      </c>
      <c r="B8" s="8">
        <v>-2</v>
      </c>
      <c r="C8" s="49">
        <v>-1.445761718</v>
      </c>
      <c r="D8" s="67">
        <v>4.2789288384692954</v>
      </c>
      <c r="E8" s="45">
        <f t="shared" si="1"/>
        <v>6.445761718</v>
      </c>
      <c r="F8" s="2">
        <f t="shared" si="2"/>
        <v>0.72107116153070461</v>
      </c>
      <c r="G8" s="8">
        <v>100</v>
      </c>
      <c r="H8" s="9">
        <v>100000</v>
      </c>
      <c r="I8" s="9">
        <f t="shared" si="3"/>
        <v>5.5423828200000004E-3</v>
      </c>
      <c r="J8" s="9">
        <f t="shared" si="4"/>
        <v>4.2789288384692957E-5</v>
      </c>
      <c r="K8" s="5">
        <f t="shared" si="0"/>
        <v>129.52734268847249</v>
      </c>
      <c r="L8" s="85"/>
      <c r="M8" s="16">
        <f>L2/I8</f>
        <v>23906.684959015514</v>
      </c>
      <c r="N8" s="9">
        <f t="shared" si="5"/>
        <v>0.22169531280000002</v>
      </c>
      <c r="O8" s="5">
        <f t="shared" si="6"/>
        <v>584.25837268523651</v>
      </c>
    </row>
    <row r="9" spans="1:15" x14ac:dyDescent="0.25">
      <c r="A9" s="8">
        <v>5</v>
      </c>
      <c r="B9" s="8">
        <v>-1.5</v>
      </c>
      <c r="C9" s="49">
        <v>-0.94769320099999999</v>
      </c>
      <c r="D9" s="67">
        <v>4.2789288408107256</v>
      </c>
      <c r="E9" s="45">
        <f t="shared" si="1"/>
        <v>5.9476932009999999</v>
      </c>
      <c r="F9" s="2">
        <f t="shared" si="2"/>
        <v>0.72107115918927445</v>
      </c>
      <c r="G9" s="8">
        <v>100</v>
      </c>
      <c r="H9" s="9">
        <v>100000</v>
      </c>
      <c r="I9" s="9">
        <f t="shared" si="3"/>
        <v>5.5230679899999999E-3</v>
      </c>
      <c r="J9" s="9">
        <f t="shared" si="4"/>
        <v>4.2789288408107258E-5</v>
      </c>
      <c r="K9" s="5">
        <f t="shared" si="0"/>
        <v>129.07594857206243</v>
      </c>
      <c r="L9" s="85"/>
      <c r="M9" s="16">
        <f>L2/I9</f>
        <v>23990.289498500271</v>
      </c>
      <c r="N9" s="9">
        <f t="shared" si="5"/>
        <v>0.22092271959999998</v>
      </c>
      <c r="O9" s="5">
        <f t="shared" si="6"/>
        <v>584.25837236553036</v>
      </c>
    </row>
    <row r="10" spans="1:15" x14ac:dyDescent="0.25">
      <c r="A10" s="8">
        <v>5</v>
      </c>
      <c r="B10" s="8">
        <v>-1</v>
      </c>
      <c r="C10" s="49">
        <v>-0.449624684</v>
      </c>
      <c r="D10" s="67">
        <v>4.2789288431520971</v>
      </c>
      <c r="E10" s="45">
        <f t="shared" si="1"/>
        <v>5.4496246839999998</v>
      </c>
      <c r="F10" s="2">
        <f t="shared" si="2"/>
        <v>0.72107115684790291</v>
      </c>
      <c r="G10" s="8">
        <v>100</v>
      </c>
      <c r="H10" s="9">
        <v>100000</v>
      </c>
      <c r="I10" s="9">
        <f t="shared" si="3"/>
        <v>5.5037531600000003E-3</v>
      </c>
      <c r="J10" s="9">
        <f t="shared" si="4"/>
        <v>4.278928843152097E-5</v>
      </c>
      <c r="K10" s="5">
        <f t="shared" si="0"/>
        <v>128.62455445614819</v>
      </c>
      <c r="L10" s="85"/>
      <c r="M10" s="16">
        <f>L2/I10</f>
        <v>24074.480840270822</v>
      </c>
      <c r="N10" s="9">
        <f t="shared" si="5"/>
        <v>0.22015012640000001</v>
      </c>
      <c r="O10" s="5">
        <f t="shared" si="6"/>
        <v>584.25837204583217</v>
      </c>
    </row>
    <row r="11" spans="1:15" x14ac:dyDescent="0.25">
      <c r="A11" s="8">
        <v>5</v>
      </c>
      <c r="B11" s="8">
        <v>-0.5</v>
      </c>
      <c r="C11" s="49">
        <v>4.8443832999999999E-2</v>
      </c>
      <c r="D11" s="67">
        <v>4.2789288454936099</v>
      </c>
      <c r="E11" s="45">
        <f t="shared" si="1"/>
        <v>4.9515561669999997</v>
      </c>
      <c r="F11" s="2">
        <f t="shared" si="2"/>
        <v>0.72107115450639014</v>
      </c>
      <c r="G11" s="8">
        <v>100</v>
      </c>
      <c r="H11" s="9">
        <v>100000</v>
      </c>
      <c r="I11" s="9">
        <f t="shared" si="3"/>
        <v>5.4844383299999999E-3</v>
      </c>
      <c r="J11" s="9">
        <f t="shared" si="4"/>
        <v>4.2789288454936098E-5</v>
      </c>
      <c r="K11" s="5">
        <f t="shared" si="0"/>
        <v>128.17316034072365</v>
      </c>
      <c r="L11" s="85"/>
      <c r="M11" s="16">
        <f>L2/I11</f>
        <v>24159.265184043012</v>
      </c>
      <c r="N11" s="9">
        <f t="shared" si="5"/>
        <v>0.21937753319999997</v>
      </c>
      <c r="O11" s="5">
        <f t="shared" si="6"/>
        <v>584.25837172611466</v>
      </c>
    </row>
    <row r="12" spans="1:15" x14ac:dyDescent="0.25">
      <c r="A12" s="25">
        <v>4.5</v>
      </c>
      <c r="B12" s="25">
        <v>-5</v>
      </c>
      <c r="C12" s="69">
        <v>-4.4993278522368341</v>
      </c>
      <c r="D12" s="68">
        <v>3.7835106298241943</v>
      </c>
      <c r="E12" s="46">
        <f>A12-C12</f>
        <v>8.999327852236835</v>
      </c>
      <c r="F12" s="37">
        <f>A12-D12</f>
        <v>0.71648937017580572</v>
      </c>
      <c r="G12" s="25">
        <v>100</v>
      </c>
      <c r="H12" s="26">
        <v>100000</v>
      </c>
      <c r="I12" s="26">
        <f>(C12-B12)/G12</f>
        <v>5.0067214776316595E-3</v>
      </c>
      <c r="J12" s="26">
        <f>(D12-0)/H12</f>
        <v>3.7835106298241943E-5</v>
      </c>
      <c r="K12" s="27">
        <f t="shared" si="0"/>
        <v>132.33004919201994</v>
      </c>
      <c r="L12" s="88">
        <v>156.666</v>
      </c>
      <c r="M12" s="28">
        <f>L12/I12</f>
        <v>31291.135466578431</v>
      </c>
      <c r="N12" s="26">
        <f t="shared" si="5"/>
        <v>0.20026885910526637</v>
      </c>
      <c r="O12" s="27">
        <f t="shared" si="6"/>
        <v>660.76198657757334</v>
      </c>
    </row>
    <row r="13" spans="1:15" x14ac:dyDescent="0.25">
      <c r="A13" s="25">
        <v>4.5</v>
      </c>
      <c r="B13" s="25">
        <v>-4.5</v>
      </c>
      <c r="C13" s="69">
        <v>-4.0010413009570396</v>
      </c>
      <c r="D13" s="68">
        <v>3.7835106320034808</v>
      </c>
      <c r="E13" s="46">
        <f t="shared" ref="E13:E21" si="7">A13-C13</f>
        <v>8.5010413009570396</v>
      </c>
      <c r="F13" s="37">
        <f t="shared" ref="F13:F21" si="8">A13-D13</f>
        <v>0.71648936799651919</v>
      </c>
      <c r="G13" s="25">
        <v>100</v>
      </c>
      <c r="H13" s="26">
        <v>100000</v>
      </c>
      <c r="I13" s="26">
        <f t="shared" ref="I13:I21" si="9">(C13-B13)/G13</f>
        <v>4.9895869904296045E-3</v>
      </c>
      <c r="J13" s="26">
        <f t="shared" ref="J13:J21" si="10">(D13-0)/H13</f>
        <v>3.7835106320034807E-5</v>
      </c>
      <c r="K13" s="27">
        <f t="shared" si="0"/>
        <v>131.87717640395451</v>
      </c>
      <c r="L13" s="90"/>
      <c r="M13" s="28">
        <f>L12/I13</f>
        <v>31398.590765227047</v>
      </c>
      <c r="N13" s="26">
        <f t="shared" si="5"/>
        <v>0.19958347961718417</v>
      </c>
      <c r="O13" s="27">
        <f t="shared" si="6"/>
        <v>660.76198619697709</v>
      </c>
    </row>
    <row r="14" spans="1:15" x14ac:dyDescent="0.25">
      <c r="A14" s="25">
        <v>4.5</v>
      </c>
      <c r="B14" s="25">
        <v>-4</v>
      </c>
      <c r="C14" s="69">
        <v>-3.5027547495942479</v>
      </c>
      <c r="D14" s="68">
        <v>3.7835106341828797</v>
      </c>
      <c r="E14" s="46">
        <f t="shared" si="7"/>
        <v>8.0027547495942475</v>
      </c>
      <c r="F14" s="37">
        <f t="shared" si="8"/>
        <v>0.71648936581712031</v>
      </c>
      <c r="G14" s="25">
        <v>100</v>
      </c>
      <c r="H14" s="26">
        <v>100000</v>
      </c>
      <c r="I14" s="26">
        <f t="shared" si="9"/>
        <v>4.972452504057521E-3</v>
      </c>
      <c r="J14" s="26">
        <f t="shared" si="10"/>
        <v>3.7835106341828795E-5</v>
      </c>
      <c r="K14" s="27">
        <f t="shared" si="0"/>
        <v>131.42430363834345</v>
      </c>
      <c r="L14" s="90"/>
      <c r="M14" s="28">
        <f>L12/I14</f>
        <v>31506.786615289046</v>
      </c>
      <c r="N14" s="26">
        <f t="shared" si="5"/>
        <v>0.19889810016230083</v>
      </c>
      <c r="O14" s="27">
        <f t="shared" si="6"/>
        <v>660.76198581636129</v>
      </c>
    </row>
    <row r="15" spans="1:15" x14ac:dyDescent="0.25">
      <c r="A15" s="25">
        <v>4.5</v>
      </c>
      <c r="B15" s="25">
        <v>-3.5</v>
      </c>
      <c r="C15" s="69">
        <v>-3.0044681982083126</v>
      </c>
      <c r="D15" s="68">
        <v>3.7835106363621209</v>
      </c>
      <c r="E15" s="46">
        <f t="shared" si="7"/>
        <v>7.504468198208313</v>
      </c>
      <c r="F15" s="37">
        <f t="shared" si="8"/>
        <v>0.71648936363787907</v>
      </c>
      <c r="G15" s="25">
        <v>100</v>
      </c>
      <c r="H15" s="26">
        <v>100000</v>
      </c>
      <c r="I15" s="26">
        <f t="shared" si="9"/>
        <v>4.9553180179168739E-3</v>
      </c>
      <c r="J15" s="26">
        <f t="shared" si="10"/>
        <v>3.7835106363621211E-5</v>
      </c>
      <c r="K15" s="27">
        <f t="shared" si="0"/>
        <v>130.97143087937653</v>
      </c>
      <c r="L15" s="90"/>
      <c r="M15" s="28">
        <f>L12/I15</f>
        <v>31615.73070255934</v>
      </c>
      <c r="N15" s="26">
        <f t="shared" si="5"/>
        <v>0.19821272071667495</v>
      </c>
      <c r="O15" s="27">
        <f t="shared" si="6"/>
        <v>660.761985435773</v>
      </c>
    </row>
    <row r="16" spans="1:15" x14ac:dyDescent="0.25">
      <c r="A16" s="25">
        <v>4.5</v>
      </c>
      <c r="B16" s="25">
        <v>-3</v>
      </c>
      <c r="C16" s="69">
        <v>-2.5061816467831224</v>
      </c>
      <c r="D16" s="68">
        <v>3.7835106385415944</v>
      </c>
      <c r="E16" s="46">
        <f t="shared" si="7"/>
        <v>7.0061816467831228</v>
      </c>
      <c r="F16" s="37">
        <f t="shared" si="8"/>
        <v>0.71648936145840558</v>
      </c>
      <c r="G16" s="25">
        <v>100</v>
      </c>
      <c r="H16" s="26">
        <v>100000</v>
      </c>
      <c r="I16" s="26">
        <f t="shared" si="9"/>
        <v>4.9381835321687766E-3</v>
      </c>
      <c r="J16" s="26">
        <f t="shared" si="10"/>
        <v>3.7835106385415945E-5</v>
      </c>
      <c r="K16" s="27">
        <f t="shared" si="0"/>
        <v>130.51855813129856</v>
      </c>
      <c r="L16" s="90"/>
      <c r="M16" s="28">
        <f>L12/I16</f>
        <v>31725.430814677442</v>
      </c>
      <c r="N16" s="26">
        <f t="shared" si="5"/>
        <v>0.19752734128675106</v>
      </c>
      <c r="O16" s="27">
        <f t="shared" si="6"/>
        <v>660.76198505514424</v>
      </c>
    </row>
    <row r="17" spans="1:15" x14ac:dyDescent="0.25">
      <c r="A17" s="25">
        <v>4.5</v>
      </c>
      <c r="B17" s="25">
        <v>-2.5</v>
      </c>
      <c r="C17" s="69">
        <v>-2.0078950953139132</v>
      </c>
      <c r="D17" s="68">
        <v>3.7835106407209258</v>
      </c>
      <c r="E17" s="46">
        <f t="shared" si="7"/>
        <v>6.5078950953139127</v>
      </c>
      <c r="F17" s="37">
        <f t="shared" si="8"/>
        <v>0.7164893592790742</v>
      </c>
      <c r="G17" s="25">
        <v>100</v>
      </c>
      <c r="H17" s="26">
        <v>100000</v>
      </c>
      <c r="I17" s="26">
        <f t="shared" si="9"/>
        <v>4.9210490468608679E-3</v>
      </c>
      <c r="J17" s="26">
        <f t="shared" si="10"/>
        <v>3.7835106407209256E-5</v>
      </c>
      <c r="K17" s="27">
        <f t="shared" si="0"/>
        <v>130.06568539538165</v>
      </c>
      <c r="L17" s="90"/>
      <c r="M17" s="28">
        <f>L12/I17</f>
        <v>31835.894848464693</v>
      </c>
      <c r="N17" s="26">
        <f t="shared" si="5"/>
        <v>0.1968419618744347</v>
      </c>
      <c r="O17" s="27">
        <f t="shared" si="6"/>
        <v>660.76198467454026</v>
      </c>
    </row>
    <row r="18" spans="1:15" x14ac:dyDescent="0.25">
      <c r="A18" s="25">
        <v>4.5</v>
      </c>
      <c r="B18" s="25">
        <v>-2</v>
      </c>
      <c r="C18" s="69">
        <v>-1.5096085438035278</v>
      </c>
      <c r="D18" s="68">
        <v>3.7835106429003371</v>
      </c>
      <c r="E18" s="46">
        <f t="shared" si="7"/>
        <v>6.0096085438035276</v>
      </c>
      <c r="F18" s="37">
        <f t="shared" si="8"/>
        <v>0.71648935709966288</v>
      </c>
      <c r="G18" s="25">
        <v>100</v>
      </c>
      <c r="H18" s="26">
        <v>100000</v>
      </c>
      <c r="I18" s="26">
        <f t="shared" si="9"/>
        <v>4.9039145619647218E-3</v>
      </c>
      <c r="J18" s="26">
        <f t="shared" si="10"/>
        <v>3.7835106429003373E-5</v>
      </c>
      <c r="K18" s="27">
        <f t="shared" si="0"/>
        <v>129.61281267086679</v>
      </c>
      <c r="L18" s="90"/>
      <c r="M18" s="28">
        <f>L12/I18</f>
        <v>31947.130811600593</v>
      </c>
      <c r="N18" s="26">
        <f t="shared" si="5"/>
        <v>0.19615658247858886</v>
      </c>
      <c r="O18" s="27">
        <f t="shared" si="6"/>
        <v>660.76198429392218</v>
      </c>
    </row>
    <row r="19" spans="1:15" x14ac:dyDescent="0.25">
      <c r="A19" s="25">
        <v>4.5</v>
      </c>
      <c r="B19" s="25">
        <v>-1.5</v>
      </c>
      <c r="C19" s="69">
        <v>-1.0113219922520287</v>
      </c>
      <c r="D19" s="68">
        <v>3.7835106450798368</v>
      </c>
      <c r="E19" s="46">
        <f t="shared" si="7"/>
        <v>5.5113219922520287</v>
      </c>
      <c r="F19" s="37">
        <f t="shared" si="8"/>
        <v>0.71648935492016319</v>
      </c>
      <c r="G19" s="25">
        <v>100</v>
      </c>
      <c r="H19" s="26">
        <v>100000</v>
      </c>
      <c r="I19" s="26">
        <f t="shared" si="9"/>
        <v>4.886780077479713E-3</v>
      </c>
      <c r="J19" s="26">
        <f t="shared" si="10"/>
        <v>3.7835106450798371E-5</v>
      </c>
      <c r="K19" s="27">
        <f t="shared" si="0"/>
        <v>129.15993995773721</v>
      </c>
      <c r="L19" s="90"/>
      <c r="M19" s="28">
        <f>L12/I19</f>
        <v>32059.146823893545</v>
      </c>
      <c r="N19" s="26">
        <f t="shared" si="5"/>
        <v>0.1954712030991885</v>
      </c>
      <c r="O19" s="27">
        <f t="shared" si="6"/>
        <v>660.76198391328876</v>
      </c>
    </row>
    <row r="20" spans="1:15" x14ac:dyDescent="0.25">
      <c r="A20" s="25">
        <v>4.5</v>
      </c>
      <c r="B20" s="25">
        <v>-1</v>
      </c>
      <c r="C20" s="69">
        <v>-0.51303544066223206</v>
      </c>
      <c r="D20" s="68">
        <v>3.7835106472596429</v>
      </c>
      <c r="E20" s="46">
        <f t="shared" si="7"/>
        <v>5.0130354406622324</v>
      </c>
      <c r="F20" s="37">
        <f t="shared" si="8"/>
        <v>0.71648935274035708</v>
      </c>
      <c r="G20" s="25">
        <v>100</v>
      </c>
      <c r="H20" s="26">
        <v>100000</v>
      </c>
      <c r="I20" s="26">
        <f t="shared" si="9"/>
        <v>4.8696455933776792E-3</v>
      </c>
      <c r="J20" s="26">
        <f t="shared" si="10"/>
        <v>3.7835106472596432E-5</v>
      </c>
      <c r="K20" s="27">
        <f t="shared" si="0"/>
        <v>128.70706725524116</v>
      </c>
      <c r="L20" s="90"/>
      <c r="M20" s="28">
        <f>L12/I20</f>
        <v>32171.951119615969</v>
      </c>
      <c r="N20" s="26">
        <f t="shared" si="5"/>
        <v>0.19478582373510717</v>
      </c>
      <c r="O20" s="27">
        <f t="shared" si="6"/>
        <v>660.7619835326019</v>
      </c>
    </row>
    <row r="21" spans="1:15" x14ac:dyDescent="0.25">
      <c r="A21" s="25">
        <v>4.5</v>
      </c>
      <c r="B21" s="25">
        <v>-0.5</v>
      </c>
      <c r="C21" s="69">
        <v>-1.4748889031127694E-2</v>
      </c>
      <c r="D21" s="68">
        <v>3.783510649439521</v>
      </c>
      <c r="E21" s="46">
        <f t="shared" si="7"/>
        <v>4.5147488890311278</v>
      </c>
      <c r="F21" s="37">
        <f t="shared" si="8"/>
        <v>0.71648935056047902</v>
      </c>
      <c r="G21" s="25">
        <v>100</v>
      </c>
      <c r="H21" s="26">
        <v>100000</v>
      </c>
      <c r="I21" s="26">
        <f t="shared" si="9"/>
        <v>4.8525111096887228E-3</v>
      </c>
      <c r="J21" s="26">
        <f t="shared" si="10"/>
        <v>3.7835106494395211E-5</v>
      </c>
      <c r="K21" s="27">
        <f t="shared" si="0"/>
        <v>128.25419456418237</v>
      </c>
      <c r="L21" s="90"/>
      <c r="M21" s="28">
        <f>L12/I21</f>
        <v>32285.552048957547</v>
      </c>
      <c r="N21" s="26">
        <f t="shared" si="5"/>
        <v>0.19410044438754889</v>
      </c>
      <c r="O21" s="27">
        <f t="shared" si="6"/>
        <v>660.76198315190243</v>
      </c>
    </row>
    <row r="22" spans="1:15" x14ac:dyDescent="0.25">
      <c r="A22" s="10">
        <v>4</v>
      </c>
      <c r="B22" s="10">
        <v>-5</v>
      </c>
      <c r="C22" s="71">
        <v>-4.5648613461713419</v>
      </c>
      <c r="D22" s="70">
        <v>3.2887327186485629</v>
      </c>
      <c r="E22" s="47">
        <f>A22-C22</f>
        <v>8.564861346171341</v>
      </c>
      <c r="F22" s="3">
        <f>A22-D22</f>
        <v>0.71126728135143713</v>
      </c>
      <c r="G22" s="10">
        <v>100</v>
      </c>
      <c r="H22" s="11">
        <v>100000</v>
      </c>
      <c r="I22" s="11">
        <f>(C22-B22)/G22</f>
        <v>4.3513865382865816E-3</v>
      </c>
      <c r="J22" s="11">
        <f>(D22-0)/H22</f>
        <v>3.2887327186485626E-5</v>
      </c>
      <c r="K22" s="6">
        <f t="shared" si="0"/>
        <v>132.31195449883489</v>
      </c>
      <c r="L22" s="84">
        <v>136.66</v>
      </c>
      <c r="M22" s="17">
        <f>L22/I22</f>
        <v>31406.081440379636</v>
      </c>
      <c r="N22" s="11">
        <f t="shared" si="5"/>
        <v>0.17405546153146326</v>
      </c>
      <c r="O22" s="6">
        <f t="shared" si="6"/>
        <v>760.17123125388071</v>
      </c>
    </row>
    <row r="23" spans="1:15" x14ac:dyDescent="0.25">
      <c r="A23" s="10">
        <v>4</v>
      </c>
      <c r="B23" s="10">
        <v>-4.5</v>
      </c>
      <c r="C23" s="71">
        <v>-4.0663541609834146</v>
      </c>
      <c r="D23" s="70">
        <v>3.2887327206800658</v>
      </c>
      <c r="E23" s="47">
        <f t="shared" ref="E23:E31" si="11">A23-C23</f>
        <v>8.0663541609834155</v>
      </c>
      <c r="F23" s="3">
        <f t="shared" ref="F23:F31" si="12">A23-D23</f>
        <v>0.71126727931993416</v>
      </c>
      <c r="G23" s="10">
        <v>100</v>
      </c>
      <c r="H23" s="11">
        <v>100000</v>
      </c>
      <c r="I23" s="11">
        <f t="shared" ref="I23:I31" si="13">(C23-B23)/G23</f>
        <v>4.3364583901658541E-3</v>
      </c>
      <c r="J23" s="11">
        <f t="shared" ref="J23:J31" si="14">(D23-0)/H23</f>
        <v>3.2887327206800661E-5</v>
      </c>
      <c r="K23" s="6">
        <f t="shared" si="0"/>
        <v>131.8580364678931</v>
      </c>
      <c r="L23" s="89"/>
      <c r="M23" s="17">
        <f>L22/I23</f>
        <v>31514.196079896719</v>
      </c>
      <c r="N23" s="11">
        <f t="shared" si="5"/>
        <v>0.17345833560663415</v>
      </c>
      <c r="O23" s="6">
        <f t="shared" si="6"/>
        <v>760.17123078431052</v>
      </c>
    </row>
    <row r="24" spans="1:15" x14ac:dyDescent="0.25">
      <c r="A24" s="10">
        <v>4</v>
      </c>
      <c r="B24" s="10">
        <v>-4</v>
      </c>
      <c r="C24" s="71">
        <v>-3.5678469757102573</v>
      </c>
      <c r="D24" s="70">
        <v>3.288732722711619</v>
      </c>
      <c r="E24" s="47">
        <f t="shared" si="11"/>
        <v>7.5678469757102569</v>
      </c>
      <c r="F24" s="3">
        <f t="shared" si="12"/>
        <v>0.71126727728838102</v>
      </c>
      <c r="G24" s="10">
        <v>100</v>
      </c>
      <c r="H24" s="11">
        <v>100000</v>
      </c>
      <c r="I24" s="11">
        <f t="shared" si="13"/>
        <v>4.3215302428974266E-3</v>
      </c>
      <c r="J24" s="11">
        <f t="shared" si="14"/>
        <v>3.2887327227116191E-5</v>
      </c>
      <c r="K24" s="6">
        <f t="shared" si="0"/>
        <v>131.40411846342585</v>
      </c>
      <c r="L24" s="89"/>
      <c r="M24" s="17">
        <f>L22/I24</f>
        <v>31623.057648296013</v>
      </c>
      <c r="N24" s="11">
        <f t="shared" si="5"/>
        <v>0.17286120971589705</v>
      </c>
      <c r="O24" s="6">
        <f t="shared" si="6"/>
        <v>760.17123031472909</v>
      </c>
    </row>
    <row r="25" spans="1:15" x14ac:dyDescent="0.25">
      <c r="A25" s="10">
        <v>4</v>
      </c>
      <c r="B25" s="10">
        <v>-3.5</v>
      </c>
      <c r="C25" s="71">
        <v>-3.0693397904176041</v>
      </c>
      <c r="D25" s="70">
        <v>3.2887327247433444</v>
      </c>
      <c r="E25" s="47">
        <f t="shared" si="11"/>
        <v>7.0693397904176045</v>
      </c>
      <c r="F25" s="3">
        <f t="shared" si="12"/>
        <v>0.71126727525665556</v>
      </c>
      <c r="G25" s="10">
        <v>100</v>
      </c>
      <c r="H25" s="11">
        <v>100000</v>
      </c>
      <c r="I25" s="11">
        <f t="shared" si="13"/>
        <v>4.3066020958239595E-3</v>
      </c>
      <c r="J25" s="11">
        <f t="shared" si="14"/>
        <v>3.2887327247433442E-5</v>
      </c>
      <c r="K25" s="6">
        <f t="shared" si="0"/>
        <v>130.9502004654407</v>
      </c>
      <c r="L25" s="89"/>
      <c r="M25" s="17">
        <f>L22/I25</f>
        <v>31732.673917684879</v>
      </c>
      <c r="N25" s="11">
        <f t="shared" si="5"/>
        <v>0.17226408383295838</v>
      </c>
      <c r="O25" s="6">
        <f t="shared" si="6"/>
        <v>760.17122984510775</v>
      </c>
    </row>
    <row r="26" spans="1:15" x14ac:dyDescent="0.25">
      <c r="A26" s="10">
        <v>4</v>
      </c>
      <c r="B26" s="10">
        <v>-3</v>
      </c>
      <c r="C26" s="71">
        <v>-2.5708326050829498</v>
      </c>
      <c r="D26" s="70">
        <v>3.2887327267751538</v>
      </c>
      <c r="E26" s="47">
        <f t="shared" si="11"/>
        <v>6.5708326050829502</v>
      </c>
      <c r="F26" s="3">
        <f t="shared" si="12"/>
        <v>0.71126727322484617</v>
      </c>
      <c r="G26" s="10">
        <v>100</v>
      </c>
      <c r="H26" s="11">
        <v>100000</v>
      </c>
      <c r="I26" s="11">
        <f t="shared" si="13"/>
        <v>4.2916739491705028E-3</v>
      </c>
      <c r="J26" s="11">
        <f t="shared" si="14"/>
        <v>3.2887327267751539E-5</v>
      </c>
      <c r="K26" s="6">
        <f t="shared" si="0"/>
        <v>130.49628248078423</v>
      </c>
      <c r="L26" s="89"/>
      <c r="M26" s="17">
        <f>L22/I26</f>
        <v>31843.052761828218</v>
      </c>
      <c r="N26" s="11">
        <f t="shared" si="5"/>
        <v>0.17166695796682011</v>
      </c>
      <c r="O26" s="6">
        <f t="shared" si="6"/>
        <v>760.17122937546685</v>
      </c>
    </row>
    <row r="27" spans="1:15" x14ac:dyDescent="0.25">
      <c r="A27" s="10">
        <v>4</v>
      </c>
      <c r="B27" s="10">
        <v>-2.5</v>
      </c>
      <c r="C27" s="71">
        <v>-2.0723254197026946</v>
      </c>
      <c r="D27" s="70">
        <v>3.2887327288067252</v>
      </c>
      <c r="E27" s="47">
        <f t="shared" si="11"/>
        <v>6.072325419702695</v>
      </c>
      <c r="F27" s="3">
        <f t="shared" si="12"/>
        <v>0.71126727119327482</v>
      </c>
      <c r="G27" s="10">
        <v>100</v>
      </c>
      <c r="H27" s="11">
        <v>100000</v>
      </c>
      <c r="I27" s="11">
        <f t="shared" si="13"/>
        <v>4.2767458029730546E-3</v>
      </c>
      <c r="J27" s="11">
        <f t="shared" si="14"/>
        <v>3.2887327288067252E-5</v>
      </c>
      <c r="K27" s="6">
        <f t="shared" si="0"/>
        <v>130.04236451056383</v>
      </c>
      <c r="L27" s="89"/>
      <c r="M27" s="17">
        <f>L22/I27</f>
        <v>31954.202165814579</v>
      </c>
      <c r="N27" s="11">
        <f t="shared" si="5"/>
        <v>0.17106983211892218</v>
      </c>
      <c r="O27" s="6">
        <f t="shared" si="6"/>
        <v>760.17122890588109</v>
      </c>
    </row>
    <row r="28" spans="1:15" x14ac:dyDescent="0.25">
      <c r="A28" s="10">
        <v>4</v>
      </c>
      <c r="B28" s="10">
        <v>-2</v>
      </c>
      <c r="C28" s="71">
        <v>-1.5738182342823734</v>
      </c>
      <c r="D28" s="70">
        <v>3.2887327308385497</v>
      </c>
      <c r="E28" s="47">
        <f t="shared" si="11"/>
        <v>5.5738182342823732</v>
      </c>
      <c r="F28" s="3">
        <f t="shared" si="12"/>
        <v>0.71126726916145033</v>
      </c>
      <c r="G28" s="10">
        <v>100</v>
      </c>
      <c r="H28" s="11">
        <v>100000</v>
      </c>
      <c r="I28" s="11">
        <f t="shared" si="13"/>
        <v>4.2618176571762659E-3</v>
      </c>
      <c r="J28" s="11">
        <f t="shared" si="14"/>
        <v>3.2887327308385499E-5</v>
      </c>
      <c r="K28" s="6">
        <f t="shared" si="0"/>
        <v>129.58844655307706</v>
      </c>
      <c r="L28" s="89"/>
      <c r="M28" s="17">
        <f>L22/I28</f>
        <v>32066.130227295136</v>
      </c>
      <c r="N28" s="11">
        <f t="shared" si="5"/>
        <v>0.17047270628705063</v>
      </c>
      <c r="O28" s="6">
        <f t="shared" si="6"/>
        <v>760.17122843623679</v>
      </c>
    </row>
    <row r="29" spans="1:15" x14ac:dyDescent="0.25">
      <c r="A29" s="10">
        <v>4</v>
      </c>
      <c r="B29" s="10">
        <v>-1.5</v>
      </c>
      <c r="C29" s="71">
        <v>-1.0753110488224435</v>
      </c>
      <c r="D29" s="70">
        <v>3.2887327328706681</v>
      </c>
      <c r="E29" s="47">
        <f t="shared" si="11"/>
        <v>5.075311048822444</v>
      </c>
      <c r="F29" s="3">
        <f t="shared" si="12"/>
        <v>0.71126726712933186</v>
      </c>
      <c r="G29" s="10">
        <v>100</v>
      </c>
      <c r="H29" s="11">
        <v>100000</v>
      </c>
      <c r="I29" s="11">
        <f t="shared" si="13"/>
        <v>4.2468895117755649E-3</v>
      </c>
      <c r="J29" s="11">
        <f t="shared" si="14"/>
        <v>3.288732732870668E-5</v>
      </c>
      <c r="K29" s="6">
        <f t="shared" si="0"/>
        <v>129.13452860818342</v>
      </c>
      <c r="L29" s="89"/>
      <c r="M29" s="17">
        <f>L22/I29</f>
        <v>32178.845157397176</v>
      </c>
      <c r="N29" s="11">
        <f t="shared" si="5"/>
        <v>0.16987558047102258</v>
      </c>
      <c r="O29" s="6">
        <f t="shared" si="6"/>
        <v>760.17122796652461</v>
      </c>
    </row>
    <row r="30" spans="1:15" x14ac:dyDescent="0.25">
      <c r="A30" s="10">
        <v>4</v>
      </c>
      <c r="B30" s="10">
        <v>-1</v>
      </c>
      <c r="C30" s="71">
        <v>-0.57680386332203826</v>
      </c>
      <c r="D30" s="70">
        <v>3.2887327349030073</v>
      </c>
      <c r="E30" s="47">
        <f t="shared" si="11"/>
        <v>4.5768038633220378</v>
      </c>
      <c r="F30" s="3">
        <f t="shared" si="12"/>
        <v>0.71126726509699267</v>
      </c>
      <c r="G30" s="10">
        <v>100</v>
      </c>
      <c r="H30" s="11">
        <v>100000</v>
      </c>
      <c r="I30" s="11">
        <f t="shared" si="13"/>
        <v>4.2319613667796173E-3</v>
      </c>
      <c r="J30" s="11">
        <f t="shared" si="14"/>
        <v>3.2887327349030077E-5</v>
      </c>
      <c r="K30" s="6">
        <f t="shared" si="0"/>
        <v>128.68061067614931</v>
      </c>
      <c r="L30" s="89"/>
      <c r="M30" s="17">
        <f>L22/I30</f>
        <v>32292.355283005276</v>
      </c>
      <c r="N30" s="11">
        <f t="shared" si="5"/>
        <v>0.16927845467118469</v>
      </c>
      <c r="O30" s="6">
        <f t="shared" si="6"/>
        <v>760.17122749676128</v>
      </c>
    </row>
    <row r="31" spans="1:15" x14ac:dyDescent="0.25">
      <c r="A31" s="10">
        <v>4</v>
      </c>
      <c r="B31" s="10">
        <v>-0.5</v>
      </c>
      <c r="C31" s="71">
        <v>-7.8296677783501592E-2</v>
      </c>
      <c r="D31" s="70">
        <v>3.2887327369357751</v>
      </c>
      <c r="E31" s="47">
        <f t="shared" si="11"/>
        <v>4.0782966777835012</v>
      </c>
      <c r="F31" s="3">
        <f t="shared" si="12"/>
        <v>0.71126726306422494</v>
      </c>
      <c r="G31" s="10">
        <v>100</v>
      </c>
      <c r="H31" s="11">
        <v>100000</v>
      </c>
      <c r="I31" s="11">
        <f t="shared" si="13"/>
        <v>4.2170332221649846E-3</v>
      </c>
      <c r="J31" s="11">
        <f t="shared" si="14"/>
        <v>3.2887327369357749E-5</v>
      </c>
      <c r="K31" s="6">
        <f t="shared" si="0"/>
        <v>128.22669275625415</v>
      </c>
      <c r="L31" s="89"/>
      <c r="M31" s="17">
        <f>L22/I31</f>
        <v>32406.669049156804</v>
      </c>
      <c r="N31" s="11">
        <f t="shared" si="5"/>
        <v>0.16868132888659937</v>
      </c>
      <c r="O31" s="6">
        <f t="shared" si="6"/>
        <v>760.17122702689903</v>
      </c>
    </row>
    <row r="32" spans="1:15" x14ac:dyDescent="0.25">
      <c r="A32" s="12">
        <v>3.5</v>
      </c>
      <c r="B32" s="12">
        <v>-5</v>
      </c>
      <c r="C32" s="73">
        <v>-4.6307223922065628</v>
      </c>
      <c r="D32" s="72">
        <v>2.7948024226042536</v>
      </c>
      <c r="E32" s="48">
        <f>A32-C32</f>
        <v>8.1307223922065628</v>
      </c>
      <c r="F32" s="4">
        <f>A32-D32</f>
        <v>0.7051975773957464</v>
      </c>
      <c r="G32" s="12">
        <v>100</v>
      </c>
      <c r="H32" s="13">
        <v>100000</v>
      </c>
      <c r="I32" s="13">
        <f>(C32-B32)/G32</f>
        <v>3.6927760779343721E-3</v>
      </c>
      <c r="J32" s="13">
        <f>(D32-0)/H32</f>
        <v>2.7948024226042536E-5</v>
      </c>
      <c r="K32" s="7">
        <f t="shared" si="0"/>
        <v>132.13013013253968</v>
      </c>
      <c r="L32" s="86">
        <v>116.66</v>
      </c>
      <c r="M32" s="18">
        <f>L32/I32</f>
        <v>31591.409156131689</v>
      </c>
      <c r="N32" s="13">
        <f t="shared" si="5"/>
        <v>0.14771104311737487</v>
      </c>
      <c r="O32" s="7">
        <f t="shared" si="6"/>
        <v>894.51761590733463</v>
      </c>
    </row>
    <row r="33" spans="1:15" x14ac:dyDescent="0.25">
      <c r="A33" s="12">
        <v>3.5</v>
      </c>
      <c r="B33" s="12">
        <v>-4.5</v>
      </c>
      <c r="C33" s="73">
        <v>-4.1319921602957628</v>
      </c>
      <c r="D33" s="72">
        <v>2.7948024245113339</v>
      </c>
      <c r="E33" s="48">
        <f t="shared" ref="E33:E41" si="15">A33-C33</f>
        <v>7.6319921602957628</v>
      </c>
      <c r="F33" s="4">
        <f t="shared" ref="F33:F41" si="16">A33-D33</f>
        <v>0.70519757548866613</v>
      </c>
      <c r="G33" s="12">
        <v>100</v>
      </c>
      <c r="H33" s="13">
        <v>100000</v>
      </c>
      <c r="I33" s="13">
        <f t="shared" ref="I33:I41" si="17">(C33-B33)/G33</f>
        <v>3.6800783970423723E-3</v>
      </c>
      <c r="J33" s="13">
        <f t="shared" ref="J33:J41" si="18">(D33-0)/H33</f>
        <v>2.794802424511334E-5</v>
      </c>
      <c r="K33" s="7">
        <f t="shared" si="0"/>
        <v>131.67579807312595</v>
      </c>
      <c r="L33" s="91"/>
      <c r="M33" s="18">
        <f>L32/I33</f>
        <v>31700.411625403962</v>
      </c>
      <c r="N33" s="13">
        <f t="shared" si="5"/>
        <v>0.1472031358816949</v>
      </c>
      <c r="O33" s="7">
        <f t="shared" si="6"/>
        <v>894.51761529694556</v>
      </c>
    </row>
    <row r="34" spans="1:15" x14ac:dyDescent="0.25">
      <c r="A34" s="12">
        <v>3.5</v>
      </c>
      <c r="B34" s="12">
        <v>-4</v>
      </c>
      <c r="C34" s="73">
        <v>-3.6332619282968119</v>
      </c>
      <c r="D34" s="72">
        <v>2.7948024264183142</v>
      </c>
      <c r="E34" s="48">
        <f t="shared" si="15"/>
        <v>7.1332619282968119</v>
      </c>
      <c r="F34" s="4">
        <f t="shared" si="16"/>
        <v>0.70519757358168578</v>
      </c>
      <c r="G34" s="12">
        <v>100</v>
      </c>
      <c r="H34" s="13">
        <v>100000</v>
      </c>
      <c r="I34" s="13">
        <f t="shared" si="17"/>
        <v>3.6673807170318805E-3</v>
      </c>
      <c r="J34" s="13">
        <f t="shared" si="18"/>
        <v>2.7948024264183142E-5</v>
      </c>
      <c r="K34" s="7">
        <f t="shared" si="0"/>
        <v>131.22146604587792</v>
      </c>
      <c r="L34" s="91"/>
      <c r="M34" s="18">
        <f>L32/I34</f>
        <v>31810.168891986861</v>
      </c>
      <c r="N34" s="13">
        <f t="shared" si="5"/>
        <v>0.14669522868127521</v>
      </c>
      <c r="O34" s="7">
        <f t="shared" si="6"/>
        <v>894.51761468658844</v>
      </c>
    </row>
    <row r="35" spans="1:15" x14ac:dyDescent="0.25">
      <c r="A35" s="12">
        <v>3.5</v>
      </c>
      <c r="B35" s="12">
        <v>-3.5</v>
      </c>
      <c r="C35" s="73">
        <v>-3.134531696278227</v>
      </c>
      <c r="D35" s="72">
        <v>2.7948024283255175</v>
      </c>
      <c r="E35" s="48">
        <f t="shared" si="15"/>
        <v>6.634531696278227</v>
      </c>
      <c r="F35" s="4">
        <f t="shared" si="16"/>
        <v>0.70519757167448249</v>
      </c>
      <c r="G35" s="12">
        <v>100</v>
      </c>
      <c r="H35" s="13">
        <v>100000</v>
      </c>
      <c r="I35" s="13">
        <f t="shared" si="17"/>
        <v>3.6546830372177295E-3</v>
      </c>
      <c r="J35" s="13">
        <f t="shared" si="18"/>
        <v>2.7948024283255176E-5</v>
      </c>
      <c r="K35" s="7">
        <f t="shared" si="0"/>
        <v>130.76713402626467</v>
      </c>
      <c r="L35" s="91"/>
      <c r="M35" s="18">
        <f>L32/I35</f>
        <v>31920.688829095281</v>
      </c>
      <c r="N35" s="13">
        <f t="shared" si="5"/>
        <v>0.14618732148870917</v>
      </c>
      <c r="O35" s="7">
        <f t="shared" si="6"/>
        <v>894.51761407615993</v>
      </c>
    </row>
    <row r="36" spans="1:15" x14ac:dyDescent="0.25">
      <c r="A36" s="12">
        <v>3.5</v>
      </c>
      <c r="B36" s="12">
        <v>-3</v>
      </c>
      <c r="C36" s="73">
        <v>-2.6358014642153034</v>
      </c>
      <c r="D36" s="72">
        <v>2.7948024302326426</v>
      </c>
      <c r="E36" s="48">
        <f t="shared" si="15"/>
        <v>6.1358014642153034</v>
      </c>
      <c r="F36" s="4">
        <f t="shared" si="16"/>
        <v>0.70519756976735737</v>
      </c>
      <c r="G36" s="12">
        <v>100</v>
      </c>
      <c r="H36" s="13">
        <v>100000</v>
      </c>
      <c r="I36" s="13">
        <f t="shared" si="17"/>
        <v>3.6419853578469664E-3</v>
      </c>
      <c r="J36" s="13">
        <f t="shared" si="18"/>
        <v>2.7948024302326425E-5</v>
      </c>
      <c r="K36" s="7">
        <f t="shared" si="0"/>
        <v>130.31280202313991</v>
      </c>
      <c r="L36" s="91"/>
      <c r="M36" s="18">
        <f>L32/I36</f>
        <v>32031.979411626719</v>
      </c>
      <c r="N36" s="13">
        <f t="shared" si="5"/>
        <v>0.14567941431387865</v>
      </c>
      <c r="O36" s="7">
        <f t="shared" si="6"/>
        <v>894.51761346575665</v>
      </c>
    </row>
    <row r="37" spans="1:15" x14ac:dyDescent="0.25">
      <c r="A37" s="12">
        <v>3.5</v>
      </c>
      <c r="B37" s="12">
        <v>-2.5</v>
      </c>
      <c r="C37" s="73">
        <v>-2.1370712321111553</v>
      </c>
      <c r="D37" s="72">
        <v>2.7948024321400076</v>
      </c>
      <c r="E37" s="48">
        <f t="shared" si="15"/>
        <v>5.6370712321111558</v>
      </c>
      <c r="F37" s="4">
        <f t="shared" si="16"/>
        <v>0.70519756785999244</v>
      </c>
      <c r="G37" s="12">
        <v>100</v>
      </c>
      <c r="H37" s="13">
        <v>100000</v>
      </c>
      <c r="I37" s="13">
        <f t="shared" si="17"/>
        <v>3.6292876788884465E-3</v>
      </c>
      <c r="J37" s="13">
        <f t="shared" si="18"/>
        <v>2.7948024321400075E-5</v>
      </c>
      <c r="K37" s="7">
        <f t="shared" si="0"/>
        <v>129.85847003537438</v>
      </c>
      <c r="L37" s="91"/>
      <c r="M37" s="18">
        <f>L32/I37</f>
        <v>32144.048728517941</v>
      </c>
      <c r="N37" s="13">
        <f t="shared" si="5"/>
        <v>0.14517150715553784</v>
      </c>
      <c r="O37" s="7">
        <f t="shared" si="6"/>
        <v>894.51761285527641</v>
      </c>
    </row>
    <row r="38" spans="1:15" x14ac:dyDescent="0.25">
      <c r="A38" s="12">
        <v>3.5</v>
      </c>
      <c r="B38" s="12">
        <v>-2</v>
      </c>
      <c r="C38" s="73">
        <v>-1.6383409999639247</v>
      </c>
      <c r="D38" s="72">
        <v>2.7948024340474276</v>
      </c>
      <c r="E38" s="48">
        <f t="shared" si="15"/>
        <v>5.1383409999639245</v>
      </c>
      <c r="F38" s="4">
        <f t="shared" si="16"/>
        <v>0.70519756595257244</v>
      </c>
      <c r="G38" s="12">
        <v>100</v>
      </c>
      <c r="H38" s="13">
        <v>100000</v>
      </c>
      <c r="I38" s="13">
        <f t="shared" si="17"/>
        <v>3.6165900003607533E-3</v>
      </c>
      <c r="J38" s="13">
        <f t="shared" si="18"/>
        <v>2.7948024340474275E-5</v>
      </c>
      <c r="K38" s="7">
        <f t="shared" si="0"/>
        <v>129.40413806364177</v>
      </c>
      <c r="L38" s="91"/>
      <c r="M38" s="18">
        <f>L32/I38</f>
        <v>32256.90498186502</v>
      </c>
      <c r="N38" s="13">
        <f t="shared" si="5"/>
        <v>0.14466360001443013</v>
      </c>
      <c r="O38" s="7">
        <f t="shared" si="6"/>
        <v>894.51761224477855</v>
      </c>
    </row>
    <row r="39" spans="1:15" x14ac:dyDescent="0.25">
      <c r="A39" s="12">
        <v>3.5</v>
      </c>
      <c r="B39" s="12">
        <v>-1.5</v>
      </c>
      <c r="C39" s="73">
        <v>-1.1396107677780698</v>
      </c>
      <c r="D39" s="72">
        <v>2.7948024359553618</v>
      </c>
      <c r="E39" s="48">
        <f t="shared" si="15"/>
        <v>4.6396107677780698</v>
      </c>
      <c r="F39" s="4">
        <f t="shared" si="16"/>
        <v>0.70519756404463818</v>
      </c>
      <c r="G39" s="12">
        <v>100</v>
      </c>
      <c r="H39" s="13">
        <v>100000</v>
      </c>
      <c r="I39" s="13">
        <f t="shared" si="17"/>
        <v>3.6038923222193021E-3</v>
      </c>
      <c r="J39" s="13">
        <f t="shared" si="18"/>
        <v>2.7948024359553617E-5</v>
      </c>
      <c r="K39" s="7">
        <f t="shared" si="0"/>
        <v>128.94980610632555</v>
      </c>
      <c r="L39" s="91"/>
      <c r="M39" s="18">
        <f>L32/I39</f>
        <v>32370.556489923081</v>
      </c>
      <c r="N39" s="13">
        <f t="shared" si="5"/>
        <v>0.14415569288877209</v>
      </c>
      <c r="O39" s="7">
        <f t="shared" si="6"/>
        <v>894.51761163411618</v>
      </c>
    </row>
    <row r="40" spans="1:15" x14ac:dyDescent="0.25">
      <c r="A40" s="12">
        <v>3.5</v>
      </c>
      <c r="B40" s="12">
        <v>-1</v>
      </c>
      <c r="C40" s="73">
        <v>-0.64088053555212121</v>
      </c>
      <c r="D40" s="72">
        <v>2.7948024378636629</v>
      </c>
      <c r="E40" s="48">
        <f t="shared" si="15"/>
        <v>4.140880535552121</v>
      </c>
      <c r="F40" s="4">
        <f t="shared" si="16"/>
        <v>0.70519756213633711</v>
      </c>
      <c r="G40" s="12">
        <v>100</v>
      </c>
      <c r="H40" s="13">
        <v>100000</v>
      </c>
      <c r="I40" s="13">
        <f t="shared" si="17"/>
        <v>3.5911946444787879E-3</v>
      </c>
      <c r="J40" s="13">
        <f t="shared" si="18"/>
        <v>2.7948024378636629E-5</v>
      </c>
      <c r="K40" s="7">
        <f t="shared" si="0"/>
        <v>128.49547416395859</v>
      </c>
      <c r="L40" s="91"/>
      <c r="M40" s="18">
        <f>L32/I40</f>
        <v>32485.011688062255</v>
      </c>
      <c r="N40" s="13">
        <f t="shared" si="5"/>
        <v>0.14364778577915149</v>
      </c>
      <c r="O40" s="7">
        <f t="shared" si="6"/>
        <v>894.51761102333637</v>
      </c>
    </row>
    <row r="41" spans="1:15" x14ac:dyDescent="0.25">
      <c r="A41" s="12">
        <v>3.5</v>
      </c>
      <c r="B41" s="12">
        <v>-0.5</v>
      </c>
      <c r="C41" s="73">
        <v>-0.14215030329366576</v>
      </c>
      <c r="D41" s="72">
        <v>2.7948024397731213</v>
      </c>
      <c r="E41" s="48">
        <f t="shared" si="15"/>
        <v>3.6421503032936657</v>
      </c>
      <c r="F41" s="4">
        <f t="shared" si="16"/>
        <v>0.70519756022687874</v>
      </c>
      <c r="G41" s="12">
        <v>100</v>
      </c>
      <c r="H41" s="13">
        <v>100000</v>
      </c>
      <c r="I41" s="13">
        <f t="shared" si="17"/>
        <v>3.5784969670633426E-3</v>
      </c>
      <c r="J41" s="13">
        <f t="shared" si="18"/>
        <v>2.7948024397731212E-5</v>
      </c>
      <c r="K41" s="7">
        <f t="shared" si="0"/>
        <v>128.04114223379025</v>
      </c>
      <c r="L41" s="91"/>
      <c r="M41" s="18">
        <f>L32/I41</f>
        <v>32600.279132201096</v>
      </c>
      <c r="N41" s="13">
        <f t="shared" si="5"/>
        <v>0.14313987868253369</v>
      </c>
      <c r="O41" s="7">
        <f t="shared" si="6"/>
        <v>894.51761041218617</v>
      </c>
    </row>
    <row r="42" spans="1:15" x14ac:dyDescent="0.25">
      <c r="A42" s="8">
        <v>3</v>
      </c>
      <c r="B42" s="8">
        <v>-5</v>
      </c>
      <c r="C42" s="75">
        <v>-4.6968180557074772</v>
      </c>
      <c r="D42" s="74">
        <v>2.3020464381054042</v>
      </c>
      <c r="E42" s="45">
        <f>A42-C42</f>
        <v>7.6968180557074772</v>
      </c>
      <c r="F42" s="2">
        <f>A42-D42</f>
        <v>0.69795356189459579</v>
      </c>
      <c r="G42" s="8">
        <v>100</v>
      </c>
      <c r="H42" s="9">
        <v>100000</v>
      </c>
      <c r="I42" s="9">
        <f>(C42-B42)/G42</f>
        <v>3.0318194429252276E-3</v>
      </c>
      <c r="J42" s="9">
        <f>(D42-0)/H42</f>
        <v>2.3020464381054044E-5</v>
      </c>
      <c r="K42" s="5">
        <f t="shared" si="0"/>
        <v>131.70105488490623</v>
      </c>
      <c r="L42" s="87">
        <v>145</v>
      </c>
      <c r="M42" s="16">
        <f>L42/I42</f>
        <v>47826.067062917791</v>
      </c>
      <c r="N42" s="9">
        <f t="shared" si="5"/>
        <v>0.1212727777170091</v>
      </c>
      <c r="O42" s="5">
        <f t="shared" si="6"/>
        <v>1085.9902557211281</v>
      </c>
    </row>
    <row r="43" spans="1:15" x14ac:dyDescent="0.25">
      <c r="A43" s="8">
        <v>3</v>
      </c>
      <c r="B43" s="8">
        <v>-4.5</v>
      </c>
      <c r="C43" s="75">
        <v>-4.1978627109996411</v>
      </c>
      <c r="D43" s="74">
        <v>2.3020464399295602</v>
      </c>
      <c r="E43" s="45">
        <f t="shared" ref="E43:E51" si="19">A43-C43</f>
        <v>7.1978627109996411</v>
      </c>
      <c r="F43" s="2">
        <f t="shared" ref="F43:F51" si="20">A43-D43</f>
        <v>0.69795356007043985</v>
      </c>
      <c r="G43" s="8">
        <v>100</v>
      </c>
      <c r="H43" s="9">
        <v>100000</v>
      </c>
      <c r="I43" s="9">
        <f t="shared" ref="I43:I51" si="21">(C43-B43)/G43</f>
        <v>3.0213728900035887E-3</v>
      </c>
      <c r="J43" s="9">
        <f t="shared" ref="J43:J51" si="22">(D43-0)/H43</f>
        <v>2.3020464399295603E-5</v>
      </c>
      <c r="K43" s="5">
        <f t="shared" si="0"/>
        <v>131.24726059375408</v>
      </c>
      <c r="L43" s="92"/>
      <c r="M43" s="16">
        <f>L42/I43</f>
        <v>47991.428161595693</v>
      </c>
      <c r="N43" s="9">
        <f t="shared" si="5"/>
        <v>0.12085491560014354</v>
      </c>
      <c r="O43" s="5">
        <f t="shared" si="6"/>
        <v>1085.9902548605826</v>
      </c>
    </row>
    <row r="44" spans="1:15" x14ac:dyDescent="0.25">
      <c r="A44" s="8">
        <v>3</v>
      </c>
      <c r="B44" s="8">
        <v>-4</v>
      </c>
      <c r="C44" s="75">
        <v>-3.6989073662024721</v>
      </c>
      <c r="D44" s="74">
        <v>2.3020464417517723</v>
      </c>
      <c r="E44" s="45">
        <f t="shared" si="19"/>
        <v>6.6989073662024721</v>
      </c>
      <c r="F44" s="2">
        <f t="shared" si="20"/>
        <v>0.69795355824822769</v>
      </c>
      <c r="G44" s="8">
        <v>100</v>
      </c>
      <c r="H44" s="9">
        <v>100000</v>
      </c>
      <c r="I44" s="9">
        <f t="shared" si="21"/>
        <v>3.0109263379752794E-3</v>
      </c>
      <c r="J44" s="9">
        <f t="shared" si="22"/>
        <v>2.3020464417517724E-5</v>
      </c>
      <c r="K44" s="5">
        <f t="shared" si="0"/>
        <v>130.79346634223745</v>
      </c>
      <c r="L44" s="92"/>
      <c r="M44" s="16">
        <f>L42/I44</f>
        <v>48157.93670246558</v>
      </c>
      <c r="N44" s="9">
        <f t="shared" si="5"/>
        <v>0.12043705351901117</v>
      </c>
      <c r="O44" s="5">
        <f t="shared" si="6"/>
        <v>1085.9902540009541</v>
      </c>
    </row>
    <row r="45" spans="1:15" x14ac:dyDescent="0.25">
      <c r="A45" s="8">
        <v>3</v>
      </c>
      <c r="B45" s="8">
        <v>-3.5</v>
      </c>
      <c r="C45" s="75">
        <v>-3.1999520213824333</v>
      </c>
      <c r="D45" s="74">
        <v>2.3020464435738779</v>
      </c>
      <c r="E45" s="45">
        <f t="shared" si="19"/>
        <v>6.1999520213824333</v>
      </c>
      <c r="F45" s="2">
        <f t="shared" si="20"/>
        <v>0.69795355642612211</v>
      </c>
      <c r="G45" s="8">
        <v>100</v>
      </c>
      <c r="H45" s="9">
        <v>100000</v>
      </c>
      <c r="I45" s="9">
        <f t="shared" si="21"/>
        <v>3.000479786175667E-3</v>
      </c>
      <c r="J45" s="9">
        <f t="shared" si="22"/>
        <v>2.3020464435738779E-5</v>
      </c>
      <c r="K45" s="5">
        <f t="shared" si="0"/>
        <v>130.33967210137976</v>
      </c>
      <c r="L45" s="92"/>
      <c r="M45" s="16">
        <f>L42/I45</f>
        <v>48325.604680981109</v>
      </c>
      <c r="N45" s="9">
        <f t="shared" si="5"/>
        <v>0.12001919144702668</v>
      </c>
      <c r="O45" s="5">
        <f t="shared" si="6"/>
        <v>1085.9902531413761</v>
      </c>
    </row>
    <row r="46" spans="1:15" x14ac:dyDescent="0.25">
      <c r="A46" s="8">
        <v>3</v>
      </c>
      <c r="B46" s="8">
        <v>-3</v>
      </c>
      <c r="C46" s="75">
        <v>-2.7009966765210898</v>
      </c>
      <c r="D46" s="74">
        <v>2.3020464453963343</v>
      </c>
      <c r="E46" s="45">
        <f t="shared" si="19"/>
        <v>5.7009966765210898</v>
      </c>
      <c r="F46" s="2">
        <f t="shared" si="20"/>
        <v>0.6979535546036657</v>
      </c>
      <c r="G46" s="8">
        <v>100</v>
      </c>
      <c r="H46" s="9">
        <v>100000</v>
      </c>
      <c r="I46" s="9">
        <f t="shared" si="21"/>
        <v>2.9900332347891022E-3</v>
      </c>
      <c r="J46" s="9">
        <f t="shared" si="22"/>
        <v>2.3020464453963343E-5</v>
      </c>
      <c r="K46" s="5">
        <f t="shared" si="0"/>
        <v>129.8858778791633</v>
      </c>
      <c r="L46" s="92"/>
      <c r="M46" s="16">
        <f>L42/I46</f>
        <v>48494.444246612991</v>
      </c>
      <c r="N46" s="9">
        <f t="shared" si="5"/>
        <v>0.11960132939156408</v>
      </c>
      <c r="O46" s="5">
        <f t="shared" si="6"/>
        <v>1085.9902522816324</v>
      </c>
    </row>
    <row r="47" spans="1:15" x14ac:dyDescent="0.25">
      <c r="A47" s="8">
        <v>3</v>
      </c>
      <c r="B47" s="8">
        <v>-2.5</v>
      </c>
      <c r="C47" s="75">
        <v>-2.2020413316159559</v>
      </c>
      <c r="D47" s="74">
        <v>2.3020464472188396</v>
      </c>
      <c r="E47" s="45">
        <f t="shared" si="19"/>
        <v>5.2020413316159555</v>
      </c>
      <c r="F47" s="2">
        <f t="shared" si="20"/>
        <v>0.69795355278116045</v>
      </c>
      <c r="G47" s="8">
        <v>100</v>
      </c>
      <c r="H47" s="9">
        <v>100000</v>
      </c>
      <c r="I47" s="9">
        <f t="shared" si="21"/>
        <v>2.9795866838404407E-3</v>
      </c>
      <c r="J47" s="9">
        <f t="shared" si="22"/>
        <v>2.3020464472188395E-5</v>
      </c>
      <c r="K47" s="5">
        <f t="shared" si="0"/>
        <v>129.43208367668493</v>
      </c>
      <c r="L47" s="92"/>
      <c r="M47" s="16">
        <f>L42/I47</f>
        <v>48664.467721780456</v>
      </c>
      <c r="N47" s="9">
        <f t="shared" si="5"/>
        <v>0.11918346735361762</v>
      </c>
      <c r="O47" s="5">
        <f t="shared" si="6"/>
        <v>1085.9902514218657</v>
      </c>
    </row>
    <row r="48" spans="1:15" x14ac:dyDescent="0.25">
      <c r="A48" s="8">
        <v>3</v>
      </c>
      <c r="B48" s="8">
        <v>-2</v>
      </c>
      <c r="C48" s="75">
        <v>-1.7030859866698131</v>
      </c>
      <c r="D48" s="74">
        <v>2.3020464490417401</v>
      </c>
      <c r="E48" s="45">
        <f t="shared" si="19"/>
        <v>4.7030859866698131</v>
      </c>
      <c r="F48" s="2">
        <f t="shared" si="20"/>
        <v>0.69795355095825995</v>
      </c>
      <c r="G48" s="8">
        <v>100</v>
      </c>
      <c r="H48" s="9">
        <v>100000</v>
      </c>
      <c r="I48" s="9">
        <f t="shared" si="21"/>
        <v>2.9691401333018686E-3</v>
      </c>
      <c r="J48" s="9">
        <f t="shared" si="22"/>
        <v>2.3020464490417402E-5</v>
      </c>
      <c r="K48" s="5">
        <f t="shared" si="0"/>
        <v>128.97828949271704</v>
      </c>
      <c r="L48" s="92"/>
      <c r="M48" s="16">
        <f>L42/I48</f>
        <v>48835.687603181927</v>
      </c>
      <c r="N48" s="9">
        <f t="shared" si="5"/>
        <v>0.11876560533207474</v>
      </c>
      <c r="O48" s="5">
        <f t="shared" si="6"/>
        <v>1085.9902505619125</v>
      </c>
    </row>
    <row r="49" spans="1:15" x14ac:dyDescent="0.25">
      <c r="A49" s="8">
        <v>3</v>
      </c>
      <c r="B49" s="8">
        <v>-1.5</v>
      </c>
      <c r="C49" s="75">
        <v>-1.2041306416836937</v>
      </c>
      <c r="D49" s="74">
        <v>2.3020464508651641</v>
      </c>
      <c r="E49" s="45">
        <f t="shared" si="19"/>
        <v>4.2041306416836939</v>
      </c>
      <c r="F49" s="2">
        <f t="shared" si="20"/>
        <v>0.69795354913483587</v>
      </c>
      <c r="G49" s="8">
        <v>100</v>
      </c>
      <c r="H49" s="9">
        <v>100000</v>
      </c>
      <c r="I49" s="9">
        <f t="shared" si="21"/>
        <v>2.9586935831630635E-3</v>
      </c>
      <c r="J49" s="9">
        <f t="shared" si="22"/>
        <v>2.3020464508651642E-5</v>
      </c>
      <c r="K49" s="5">
        <f t="shared" si="0"/>
        <v>128.52449532680436</v>
      </c>
      <c r="L49" s="92"/>
      <c r="M49" s="16">
        <f>L42/I49</f>
        <v>49008.116563724798</v>
      </c>
      <c r="N49" s="9">
        <f t="shared" si="5"/>
        <v>0.11834774332652254</v>
      </c>
      <c r="O49" s="5">
        <f t="shared" si="6"/>
        <v>1085.9902497017122</v>
      </c>
    </row>
    <row r="50" spans="1:15" x14ac:dyDescent="0.25">
      <c r="A50" s="8">
        <v>3</v>
      </c>
      <c r="B50" s="8">
        <v>-1</v>
      </c>
      <c r="C50" s="75">
        <v>-0.70517529666354217</v>
      </c>
      <c r="D50" s="74">
        <v>2.302046452689861</v>
      </c>
      <c r="E50" s="45">
        <f t="shared" si="19"/>
        <v>3.7051752966635423</v>
      </c>
      <c r="F50" s="2">
        <f t="shared" si="20"/>
        <v>0.69795354731013903</v>
      </c>
      <c r="G50" s="8">
        <v>100</v>
      </c>
      <c r="H50" s="9">
        <v>100000</v>
      </c>
      <c r="I50" s="9">
        <f t="shared" si="21"/>
        <v>2.9482470333645782E-3</v>
      </c>
      <c r="J50" s="9">
        <f t="shared" si="22"/>
        <v>2.3020464526898609E-5</v>
      </c>
      <c r="K50" s="5">
        <f t="shared" si="0"/>
        <v>128.07070117632313</v>
      </c>
      <c r="L50" s="92"/>
      <c r="M50" s="16">
        <f>L42/I50</f>
        <v>49181.767456753478</v>
      </c>
      <c r="N50" s="9">
        <f t="shared" si="5"/>
        <v>0.11792988133458313</v>
      </c>
      <c r="O50" s="5">
        <f t="shared" si="6"/>
        <v>1085.9902488409118</v>
      </c>
    </row>
    <row r="51" spans="1:15" x14ac:dyDescent="0.25">
      <c r="A51" s="8">
        <v>3</v>
      </c>
      <c r="B51" s="8">
        <v>-0.5</v>
      </c>
      <c r="C51" s="75">
        <v>-0.20621995162009071</v>
      </c>
      <c r="D51" s="74">
        <v>2.3020464545171873</v>
      </c>
      <c r="E51" s="45">
        <f t="shared" si="19"/>
        <v>3.2062199516200907</v>
      </c>
      <c r="F51" s="2">
        <f t="shared" si="20"/>
        <v>0.69795354548281274</v>
      </c>
      <c r="G51" s="8">
        <v>100</v>
      </c>
      <c r="H51" s="9">
        <v>100000</v>
      </c>
      <c r="I51" s="9">
        <f t="shared" si="21"/>
        <v>2.9378004837990928E-3</v>
      </c>
      <c r="J51" s="9">
        <f t="shared" si="22"/>
        <v>2.3020464545171871E-5</v>
      </c>
      <c r="K51" s="5">
        <f t="shared" si="0"/>
        <v>127.61690703653692</v>
      </c>
      <c r="L51" s="92"/>
      <c r="M51" s="16">
        <f>L42/I51</f>
        <v>49356.653319251105</v>
      </c>
      <c r="N51" s="9">
        <f t="shared" si="5"/>
        <v>0.1175120193519637</v>
      </c>
      <c r="O51" s="5">
        <f t="shared" si="6"/>
        <v>1085.9902479788707</v>
      </c>
    </row>
    <row r="52" spans="1:15" x14ac:dyDescent="0.25">
      <c r="A52" s="25">
        <v>2.5</v>
      </c>
      <c r="B52" s="25">
        <v>-5</v>
      </c>
      <c r="C52" s="77">
        <v>-4.7629782199760298</v>
      </c>
      <c r="D52" s="76">
        <v>1.8110236801598825</v>
      </c>
      <c r="E52" s="46">
        <f>A52-C52</f>
        <v>7.2629782199760298</v>
      </c>
      <c r="F52" s="37">
        <f>A52-D52</f>
        <v>0.68897631984011753</v>
      </c>
      <c r="G52" s="25">
        <v>100</v>
      </c>
      <c r="H52" s="26">
        <v>100000</v>
      </c>
      <c r="I52" s="26">
        <f>(C52-B52)/G52</f>
        <v>2.3702178002397022E-3</v>
      </c>
      <c r="J52" s="26">
        <f>(D52-0)/H52</f>
        <v>1.8110236801598825E-5</v>
      </c>
      <c r="K52" s="27">
        <f t="shared" si="0"/>
        <v>130.87723955274026</v>
      </c>
      <c r="L52" s="88">
        <v>115</v>
      </c>
      <c r="M52" s="28">
        <f>L52/I52</f>
        <v>48518.747934628605</v>
      </c>
      <c r="N52" s="26">
        <f t="shared" si="5"/>
        <v>9.4808712009588084E-2</v>
      </c>
      <c r="O52" s="27">
        <f t="shared" si="6"/>
        <v>1380.4347383129152</v>
      </c>
    </row>
    <row r="53" spans="1:15" x14ac:dyDescent="0.25">
      <c r="A53" s="25">
        <v>2.5</v>
      </c>
      <c r="B53" s="25">
        <v>-4.5</v>
      </c>
      <c r="C53" s="77">
        <v>-4.263796335003958</v>
      </c>
      <c r="D53" s="76">
        <v>1.8110236821143741</v>
      </c>
      <c r="E53" s="46">
        <f t="shared" ref="E53:E61" si="23">A53-C53</f>
        <v>6.763796335003958</v>
      </c>
      <c r="F53" s="37">
        <f t="shared" ref="F53:F61" si="24">A53-D53</f>
        <v>0.68897631788562586</v>
      </c>
      <c r="G53" s="25">
        <v>100</v>
      </c>
      <c r="H53" s="26">
        <v>100000</v>
      </c>
      <c r="I53" s="26">
        <f t="shared" ref="I53:I61" si="25">(C53-B53)/G53</f>
        <v>2.3620366499604193E-3</v>
      </c>
      <c r="J53" s="26">
        <f t="shared" ref="J53:J61" si="26">(D53-0)/H53</f>
        <v>1.8110236821143741E-5</v>
      </c>
      <c r="K53" s="27">
        <f t="shared" si="0"/>
        <v>130.42549765018734</v>
      </c>
      <c r="L53" s="90"/>
      <c r="M53" s="28">
        <f>L52/I53</f>
        <v>48686.797472819504</v>
      </c>
      <c r="N53" s="26">
        <f t="shared" si="5"/>
        <v>9.4481465998416767E-2</v>
      </c>
      <c r="O53" s="27">
        <f t="shared" si="6"/>
        <v>1380.4347368231236</v>
      </c>
    </row>
    <row r="54" spans="1:15" x14ac:dyDescent="0.25">
      <c r="A54" s="25">
        <v>2.5</v>
      </c>
      <c r="B54" s="25">
        <v>-4</v>
      </c>
      <c r="C54" s="77">
        <v>-3.7646144499149843</v>
      </c>
      <c r="D54" s="76">
        <v>1.8110236839247449</v>
      </c>
      <c r="E54" s="46">
        <f t="shared" si="23"/>
        <v>6.2646144499149843</v>
      </c>
      <c r="F54" s="37">
        <f t="shared" si="24"/>
        <v>0.68897631607525511</v>
      </c>
      <c r="G54" s="25">
        <v>100</v>
      </c>
      <c r="H54" s="26">
        <v>100000</v>
      </c>
      <c r="I54" s="26">
        <f t="shared" si="25"/>
        <v>2.3538555008501571E-3</v>
      </c>
      <c r="J54" s="26">
        <f t="shared" si="26"/>
        <v>1.8110236839247447E-5</v>
      </c>
      <c r="K54" s="27">
        <f t="shared" si="0"/>
        <v>129.97375582350304</v>
      </c>
      <c r="L54" s="90"/>
      <c r="M54" s="28">
        <f>L52/I54</f>
        <v>48856.015145562124</v>
      </c>
      <c r="N54" s="26">
        <f t="shared" si="5"/>
        <v>9.4154220034006281E-2</v>
      </c>
      <c r="O54" s="27">
        <f t="shared" si="6"/>
        <v>1380.4347354431866</v>
      </c>
    </row>
    <row r="55" spans="1:15" x14ac:dyDescent="0.25">
      <c r="A55" s="25">
        <v>2.5</v>
      </c>
      <c r="B55" s="25">
        <v>-3.5</v>
      </c>
      <c r="C55" s="77">
        <v>-3.2654325648067752</v>
      </c>
      <c r="D55" s="76">
        <v>1.8110236857350683</v>
      </c>
      <c r="E55" s="46">
        <f t="shared" si="23"/>
        <v>5.7654325648067752</v>
      </c>
      <c r="F55" s="37">
        <f t="shared" si="24"/>
        <v>0.68897631426493167</v>
      </c>
      <c r="G55" s="25">
        <v>100</v>
      </c>
      <c r="H55" s="26">
        <v>100000</v>
      </c>
      <c r="I55" s="26">
        <f t="shared" si="25"/>
        <v>2.3456743519322475E-3</v>
      </c>
      <c r="J55" s="26">
        <f t="shared" si="26"/>
        <v>1.8110236857350683E-5</v>
      </c>
      <c r="K55" s="27">
        <f t="shared" si="0"/>
        <v>129.52201400834647</v>
      </c>
      <c r="L55" s="90"/>
      <c r="M55" s="28">
        <f>L52/I55</f>
        <v>49026.413195535366</v>
      </c>
      <c r="N55" s="26">
        <f t="shared" si="5"/>
        <v>9.382697407728989E-2</v>
      </c>
      <c r="O55" s="27">
        <f t="shared" si="6"/>
        <v>1380.4347340632855</v>
      </c>
    </row>
    <row r="56" spans="1:15" x14ac:dyDescent="0.25">
      <c r="A56" s="25">
        <v>2.5</v>
      </c>
      <c r="B56" s="25">
        <v>-3</v>
      </c>
      <c r="C56" s="77">
        <v>-2.7662506796580248</v>
      </c>
      <c r="D56" s="76">
        <v>1.8110236875460259</v>
      </c>
      <c r="E56" s="46">
        <f t="shared" si="23"/>
        <v>5.2662506796580253</v>
      </c>
      <c r="F56" s="37">
        <f t="shared" si="24"/>
        <v>0.68897631245397406</v>
      </c>
      <c r="G56" s="25">
        <v>100</v>
      </c>
      <c r="H56" s="26">
        <v>100000</v>
      </c>
      <c r="I56" s="26">
        <f t="shared" si="25"/>
        <v>2.3374932034197515E-3</v>
      </c>
      <c r="J56" s="26">
        <f t="shared" si="26"/>
        <v>1.8110236875460261E-5</v>
      </c>
      <c r="K56" s="27">
        <f t="shared" si="0"/>
        <v>129.07027221643369</v>
      </c>
      <c r="L56" s="90"/>
      <c r="M56" s="28">
        <f>L52/I56</f>
        <v>49198.004012056612</v>
      </c>
      <c r="N56" s="26">
        <f t="shared" si="5"/>
        <v>9.3499728136790056E-2</v>
      </c>
      <c r="O56" s="27">
        <f t="shared" si="6"/>
        <v>1380.4347326829011</v>
      </c>
    </row>
    <row r="57" spans="1:15" x14ac:dyDescent="0.25">
      <c r="A57" s="25">
        <v>2.5</v>
      </c>
      <c r="B57" s="25">
        <v>-2.5</v>
      </c>
      <c r="C57" s="77">
        <v>-2.2670687944653727</v>
      </c>
      <c r="D57" s="76">
        <v>1.8110236893570928</v>
      </c>
      <c r="E57" s="46">
        <f t="shared" si="23"/>
        <v>4.7670687944653727</v>
      </c>
      <c r="F57" s="37">
        <f t="shared" si="24"/>
        <v>0.68897631064290721</v>
      </c>
      <c r="G57" s="25">
        <v>100</v>
      </c>
      <c r="H57" s="26">
        <v>100000</v>
      </c>
      <c r="I57" s="26">
        <f t="shared" si="25"/>
        <v>2.3293120553462732E-3</v>
      </c>
      <c r="J57" s="26">
        <f t="shared" si="26"/>
        <v>1.811023689357093E-5</v>
      </c>
      <c r="K57" s="27">
        <f t="shared" si="0"/>
        <v>128.61853044965804</v>
      </c>
      <c r="L57" s="90"/>
      <c r="M57" s="28">
        <f>L52/I57</f>
        <v>49370.800162241125</v>
      </c>
      <c r="N57" s="26">
        <f t="shared" si="5"/>
        <v>9.3172482213850924E-2</v>
      </c>
      <c r="O57" s="27">
        <f t="shared" si="6"/>
        <v>1380.4347313024334</v>
      </c>
    </row>
    <row r="58" spans="1:15" x14ac:dyDescent="0.25">
      <c r="A58" s="25">
        <v>2.5</v>
      </c>
      <c r="B58" s="25">
        <v>-2</v>
      </c>
      <c r="C58" s="77">
        <v>-1.7678869092329945</v>
      </c>
      <c r="D58" s="76">
        <v>1.8110236911689248</v>
      </c>
      <c r="E58" s="46">
        <f t="shared" si="23"/>
        <v>4.2678869092329945</v>
      </c>
      <c r="F58" s="37">
        <f t="shared" si="24"/>
        <v>0.68897630883107519</v>
      </c>
      <c r="G58" s="25">
        <v>100</v>
      </c>
      <c r="H58" s="26">
        <v>100000</v>
      </c>
      <c r="I58" s="26">
        <f t="shared" si="25"/>
        <v>2.3211309076700548E-3</v>
      </c>
      <c r="J58" s="26">
        <f t="shared" si="26"/>
        <v>1.8110236911689249E-5</v>
      </c>
      <c r="K58" s="27">
        <f t="shared" si="0"/>
        <v>128.16678870566741</v>
      </c>
      <c r="L58" s="90"/>
      <c r="M58" s="28">
        <f>L52/I58</f>
        <v>49544.814391979598</v>
      </c>
      <c r="N58" s="26">
        <f t="shared" si="5"/>
        <v>9.2845236306802192E-2</v>
      </c>
      <c r="O58" s="27">
        <f t="shared" si="6"/>
        <v>1380.4347299213825</v>
      </c>
    </row>
    <row r="59" spans="1:15" x14ac:dyDescent="0.25">
      <c r="A59" s="25">
        <v>2.5</v>
      </c>
      <c r="B59" s="25">
        <v>-1.5</v>
      </c>
      <c r="C59" s="77">
        <v>-1.2687050239650093</v>
      </c>
      <c r="D59" s="76">
        <v>1.8110236929821804</v>
      </c>
      <c r="E59" s="46">
        <f t="shared" si="23"/>
        <v>3.7687050239650093</v>
      </c>
      <c r="F59" s="37">
        <f t="shared" si="24"/>
        <v>0.68897630701781964</v>
      </c>
      <c r="G59" s="25">
        <v>100</v>
      </c>
      <c r="H59" s="26">
        <v>100000</v>
      </c>
      <c r="I59" s="26">
        <f t="shared" si="25"/>
        <v>2.3129497603499071E-3</v>
      </c>
      <c r="J59" s="26">
        <f t="shared" si="26"/>
        <v>1.8110236929821805E-5</v>
      </c>
      <c r="K59" s="27">
        <f t="shared" si="0"/>
        <v>127.71504698214157</v>
      </c>
      <c r="L59" s="90"/>
      <c r="M59" s="28">
        <f>L52/I59</f>
        <v>49720.059627496019</v>
      </c>
      <c r="N59" s="26">
        <f t="shared" si="5"/>
        <v>9.2517990413996276E-2</v>
      </c>
      <c r="O59" s="27">
        <f t="shared" si="6"/>
        <v>1380.4347285392466</v>
      </c>
    </row>
    <row r="60" spans="1:15" x14ac:dyDescent="0.25">
      <c r="A60" s="25">
        <v>2.5</v>
      </c>
      <c r="B60" s="25">
        <v>-1</v>
      </c>
      <c r="C60" s="77">
        <v>-0.76952313867032951</v>
      </c>
      <c r="D60" s="76">
        <v>1.8110236947982803</v>
      </c>
      <c r="E60" s="46">
        <f t="shared" si="23"/>
        <v>3.2695231386703294</v>
      </c>
      <c r="F60" s="37">
        <f t="shared" si="24"/>
        <v>0.68897630520171971</v>
      </c>
      <c r="G60" s="25">
        <v>100</v>
      </c>
      <c r="H60" s="26">
        <v>100000</v>
      </c>
      <c r="I60" s="26">
        <f t="shared" si="25"/>
        <v>2.3047686132967051E-3</v>
      </c>
      <c r="J60" s="26">
        <f t="shared" si="26"/>
        <v>1.8110236947982801E-5</v>
      </c>
      <c r="K60" s="27">
        <f t="shared" si="0"/>
        <v>127.2633052740605</v>
      </c>
      <c r="L60" s="90"/>
      <c r="M60" s="28">
        <f>L52/I60</f>
        <v>49896.548979598345</v>
      </c>
      <c r="N60" s="26">
        <f t="shared" si="5"/>
        <v>9.2190744531868193E-2</v>
      </c>
      <c r="O60" s="27">
        <f t="shared" si="6"/>
        <v>1380.4347271549427</v>
      </c>
    </row>
    <row r="61" spans="1:15" x14ac:dyDescent="0.25">
      <c r="A61" s="25">
        <v>2.5</v>
      </c>
      <c r="B61" s="25">
        <v>-0.5</v>
      </c>
      <c r="C61" s="77">
        <v>-0.27034125337929776</v>
      </c>
      <c r="D61" s="76">
        <v>1.8110236966220659</v>
      </c>
      <c r="E61" s="46">
        <f t="shared" si="23"/>
        <v>2.7703412533792977</v>
      </c>
      <c r="F61" s="37">
        <f t="shared" si="24"/>
        <v>0.68897630337793414</v>
      </c>
      <c r="G61" s="25">
        <v>100</v>
      </c>
      <c r="H61" s="26">
        <v>100000</v>
      </c>
      <c r="I61" s="26">
        <f t="shared" si="25"/>
        <v>2.2965874662070223E-3</v>
      </c>
      <c r="J61" s="26">
        <f t="shared" si="26"/>
        <v>1.8110236966220657E-5</v>
      </c>
      <c r="K61" s="27">
        <f t="shared" si="0"/>
        <v>126.8115635643329</v>
      </c>
      <c r="L61" s="90"/>
      <c r="M61" s="28">
        <f>L52/I61</f>
        <v>50074.2957506124</v>
      </c>
      <c r="N61" s="26">
        <f t="shared" si="5"/>
        <v>9.1863498648280889E-2</v>
      </c>
      <c r="O61" s="27">
        <f t="shared" si="6"/>
        <v>1380.4347257647803</v>
      </c>
    </row>
    <row r="62" spans="1:15" x14ac:dyDescent="0.25">
      <c r="A62" s="10">
        <v>2</v>
      </c>
      <c r="B62" s="10">
        <v>-5</v>
      </c>
      <c r="C62" s="79">
        <v>-4.8288745521019241</v>
      </c>
      <c r="D62" s="78">
        <v>1.3228121978588037</v>
      </c>
      <c r="E62" s="47">
        <f>A62-C62</f>
        <v>6.8288745521019241</v>
      </c>
      <c r="F62" s="3">
        <f>A62-D62</f>
        <v>0.67718780214119634</v>
      </c>
      <c r="G62" s="10">
        <v>100</v>
      </c>
      <c r="H62" s="11">
        <v>100000</v>
      </c>
      <c r="I62" s="11">
        <f>(C62-B62)/G62</f>
        <v>1.7112544789807593E-3</v>
      </c>
      <c r="J62" s="11">
        <f>(D62-0)/H62</f>
        <v>1.3228121978588037E-5</v>
      </c>
      <c r="K62" s="6">
        <f t="shared" si="0"/>
        <v>129.36488503437718</v>
      </c>
      <c r="L62" s="84">
        <v>160</v>
      </c>
      <c r="M62" s="17">
        <f>L62/I62</f>
        <v>93498.659588781695</v>
      </c>
      <c r="N62" s="11">
        <f t="shared" si="5"/>
        <v>6.8450179159230365E-2</v>
      </c>
      <c r="O62" s="6">
        <f t="shared" si="6"/>
        <v>1889.9130232142363</v>
      </c>
    </row>
    <row r="63" spans="1:15" x14ac:dyDescent="0.25">
      <c r="A63" s="10">
        <v>2</v>
      </c>
      <c r="B63" s="10">
        <v>-4.5</v>
      </c>
      <c r="C63" s="79">
        <v>-4.3294659299773777</v>
      </c>
      <c r="D63" s="78">
        <v>1.3228122028578002</v>
      </c>
      <c r="E63" s="47">
        <f t="shared" ref="E63:E71" si="27">A63-C63</f>
        <v>6.3294659299773777</v>
      </c>
      <c r="F63" s="3">
        <f t="shared" ref="F63:F71" si="28">A63-D63</f>
        <v>0.67718779714219979</v>
      </c>
      <c r="G63" s="10">
        <v>100</v>
      </c>
      <c r="H63" s="11">
        <v>100000</v>
      </c>
      <c r="I63" s="11">
        <f t="shared" ref="I63:I71" si="29">(C63-B63)/G63</f>
        <v>1.7053407002262232E-3</v>
      </c>
      <c r="J63" s="11">
        <f t="shared" ref="J63:J71" si="30">(D63-0)/H63</f>
        <v>1.3228122028578002E-5</v>
      </c>
      <c r="K63" s="6">
        <f t="shared" si="0"/>
        <v>128.91782344780381</v>
      </c>
      <c r="L63" s="89"/>
      <c r="M63" s="17">
        <f>L62/I63</f>
        <v>93822.89414588832</v>
      </c>
      <c r="N63" s="11">
        <f t="shared" si="5"/>
        <v>6.8213628009048927E-2</v>
      </c>
      <c r="O63" s="6">
        <f t="shared" si="6"/>
        <v>1889.9130160721274</v>
      </c>
    </row>
    <row r="64" spans="1:15" x14ac:dyDescent="0.25">
      <c r="A64" s="10">
        <v>2</v>
      </c>
      <c r="B64" s="10">
        <v>-4</v>
      </c>
      <c r="C64" s="79">
        <v>-3.8300573079173361</v>
      </c>
      <c r="D64" s="78">
        <v>1.3228122048105202</v>
      </c>
      <c r="E64" s="47">
        <f t="shared" si="27"/>
        <v>5.8300573079173361</v>
      </c>
      <c r="F64" s="3">
        <f t="shared" si="28"/>
        <v>0.6771877951894798</v>
      </c>
      <c r="G64" s="10">
        <v>100</v>
      </c>
      <c r="H64" s="11">
        <v>100000</v>
      </c>
      <c r="I64" s="11">
        <f t="shared" si="29"/>
        <v>1.6994269208266389E-3</v>
      </c>
      <c r="J64" s="11">
        <f t="shared" si="30"/>
        <v>1.3228122048105201E-5</v>
      </c>
      <c r="K64" s="6">
        <f t="shared" si="0"/>
        <v>128.47076211169863</v>
      </c>
      <c r="L64" s="89"/>
      <c r="M64" s="17">
        <f>L62/I64</f>
        <v>94149.385324655479</v>
      </c>
      <c r="N64" s="11">
        <f t="shared" si="5"/>
        <v>6.7977076833065544E-2</v>
      </c>
      <c r="O64" s="6">
        <f t="shared" si="6"/>
        <v>1889.91301328226</v>
      </c>
    </row>
    <row r="65" spans="1:15" x14ac:dyDescent="0.25">
      <c r="A65" s="10">
        <v>2</v>
      </c>
      <c r="B65" s="10">
        <v>-3.5</v>
      </c>
      <c r="C65" s="79">
        <v>-3.3306486858856528</v>
      </c>
      <c r="D65" s="78">
        <v>1.3228122067633656</v>
      </c>
      <c r="E65" s="47">
        <f t="shared" si="27"/>
        <v>5.3306486858856523</v>
      </c>
      <c r="F65" s="3">
        <f t="shared" si="28"/>
        <v>0.67718779323663436</v>
      </c>
      <c r="G65" s="10">
        <v>100</v>
      </c>
      <c r="H65" s="11">
        <v>100000</v>
      </c>
      <c r="I65" s="11">
        <f t="shared" si="29"/>
        <v>1.6935131411434723E-3</v>
      </c>
      <c r="J65" s="11">
        <f t="shared" si="30"/>
        <v>1.3228122067633656E-5</v>
      </c>
      <c r="K65" s="6">
        <f t="shared" si="0"/>
        <v>128.02370075546335</v>
      </c>
      <c r="L65" s="89"/>
      <c r="M65" s="17">
        <f>L62/I65</f>
        <v>94478.156745785178</v>
      </c>
      <c r="N65" s="11">
        <f t="shared" si="5"/>
        <v>6.7740525645738889E-2</v>
      </c>
      <c r="O65" s="6">
        <f t="shared" si="6"/>
        <v>1889.9130104922131</v>
      </c>
    </row>
    <row r="66" spans="1:15" x14ac:dyDescent="0.25">
      <c r="A66" s="10">
        <v>2</v>
      </c>
      <c r="B66" s="10">
        <v>-3</v>
      </c>
      <c r="C66" s="79">
        <v>-2.8312400638113204</v>
      </c>
      <c r="D66" s="78">
        <v>1.3228122087166403</v>
      </c>
      <c r="E66" s="47">
        <f t="shared" si="27"/>
        <v>4.83124006381132</v>
      </c>
      <c r="F66" s="3">
        <f t="shared" si="28"/>
        <v>0.67718779128335971</v>
      </c>
      <c r="G66" s="10">
        <v>100</v>
      </c>
      <c r="H66" s="11">
        <v>100000</v>
      </c>
      <c r="I66" s="11">
        <f t="shared" si="29"/>
        <v>1.6875993618867956E-3</v>
      </c>
      <c r="J66" s="11">
        <f t="shared" si="30"/>
        <v>1.3228122087166404E-5</v>
      </c>
      <c r="K66" s="6">
        <f t="shared" ref="K66:K91" si="31">I66/J66</f>
        <v>127.57663943274781</v>
      </c>
      <c r="L66" s="89"/>
      <c r="M66" s="17">
        <f>L62/I66</f>
        <v>94809.232341208262</v>
      </c>
      <c r="N66" s="11">
        <f t="shared" si="5"/>
        <v>6.7503974475471823E-2</v>
      </c>
      <c r="O66" s="6">
        <f t="shared" si="6"/>
        <v>1889.9130077015529</v>
      </c>
    </row>
    <row r="67" spans="1:15" x14ac:dyDescent="0.25">
      <c r="A67" s="10">
        <v>2</v>
      </c>
      <c r="B67" s="10">
        <v>-2.5</v>
      </c>
      <c r="C67" s="79">
        <v>-2.3318314416969299</v>
      </c>
      <c r="D67" s="78">
        <v>1.3228122106709053</v>
      </c>
      <c r="E67" s="47">
        <f t="shared" si="27"/>
        <v>4.3318314416969299</v>
      </c>
      <c r="F67" s="3">
        <f t="shared" si="28"/>
        <v>0.67718778932909474</v>
      </c>
      <c r="G67" s="10">
        <v>100</v>
      </c>
      <c r="H67" s="11">
        <v>100000</v>
      </c>
      <c r="I67" s="11">
        <f t="shared" si="29"/>
        <v>1.681685583030701E-3</v>
      </c>
      <c r="J67" s="11">
        <f t="shared" si="30"/>
        <v>1.3228122106709053E-5</v>
      </c>
      <c r="K67" s="6">
        <f t="shared" si="31"/>
        <v>127.12957814153998</v>
      </c>
      <c r="L67" s="89"/>
      <c r="M67" s="17">
        <f>L62/I67</f>
        <v>95142.636420567462</v>
      </c>
      <c r="N67" s="11">
        <f t="shared" ref="N67:N91" si="32">I67/0.025</f>
        <v>6.7267423321228037E-2</v>
      </c>
      <c r="O67" s="6">
        <f t="shared" ref="O67:O91" si="33">0.025/J67</f>
        <v>1889.9130049094781</v>
      </c>
    </row>
    <row r="68" spans="1:15" x14ac:dyDescent="0.25">
      <c r="A68" s="10">
        <v>2</v>
      </c>
      <c r="B68" s="10">
        <v>-2</v>
      </c>
      <c r="C68" s="79">
        <v>-1.8324228195453347</v>
      </c>
      <c r="D68" s="78">
        <v>1.3228122126267858</v>
      </c>
      <c r="E68" s="47">
        <f t="shared" si="27"/>
        <v>3.8324228195453349</v>
      </c>
      <c r="F68" s="3">
        <f t="shared" si="28"/>
        <v>0.67718778737321417</v>
      </c>
      <c r="G68" s="10">
        <v>100</v>
      </c>
      <c r="H68" s="11">
        <v>100000</v>
      </c>
      <c r="I68" s="11">
        <f t="shared" si="29"/>
        <v>1.675771804546653E-3</v>
      </c>
      <c r="J68" s="11">
        <f t="shared" si="30"/>
        <v>1.3228122126267859E-5</v>
      </c>
      <c r="K68" s="6">
        <f t="shared" si="31"/>
        <v>126.68251687962379</v>
      </c>
      <c r="L68" s="89"/>
      <c r="M68" s="17">
        <f>L62/I68</f>
        <v>95478.393636826251</v>
      </c>
      <c r="N68" s="11">
        <f t="shared" si="32"/>
        <v>6.7030872181866111E-2</v>
      </c>
      <c r="O68" s="6">
        <f t="shared" si="33"/>
        <v>1889.913002115095</v>
      </c>
    </row>
    <row r="69" spans="1:15" x14ac:dyDescent="0.25">
      <c r="A69" s="10">
        <v>2</v>
      </c>
      <c r="B69" s="10">
        <v>-1.5</v>
      </c>
      <c r="C69" s="79">
        <v>-1.3330141973653573</v>
      </c>
      <c r="D69" s="78">
        <v>1.3228122145862002</v>
      </c>
      <c r="E69" s="47">
        <f t="shared" si="27"/>
        <v>3.3330141973653573</v>
      </c>
      <c r="F69" s="3">
        <f t="shared" si="28"/>
        <v>0.67718778541379976</v>
      </c>
      <c r="G69" s="10">
        <v>100</v>
      </c>
      <c r="H69" s="11">
        <v>100000</v>
      </c>
      <c r="I69" s="11">
        <f t="shared" si="29"/>
        <v>1.669858026346427E-3</v>
      </c>
      <c r="J69" s="11">
        <f t="shared" si="30"/>
        <v>1.3228122145862002E-5</v>
      </c>
      <c r="K69" s="6">
        <f t="shared" si="31"/>
        <v>126.23545564014836</v>
      </c>
      <c r="L69" s="89"/>
      <c r="M69" s="17">
        <f>L62/I69</f>
        <v>95816.528995625267</v>
      </c>
      <c r="N69" s="11">
        <f t="shared" si="32"/>
        <v>6.6794321053857075E-2</v>
      </c>
      <c r="O69" s="6">
        <f t="shared" si="33"/>
        <v>1889.912999315663</v>
      </c>
    </row>
    <row r="70" spans="1:15" x14ac:dyDescent="0.25">
      <c r="A70" s="10">
        <v>2</v>
      </c>
      <c r="B70" s="10">
        <v>-1</v>
      </c>
      <c r="C70" s="79">
        <v>-0.83360557518121892</v>
      </c>
      <c r="D70" s="78">
        <v>1.3228122165544323</v>
      </c>
      <c r="E70" s="47">
        <f t="shared" si="27"/>
        <v>2.833605575181219</v>
      </c>
      <c r="F70" s="3">
        <f t="shared" si="28"/>
        <v>0.67718778344556774</v>
      </c>
      <c r="G70" s="10">
        <v>100</v>
      </c>
      <c r="H70" s="11">
        <v>100000</v>
      </c>
      <c r="I70" s="11">
        <f t="shared" si="29"/>
        <v>1.6639442481878109E-3</v>
      </c>
      <c r="J70" s="11">
        <f t="shared" si="30"/>
        <v>1.3228122165544322E-5</v>
      </c>
      <c r="K70" s="6">
        <f t="shared" si="31"/>
        <v>125.78839440430444</v>
      </c>
      <c r="L70" s="89"/>
      <c r="M70" s="17">
        <f>L62/I70</f>
        <v>96157.067867060323</v>
      </c>
      <c r="N70" s="11">
        <f t="shared" si="32"/>
        <v>6.6557769927512431E-2</v>
      </c>
      <c r="O70" s="6">
        <f t="shared" si="33"/>
        <v>1889.9129965036334</v>
      </c>
    </row>
    <row r="71" spans="1:15" x14ac:dyDescent="0.25">
      <c r="A71" s="10">
        <v>2</v>
      </c>
      <c r="B71" s="10">
        <v>-0.5</v>
      </c>
      <c r="C71" s="79">
        <v>-0.33419695307180675</v>
      </c>
      <c r="D71" s="78">
        <v>1.3228122185487119</v>
      </c>
      <c r="E71" s="47">
        <f t="shared" si="27"/>
        <v>2.3341969530718067</v>
      </c>
      <c r="F71" s="3">
        <f t="shared" si="28"/>
        <v>0.67718778145128811</v>
      </c>
      <c r="G71" s="10">
        <v>100</v>
      </c>
      <c r="H71" s="11">
        <v>100000</v>
      </c>
      <c r="I71" s="11">
        <f t="shared" si="29"/>
        <v>1.6580304692819325E-3</v>
      </c>
      <c r="J71" s="11">
        <f t="shared" si="30"/>
        <v>1.3228122185487118E-5</v>
      </c>
      <c r="K71" s="6">
        <f t="shared" si="31"/>
        <v>125.34133311083235</v>
      </c>
      <c r="L71" s="89"/>
      <c r="M71" s="17">
        <f>L62/I71</f>
        <v>96500.036015196718</v>
      </c>
      <c r="N71" s="11">
        <f t="shared" si="32"/>
        <v>6.6321218771277293E-2</v>
      </c>
      <c r="O71" s="6">
        <f t="shared" si="33"/>
        <v>1889.9129936543891</v>
      </c>
    </row>
    <row r="72" spans="1:15" x14ac:dyDescent="0.25">
      <c r="A72" s="12">
        <v>1.5</v>
      </c>
      <c r="B72" s="12">
        <v>-5</v>
      </c>
      <c r="C72" s="81">
        <v>-4.8937892498587523</v>
      </c>
      <c r="D72" s="80">
        <v>0.83993530473580058</v>
      </c>
      <c r="E72" s="48">
        <f>A72-C72</f>
        <v>6.3937892498587523</v>
      </c>
      <c r="F72" s="4">
        <f>A72-D72</f>
        <v>0.66006469526419942</v>
      </c>
      <c r="G72" s="12">
        <v>100</v>
      </c>
      <c r="H72" s="13">
        <v>100000</v>
      </c>
      <c r="I72" s="13">
        <f>(C72-B72)/G72</f>
        <v>1.0621075014124769E-3</v>
      </c>
      <c r="J72" s="13">
        <f>(D72-0)/H72</f>
        <v>8.3993530473580061E-6</v>
      </c>
      <c r="K72" s="7">
        <f t="shared" si="31"/>
        <v>126.45110824893352</v>
      </c>
      <c r="L72" s="86">
        <v>142.857</v>
      </c>
      <c r="M72" s="18">
        <f>L72/I72</f>
        <v>134503.33399398567</v>
      </c>
      <c r="N72" s="13">
        <f t="shared" si="32"/>
        <v>4.2484300056499072E-2</v>
      </c>
      <c r="O72" s="7">
        <f t="shared" si="33"/>
        <v>2976.4197145950047</v>
      </c>
    </row>
    <row r="73" spans="1:15" x14ac:dyDescent="0.25">
      <c r="A73" s="12">
        <v>1.5</v>
      </c>
      <c r="B73" s="12">
        <v>-4.5</v>
      </c>
      <c r="C73" s="81">
        <v>-4.3941563646629653</v>
      </c>
      <c r="D73" s="80">
        <v>0.83993530723708032</v>
      </c>
      <c r="E73" s="48">
        <f t="shared" ref="E73:E81" si="34">A73-C73</f>
        <v>5.8941563646629653</v>
      </c>
      <c r="F73" s="4">
        <f t="shared" ref="F73:F81" si="35">A73-D73</f>
        <v>0.66006469276291968</v>
      </c>
      <c r="G73" s="12">
        <v>100</v>
      </c>
      <c r="H73" s="13">
        <v>100000</v>
      </c>
      <c r="I73" s="13">
        <f t="shared" ref="I73:I81" si="36">(C73-B73)/G73</f>
        <v>1.0584363533703467E-3</v>
      </c>
      <c r="J73" s="13">
        <f t="shared" ref="J73:J81" si="37">(D73-0)/H73</f>
        <v>8.3993530723708027E-6</v>
      </c>
      <c r="K73" s="7">
        <f t="shared" si="31"/>
        <v>126.01403277735916</v>
      </c>
      <c r="L73" s="85"/>
      <c r="M73" s="18">
        <f>L72/I73</f>
        <v>134969.8539218771</v>
      </c>
      <c r="N73" s="13">
        <f t="shared" si="32"/>
        <v>4.2337454134813865E-2</v>
      </c>
      <c r="O73" s="7">
        <f t="shared" si="33"/>
        <v>2976.4197057313959</v>
      </c>
    </row>
    <row r="74" spans="1:15" x14ac:dyDescent="0.25">
      <c r="A74" s="12">
        <v>1.5</v>
      </c>
      <c r="B74" s="12">
        <v>-4</v>
      </c>
      <c r="C74" s="81">
        <v>-3.8945234793813586</v>
      </c>
      <c r="D74" s="80">
        <v>0.83993530973902986</v>
      </c>
      <c r="E74" s="48">
        <f t="shared" si="34"/>
        <v>5.394523479381359</v>
      </c>
      <c r="F74" s="4">
        <f t="shared" si="35"/>
        <v>0.66006469026097014</v>
      </c>
      <c r="G74" s="12">
        <v>100</v>
      </c>
      <c r="H74" s="13">
        <v>100000</v>
      </c>
      <c r="I74" s="13">
        <f t="shared" si="36"/>
        <v>1.0547652061864143E-3</v>
      </c>
      <c r="J74" s="13">
        <f t="shared" si="37"/>
        <v>8.3993530973902992E-6</v>
      </c>
      <c r="K74" s="7">
        <f t="shared" si="31"/>
        <v>125.57695741046207</v>
      </c>
      <c r="L74" s="85"/>
      <c r="M74" s="18">
        <f>L72/I74</f>
        <v>135439.6212181767</v>
      </c>
      <c r="N74" s="13">
        <f t="shared" si="32"/>
        <v>4.2190608247456574E-2</v>
      </c>
      <c r="O74" s="7">
        <f t="shared" si="33"/>
        <v>2976.4196968654128</v>
      </c>
    </row>
    <row r="75" spans="1:15" x14ac:dyDescent="0.25">
      <c r="A75" s="12">
        <v>1.5</v>
      </c>
      <c r="B75" s="12">
        <v>-3.5</v>
      </c>
      <c r="C75" s="81">
        <v>-3.3948905940795964</v>
      </c>
      <c r="D75" s="80">
        <v>0.83993531224160245</v>
      </c>
      <c r="E75" s="48">
        <f t="shared" si="34"/>
        <v>4.8948905940795964</v>
      </c>
      <c r="F75" s="4">
        <f t="shared" si="35"/>
        <v>0.66006468775839755</v>
      </c>
      <c r="G75" s="12">
        <v>100</v>
      </c>
      <c r="H75" s="13">
        <v>100000</v>
      </c>
      <c r="I75" s="13">
        <f t="shared" si="36"/>
        <v>1.0510940592040362E-3</v>
      </c>
      <c r="J75" s="13">
        <f t="shared" si="37"/>
        <v>8.3993531224160249E-6</v>
      </c>
      <c r="K75" s="7">
        <f t="shared" si="31"/>
        <v>125.13988207007246</v>
      </c>
      <c r="L75" s="85"/>
      <c r="M75" s="18">
        <f>L72/I75</f>
        <v>135912.66999280878</v>
      </c>
      <c r="N75" s="13">
        <f t="shared" si="32"/>
        <v>4.2043762368161444E-2</v>
      </c>
      <c r="O75" s="7">
        <f t="shared" si="33"/>
        <v>2976.4196879972224</v>
      </c>
    </row>
    <row r="76" spans="1:15" x14ac:dyDescent="0.25">
      <c r="A76" s="12">
        <v>1.5</v>
      </c>
      <c r="B76" s="12">
        <v>-3</v>
      </c>
      <c r="C76" s="81">
        <v>-2.895257708737442</v>
      </c>
      <c r="D76" s="80">
        <v>0.8399353147453853</v>
      </c>
      <c r="E76" s="48">
        <f t="shared" si="34"/>
        <v>4.395257708737442</v>
      </c>
      <c r="F76" s="4">
        <f t="shared" si="35"/>
        <v>0.6600646852546147</v>
      </c>
      <c r="G76" s="12">
        <v>100</v>
      </c>
      <c r="H76" s="13">
        <v>100000</v>
      </c>
      <c r="I76" s="13">
        <f t="shared" si="36"/>
        <v>1.0474229126255796E-3</v>
      </c>
      <c r="J76" s="13">
        <f t="shared" si="37"/>
        <v>8.3993531474538529E-6</v>
      </c>
      <c r="K76" s="7">
        <f t="shared" si="31"/>
        <v>124.70280678019726</v>
      </c>
      <c r="L76" s="85"/>
      <c r="M76" s="18">
        <f>L72/I76</f>
        <v>136389.03472323297</v>
      </c>
      <c r="N76" s="13">
        <f t="shared" si="32"/>
        <v>4.1896916505023182E-2</v>
      </c>
      <c r="O76" s="7">
        <f t="shared" si="33"/>
        <v>2976.4196791247437</v>
      </c>
    </row>
    <row r="77" spans="1:15" x14ac:dyDescent="0.25">
      <c r="A77" s="12">
        <v>1.5</v>
      </c>
      <c r="B77" s="12">
        <v>-2.5</v>
      </c>
      <c r="C77" s="81">
        <v>-2.3956248233581898</v>
      </c>
      <c r="D77" s="80">
        <v>0.83993531725151793</v>
      </c>
      <c r="E77" s="48">
        <f t="shared" si="34"/>
        <v>3.8956248233581898</v>
      </c>
      <c r="F77" s="4">
        <f t="shared" si="35"/>
        <v>0.66006468274848207</v>
      </c>
      <c r="G77" s="12">
        <v>100</v>
      </c>
      <c r="H77" s="13">
        <v>100000</v>
      </c>
      <c r="I77" s="13">
        <f t="shared" si="36"/>
        <v>1.0437517664181018E-3</v>
      </c>
      <c r="J77" s="13">
        <f t="shared" si="37"/>
        <v>8.3993531725151794E-6</v>
      </c>
      <c r="K77" s="7">
        <f t="shared" si="31"/>
        <v>124.26573153674775</v>
      </c>
      <c r="L77" s="85"/>
      <c r="M77" s="18">
        <f>L72/I77</f>
        <v>136868.75040245435</v>
      </c>
      <c r="N77" s="13">
        <f t="shared" si="32"/>
        <v>4.1750070656724071E-2</v>
      </c>
      <c r="O77" s="7">
        <f t="shared" si="33"/>
        <v>2976.4196702439376</v>
      </c>
    </row>
    <row r="78" spans="1:15" x14ac:dyDescent="0.25">
      <c r="A78" s="12">
        <v>1.5</v>
      </c>
      <c r="B78" s="12">
        <v>-2</v>
      </c>
      <c r="C78" s="81">
        <v>-1.8959919379495072</v>
      </c>
      <c r="D78" s="80">
        <v>0.83993531976264868</v>
      </c>
      <c r="E78" s="48">
        <f t="shared" si="34"/>
        <v>3.3959919379495069</v>
      </c>
      <c r="F78" s="4">
        <f t="shared" si="35"/>
        <v>0.66006468023735132</v>
      </c>
      <c r="G78" s="12">
        <v>100</v>
      </c>
      <c r="H78" s="13">
        <v>100000</v>
      </c>
      <c r="I78" s="13">
        <f t="shared" si="36"/>
        <v>1.0400806205049283E-3</v>
      </c>
      <c r="J78" s="13">
        <f t="shared" si="37"/>
        <v>8.3993531976264875E-6</v>
      </c>
      <c r="K78" s="7">
        <f t="shared" si="31"/>
        <v>123.82865633020852</v>
      </c>
      <c r="L78" s="85"/>
      <c r="M78" s="18">
        <f>L72/I78</f>
        <v>137351.85252336223</v>
      </c>
      <c r="N78" s="13">
        <f t="shared" si="32"/>
        <v>4.1603224820197134E-2</v>
      </c>
      <c r="O78" s="7">
        <f t="shared" si="33"/>
        <v>2976.4196613454201</v>
      </c>
    </row>
    <row r="79" spans="1:15" x14ac:dyDescent="0.25">
      <c r="A79" s="12">
        <v>1.5</v>
      </c>
      <c r="B79" s="12">
        <v>-1.5</v>
      </c>
      <c r="C79" s="81">
        <v>-1.396359052530356</v>
      </c>
      <c r="D79" s="80">
        <v>0.83993532228535484</v>
      </c>
      <c r="E79" s="48">
        <f t="shared" si="34"/>
        <v>2.896359052530356</v>
      </c>
      <c r="F79" s="4">
        <f t="shared" si="35"/>
        <v>0.66006467771464516</v>
      </c>
      <c r="G79" s="12">
        <v>100</v>
      </c>
      <c r="H79" s="13">
        <v>100000</v>
      </c>
      <c r="I79" s="13">
        <f t="shared" si="36"/>
        <v>1.0364094746964402E-3</v>
      </c>
      <c r="J79" s="13">
        <f t="shared" si="37"/>
        <v>8.3993532228535478E-6</v>
      </c>
      <c r="K79" s="7">
        <f t="shared" si="31"/>
        <v>123.39158113704575</v>
      </c>
      <c r="L79" s="85"/>
      <c r="M79" s="18">
        <f>L72/I79</f>
        <v>137838.37709689231</v>
      </c>
      <c r="N79" s="13">
        <f t="shared" si="32"/>
        <v>4.1456378987857603E-2</v>
      </c>
      <c r="O79" s="7">
        <f t="shared" si="33"/>
        <v>2976.4196524058843</v>
      </c>
    </row>
    <row r="80" spans="1:15" x14ac:dyDescent="0.25">
      <c r="A80" s="12">
        <v>1.5</v>
      </c>
      <c r="B80" s="12">
        <v>-1</v>
      </c>
      <c r="C80" s="81">
        <v>-0.8967261671635981</v>
      </c>
      <c r="D80" s="80">
        <v>0.83993532484145095</v>
      </c>
      <c r="E80" s="48">
        <f t="shared" si="34"/>
        <v>2.3967261671635982</v>
      </c>
      <c r="F80" s="4">
        <f t="shared" si="35"/>
        <v>0.66006467515854905</v>
      </c>
      <c r="G80" s="12">
        <v>100</v>
      </c>
      <c r="H80" s="13">
        <v>100000</v>
      </c>
      <c r="I80" s="13">
        <f t="shared" si="36"/>
        <v>1.032738328364019E-3</v>
      </c>
      <c r="J80" s="13">
        <f t="shared" si="37"/>
        <v>8.3993532484145102E-6</v>
      </c>
      <c r="K80" s="7">
        <f t="shared" si="31"/>
        <v>122.9545058792428</v>
      </c>
      <c r="L80" s="85"/>
      <c r="M80" s="18">
        <f>L72/I80</f>
        <v>138328.36070517745</v>
      </c>
      <c r="N80" s="13">
        <f t="shared" si="32"/>
        <v>4.1309533134560754E-2</v>
      </c>
      <c r="O80" s="7">
        <f t="shared" si="33"/>
        <v>2976.4196433480261</v>
      </c>
    </row>
    <row r="81" spans="1:15" x14ac:dyDescent="0.25">
      <c r="A81" s="12">
        <v>1.5</v>
      </c>
      <c r="B81" s="12">
        <v>-0.5</v>
      </c>
      <c r="C81" s="81">
        <v>-0.39709328212582112</v>
      </c>
      <c r="D81" s="80">
        <v>0.83993532752707112</v>
      </c>
      <c r="E81" s="48">
        <f t="shared" si="34"/>
        <v>1.8970932821258211</v>
      </c>
      <c r="F81" s="4">
        <f t="shared" si="35"/>
        <v>0.66006467247292888</v>
      </c>
      <c r="G81" s="12">
        <v>100</v>
      </c>
      <c r="H81" s="13">
        <v>100000</v>
      </c>
      <c r="I81" s="13">
        <f t="shared" si="36"/>
        <v>1.0290671787417888E-3</v>
      </c>
      <c r="J81" s="13">
        <f t="shared" si="37"/>
        <v>8.3993532752707113E-6</v>
      </c>
      <c r="K81" s="7">
        <f t="shared" si="31"/>
        <v>122.51743021353295</v>
      </c>
      <c r="L81" s="85"/>
      <c r="M81" s="18">
        <f>L72/I81</f>
        <v>138821.8407418913</v>
      </c>
      <c r="N81" s="13">
        <f t="shared" si="32"/>
        <v>4.1162687149671549E-2</v>
      </c>
      <c r="O81" s="7">
        <f t="shared" si="33"/>
        <v>2976.4196338311835</v>
      </c>
    </row>
    <row r="82" spans="1:15" x14ac:dyDescent="0.25">
      <c r="A82" s="8">
        <v>1</v>
      </c>
      <c r="B82" s="8">
        <v>-5</v>
      </c>
      <c r="C82" s="83">
        <v>-4.9556338206949349</v>
      </c>
      <c r="D82" s="82">
        <v>0.37101526633100496</v>
      </c>
      <c r="E82" s="45">
        <f>A82-C82</f>
        <v>5.9556338206949349</v>
      </c>
      <c r="F82" s="2">
        <f>A82-D82</f>
        <v>0.6289847336689951</v>
      </c>
      <c r="G82" s="8">
        <v>100</v>
      </c>
      <c r="H82" s="9">
        <v>100000</v>
      </c>
      <c r="I82" s="9">
        <f>(C82-B82)/G82</f>
        <v>4.4366179305065144E-4</v>
      </c>
      <c r="J82" s="9">
        <f>(D82-0)/H82</f>
        <v>3.7101526633100496E-6</v>
      </c>
      <c r="K82" s="5">
        <f t="shared" si="31"/>
        <v>119.58046832898627</v>
      </c>
      <c r="L82" s="87">
        <v>133.333</v>
      </c>
      <c r="M82" s="16">
        <f>L82/I82</f>
        <v>300528.47030886385</v>
      </c>
      <c r="N82" s="9">
        <f t="shared" si="32"/>
        <v>1.7746471722026057E-2</v>
      </c>
      <c r="O82" s="5">
        <f t="shared" si="33"/>
        <v>6738.2672004919614</v>
      </c>
    </row>
    <row r="83" spans="1:15" x14ac:dyDescent="0.25">
      <c r="A83" s="8">
        <v>1</v>
      </c>
      <c r="B83" s="8">
        <v>-4.5</v>
      </c>
      <c r="C83" s="83">
        <v>-4.455786766825657</v>
      </c>
      <c r="D83" s="82">
        <v>0.37101541095752821</v>
      </c>
      <c r="E83" s="45">
        <f t="shared" ref="E83:E91" si="38">A83-C83</f>
        <v>5.455786766825657</v>
      </c>
      <c r="F83" s="2">
        <f t="shared" ref="F83:F91" si="39">A83-D83</f>
        <v>0.62898458904247179</v>
      </c>
      <c r="G83" s="8">
        <v>100</v>
      </c>
      <c r="H83" s="9">
        <v>100000</v>
      </c>
      <c r="I83" s="9">
        <f t="shared" ref="I83:I91" si="40">(C83-B83)/G83</f>
        <v>4.4213233174343001E-4</v>
      </c>
      <c r="J83" s="9">
        <f t="shared" ref="J83:J91" si="41">(D83-0)/H83</f>
        <v>3.7101541095752823E-6</v>
      </c>
      <c r="K83" s="5">
        <f t="shared" si="31"/>
        <v>119.16818511725995</v>
      </c>
      <c r="L83" s="85"/>
      <c r="M83" s="16">
        <f>L82/I83</f>
        <v>301568.08364192041</v>
      </c>
      <c r="N83" s="9">
        <f t="shared" si="32"/>
        <v>1.7685293269737199E-2</v>
      </c>
      <c r="O83" s="5">
        <f t="shared" si="33"/>
        <v>6738.2645738297542</v>
      </c>
    </row>
    <row r="84" spans="1:15" x14ac:dyDescent="0.25">
      <c r="A84" s="8">
        <v>1</v>
      </c>
      <c r="B84" s="8">
        <v>-4</v>
      </c>
      <c r="C84" s="83">
        <v>-3.9559397394182478</v>
      </c>
      <c r="D84" s="82">
        <v>0.37101541577245134</v>
      </c>
      <c r="E84" s="45">
        <f t="shared" si="38"/>
        <v>4.9559397394182483</v>
      </c>
      <c r="F84" s="2">
        <f t="shared" si="39"/>
        <v>0.62898458422754866</v>
      </c>
      <c r="G84" s="8">
        <v>100</v>
      </c>
      <c r="H84" s="9">
        <v>100000</v>
      </c>
      <c r="I84" s="9">
        <f t="shared" si="40"/>
        <v>4.4060260581752164E-4</v>
      </c>
      <c r="J84" s="9">
        <f t="shared" si="41"/>
        <v>3.7101541577245136E-6</v>
      </c>
      <c r="K84" s="5">
        <f t="shared" si="31"/>
        <v>118.75587565551427</v>
      </c>
      <c r="L84" s="85"/>
      <c r="M84" s="16">
        <f>L82/I84</f>
        <v>302615.09632383042</v>
      </c>
      <c r="N84" s="9">
        <f t="shared" si="32"/>
        <v>1.7624104232700864E-2</v>
      </c>
      <c r="O84" s="5">
        <f t="shared" si="33"/>
        <v>6738.2644863826445</v>
      </c>
    </row>
    <row r="85" spans="1:15" x14ac:dyDescent="0.25">
      <c r="A85" s="8">
        <v>1</v>
      </c>
      <c r="B85" s="8">
        <v>-3.5</v>
      </c>
      <c r="C85" s="83">
        <v>-3.4560927125986662</v>
      </c>
      <c r="D85" s="82">
        <v>0.37101542058949222</v>
      </c>
      <c r="E85" s="45">
        <f t="shared" si="38"/>
        <v>4.4560927125986662</v>
      </c>
      <c r="F85" s="2">
        <f t="shared" si="39"/>
        <v>0.62898457941050778</v>
      </c>
      <c r="G85" s="8">
        <v>100</v>
      </c>
      <c r="H85" s="9">
        <v>100000</v>
      </c>
      <c r="I85" s="9">
        <f t="shared" si="40"/>
        <v>4.390728740133376E-4</v>
      </c>
      <c r="J85" s="9">
        <f t="shared" si="41"/>
        <v>3.7101542058949224E-6</v>
      </c>
      <c r="K85" s="5">
        <f t="shared" si="31"/>
        <v>118.34356461941972</v>
      </c>
      <c r="L85" s="85"/>
      <c r="M85" s="16">
        <f>L82/I85</f>
        <v>303669.40863659407</v>
      </c>
      <c r="N85" s="9">
        <f t="shared" si="32"/>
        <v>1.7562914960533502E-2</v>
      </c>
      <c r="O85" s="5">
        <f t="shared" si="33"/>
        <v>6738.264398897074</v>
      </c>
    </row>
    <row r="86" spans="1:15" x14ac:dyDescent="0.25">
      <c r="A86" s="8">
        <v>1</v>
      </c>
      <c r="B86" s="8">
        <v>-3</v>
      </c>
      <c r="C86" s="83">
        <v>-2.9562456857444137</v>
      </c>
      <c r="D86" s="82">
        <v>0.37101542541087207</v>
      </c>
      <c r="E86" s="45">
        <f t="shared" si="38"/>
        <v>3.9562456857444137</v>
      </c>
      <c r="F86" s="2">
        <f t="shared" si="39"/>
        <v>0.62898457458912793</v>
      </c>
      <c r="G86" s="8">
        <v>100</v>
      </c>
      <c r="H86" s="9">
        <v>100000</v>
      </c>
      <c r="I86" s="9">
        <f t="shared" si="40"/>
        <v>4.3754314255586293E-4</v>
      </c>
      <c r="J86" s="9">
        <f t="shared" si="41"/>
        <v>3.7101542541087208E-6</v>
      </c>
      <c r="K86" s="5">
        <f t="shared" si="31"/>
        <v>117.93125368610114</v>
      </c>
      <c r="L86" s="85"/>
      <c r="M86" s="16">
        <f>L82/I86</f>
        <v>304731.09284983668</v>
      </c>
      <c r="N86" s="9">
        <f t="shared" si="32"/>
        <v>1.7501725702234516E-2</v>
      </c>
      <c r="O86" s="5">
        <f t="shared" si="33"/>
        <v>6738.264311332704</v>
      </c>
    </row>
    <row r="87" spans="1:15" x14ac:dyDescent="0.25">
      <c r="A87" s="8">
        <v>1</v>
      </c>
      <c r="B87" s="8">
        <v>-2.5</v>
      </c>
      <c r="C87" s="83">
        <v>-2.4563986588611968</v>
      </c>
      <c r="D87" s="82">
        <v>0.37101543024154604</v>
      </c>
      <c r="E87" s="45">
        <f t="shared" si="38"/>
        <v>3.4563986588611968</v>
      </c>
      <c r="F87" s="2">
        <f t="shared" si="39"/>
        <v>0.62898456975845396</v>
      </c>
      <c r="G87" s="8">
        <v>100</v>
      </c>
      <c r="H87" s="9">
        <v>100000</v>
      </c>
      <c r="I87" s="9">
        <f t="shared" si="40"/>
        <v>4.3601341138803205E-4</v>
      </c>
      <c r="J87" s="9">
        <f t="shared" si="41"/>
        <v>3.7101543024154605E-6</v>
      </c>
      <c r="K87" s="5">
        <f t="shared" si="31"/>
        <v>117.51894283862256</v>
      </c>
      <c r="L87" s="85"/>
      <c r="M87" s="16">
        <f>L82/I87</f>
        <v>305800.22659289191</v>
      </c>
      <c r="N87" s="9">
        <f t="shared" si="32"/>
        <v>1.744053645552128E-2</v>
      </c>
      <c r="O87" s="5">
        <f t="shared" si="33"/>
        <v>6738.264223599539</v>
      </c>
    </row>
    <row r="88" spans="1:15" x14ac:dyDescent="0.25">
      <c r="A88" s="8">
        <v>1</v>
      </c>
      <c r="B88" s="8">
        <v>-2</v>
      </c>
      <c r="C88" s="83">
        <v>-1.9565516319636342</v>
      </c>
      <c r="D88" s="82">
        <v>0.37101543509345702</v>
      </c>
      <c r="E88" s="45">
        <f t="shared" si="38"/>
        <v>2.9565516319636345</v>
      </c>
      <c r="F88" s="2">
        <f t="shared" si="39"/>
        <v>0.62898456490654298</v>
      </c>
      <c r="G88" s="8">
        <v>100</v>
      </c>
      <c r="H88" s="9">
        <v>100000</v>
      </c>
      <c r="I88" s="9">
        <f t="shared" si="40"/>
        <v>4.344836803636576E-4</v>
      </c>
      <c r="J88" s="9">
        <f t="shared" si="41"/>
        <v>3.7101543509345703E-6</v>
      </c>
      <c r="K88" s="5">
        <f t="shared" si="31"/>
        <v>117.10663203384334</v>
      </c>
      <c r="L88" s="85"/>
      <c r="M88" s="16">
        <f>L82/I88</f>
        <v>306876.88865184045</v>
      </c>
      <c r="N88" s="9">
        <f t="shared" si="32"/>
        <v>1.7379347214546304E-2</v>
      </c>
      <c r="O88" s="5">
        <f t="shared" si="33"/>
        <v>6738.2641354806765</v>
      </c>
    </row>
    <row r="89" spans="1:15" x14ac:dyDescent="0.25">
      <c r="A89" s="8">
        <v>1</v>
      </c>
      <c r="B89" s="8">
        <v>-1.5</v>
      </c>
      <c r="C89" s="83">
        <v>-1.4567046050975729</v>
      </c>
      <c r="D89" s="82">
        <v>0.37101544000415293</v>
      </c>
      <c r="E89" s="45">
        <f t="shared" si="38"/>
        <v>2.4567046050975732</v>
      </c>
      <c r="F89" s="2">
        <f t="shared" si="39"/>
        <v>0.62898455999584701</v>
      </c>
      <c r="G89" s="8">
        <v>100</v>
      </c>
      <c r="H89" s="9">
        <v>100000</v>
      </c>
      <c r="I89" s="9">
        <f t="shared" si="40"/>
        <v>4.3295394902427065E-4</v>
      </c>
      <c r="J89" s="9">
        <f t="shared" si="41"/>
        <v>3.7101544000415294E-6</v>
      </c>
      <c r="K89" s="5">
        <f t="shared" si="31"/>
        <v>116.69432113645308</v>
      </c>
      <c r="L89" s="85"/>
      <c r="M89" s="16">
        <f>L82/I89</f>
        <v>307961.15914980503</v>
      </c>
      <c r="N89" s="9">
        <f t="shared" si="32"/>
        <v>1.7318157960970824E-2</v>
      </c>
      <c r="O89" s="5">
        <f t="shared" si="33"/>
        <v>6738.2640462941827</v>
      </c>
    </row>
    <row r="90" spans="1:15" x14ac:dyDescent="0.25">
      <c r="A90" s="8">
        <v>1</v>
      </c>
      <c r="B90" s="8">
        <v>-1</v>
      </c>
      <c r="C90" s="83">
        <v>-0.95685757845039388</v>
      </c>
      <c r="D90" s="82">
        <v>0.3710154451273347</v>
      </c>
      <c r="E90" s="45">
        <f t="shared" si="38"/>
        <v>1.9568575784503939</v>
      </c>
      <c r="F90" s="2">
        <f t="shared" si="39"/>
        <v>0.62898455487266536</v>
      </c>
      <c r="G90" s="8">
        <v>100</v>
      </c>
      <c r="H90" s="9">
        <v>100000</v>
      </c>
      <c r="I90" s="9">
        <f t="shared" si="40"/>
        <v>4.3142421549606123E-4</v>
      </c>
      <c r="J90" s="9">
        <f t="shared" si="41"/>
        <v>3.710154451273347E-6</v>
      </c>
      <c r="K90" s="5">
        <f t="shared" si="31"/>
        <v>116.28200959342647</v>
      </c>
      <c r="L90" s="85"/>
      <c r="M90" s="16">
        <f>L82/I90</f>
        <v>309053.12036481476</v>
      </c>
      <c r="N90" s="9">
        <f t="shared" si="32"/>
        <v>1.7256968619842449E-2</v>
      </c>
      <c r="O90" s="5">
        <f t="shared" si="33"/>
        <v>6738.2639532485919</v>
      </c>
    </row>
    <row r="91" spans="1:15" x14ac:dyDescent="0.25">
      <c r="A91" s="8">
        <v>1</v>
      </c>
      <c r="B91" s="8">
        <v>-0.5</v>
      </c>
      <c r="C91" s="83">
        <v>-0.45701055331435636</v>
      </c>
      <c r="D91" s="82">
        <v>0.37101545152469317</v>
      </c>
      <c r="E91" s="45">
        <f t="shared" si="38"/>
        <v>1.4570105533143565</v>
      </c>
      <c r="F91" s="2">
        <f t="shared" si="39"/>
        <v>0.62898454847530683</v>
      </c>
      <c r="G91" s="8">
        <v>100</v>
      </c>
      <c r="H91" s="9">
        <v>100000</v>
      </c>
      <c r="I91" s="9">
        <f t="shared" si="40"/>
        <v>4.2989446685643638E-4</v>
      </c>
      <c r="J91" s="9">
        <f t="shared" si="41"/>
        <v>3.7101545152469316E-6</v>
      </c>
      <c r="K91" s="5">
        <f t="shared" si="31"/>
        <v>115.86969359086774</v>
      </c>
      <c r="L91" s="85"/>
      <c r="M91" s="16">
        <f>L82/I91</f>
        <v>310152.86373650085</v>
      </c>
      <c r="N91" s="9">
        <f t="shared" si="32"/>
        <v>1.7195778674257454E-2</v>
      </c>
      <c r="O91" s="5">
        <f t="shared" si="33"/>
        <v>6738.2638370618133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zoomScale="84" zoomScaleNormal="131" workbookViewId="0">
      <selection activeCell="L82" sqref="L82:L91"/>
    </sheetView>
  </sheetViews>
  <sheetFormatPr defaultColWidth="9" defaultRowHeight="15" x14ac:dyDescent="0.25"/>
  <cols>
    <col min="1" max="1" width="8.85546875" style="1" bestFit="1" customWidth="1"/>
    <col min="2" max="2" width="8.5703125" style="1" bestFit="1" customWidth="1"/>
    <col min="3" max="4" width="14" style="1" bestFit="1" customWidth="1"/>
    <col min="5" max="5" width="10" style="20" bestFit="1" customWidth="1"/>
    <col min="6" max="6" width="12.28515625" style="19" bestFit="1" customWidth="1"/>
    <col min="7" max="10" width="9" style="1" bestFit="1" customWidth="1"/>
    <col min="11" max="11" width="8.28515625" style="1" bestFit="1" customWidth="1"/>
    <col min="12" max="12" width="10.5703125" style="15" bestFit="1" customWidth="1"/>
    <col min="13" max="13" width="9" style="15" bestFit="1" customWidth="1"/>
    <col min="14" max="14" width="13.28515625" style="14" bestFit="1" customWidth="1"/>
    <col min="15" max="15" width="12.42578125" style="15" bestFit="1" customWidth="1"/>
    <col min="16" max="16384" width="9" style="1"/>
  </cols>
  <sheetData>
    <row r="1" spans="1:15" x14ac:dyDescent="0.25">
      <c r="A1" s="1" t="s">
        <v>17</v>
      </c>
      <c r="B1" s="1" t="s">
        <v>18</v>
      </c>
      <c r="C1" s="1" t="s">
        <v>0</v>
      </c>
      <c r="D1" s="1" t="s">
        <v>1</v>
      </c>
      <c r="E1" s="20" t="s">
        <v>19</v>
      </c>
      <c r="F1" s="19" t="s">
        <v>20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10</v>
      </c>
      <c r="M1" s="15" t="s">
        <v>13</v>
      </c>
      <c r="N1" s="14" t="s">
        <v>11</v>
      </c>
      <c r="O1" s="15" t="s">
        <v>12</v>
      </c>
    </row>
    <row r="2" spans="1:15" x14ac:dyDescent="0.25">
      <c r="A2" s="8">
        <v>5</v>
      </c>
      <c r="B2" s="8">
        <v>-5</v>
      </c>
      <c r="C2">
        <v>-3.8504</v>
      </c>
      <c r="D2">
        <v>4.2827999999999999</v>
      </c>
      <c r="E2" s="45"/>
      <c r="F2" s="2">
        <f>A2-D2</f>
        <v>0.71720000000000006</v>
      </c>
      <c r="G2" s="8">
        <v>100</v>
      </c>
      <c r="H2" s="9">
        <v>100000</v>
      </c>
      <c r="I2" s="9">
        <f>(C2-B2)/G2</f>
        <v>1.1495999999999999E-2</v>
      </c>
      <c r="J2" s="9">
        <f>(D2-0)/H2</f>
        <v>4.2827999999999997E-5</v>
      </c>
      <c r="K2" s="5">
        <f t="shared" ref="K2:K65" si="0">I2/J2</f>
        <v>268.42252731857661</v>
      </c>
      <c r="L2" s="87">
        <v>48</v>
      </c>
      <c r="M2" s="16">
        <f>L2/I2</f>
        <v>4175.3653444676411</v>
      </c>
      <c r="N2" s="9">
        <f>I2/0.025</f>
        <v>0.45983999999999997</v>
      </c>
      <c r="O2" s="5">
        <f>0.025/J2</f>
        <v>583.73026991687686</v>
      </c>
    </row>
    <row r="3" spans="1:15" x14ac:dyDescent="0.25">
      <c r="A3" s="8">
        <v>5</v>
      </c>
      <c r="B3" s="8">
        <v>-4.5</v>
      </c>
      <c r="C3">
        <v>-3.3433999999999999</v>
      </c>
      <c r="D3">
        <v>4.2869999999999999</v>
      </c>
      <c r="E3" s="45">
        <f t="shared" ref="E3:E11" si="1">A3-C3</f>
        <v>8.343399999999999</v>
      </c>
      <c r="F3" s="2">
        <f t="shared" ref="F3:F11" si="2">A3-D3</f>
        <v>0.71300000000000008</v>
      </c>
      <c r="G3" s="8">
        <v>100</v>
      </c>
      <c r="H3" s="9">
        <v>100000</v>
      </c>
      <c r="I3" s="9">
        <f t="shared" ref="I3:I11" si="3">(C3-B3)/G3</f>
        <v>1.1566E-2</v>
      </c>
      <c r="J3" s="9">
        <f t="shared" ref="J3:J11" si="4">(D3-0)/H3</f>
        <v>4.2870000000000001E-5</v>
      </c>
      <c r="K3" s="5">
        <f t="shared" si="0"/>
        <v>269.79239561464891</v>
      </c>
      <c r="L3" s="85"/>
      <c r="M3" s="16">
        <f>L2/I3</f>
        <v>4150.0951063461871</v>
      </c>
      <c r="N3" s="9">
        <f t="shared" ref="N3:N66" si="5">I3/0.025</f>
        <v>0.46264</v>
      </c>
      <c r="O3" s="5">
        <f t="shared" ref="O3:O66" si="6">0.025/J3</f>
        <v>583.15838581758806</v>
      </c>
    </row>
    <row r="4" spans="1:15" x14ac:dyDescent="0.25">
      <c r="A4" s="8">
        <v>5</v>
      </c>
      <c r="B4" s="8">
        <v>-4</v>
      </c>
      <c r="C4">
        <v>-2.8456000000000001</v>
      </c>
      <c r="D4">
        <v>4.2885999999999997</v>
      </c>
      <c r="E4" s="45">
        <f t="shared" si="1"/>
        <v>7.8456000000000001</v>
      </c>
      <c r="F4" s="2">
        <f t="shared" si="2"/>
        <v>0.71140000000000025</v>
      </c>
      <c r="G4" s="8">
        <v>100</v>
      </c>
      <c r="H4" s="9">
        <v>100000</v>
      </c>
      <c r="I4" s="9">
        <f t="shared" si="3"/>
        <v>1.1543999999999999E-2</v>
      </c>
      <c r="J4" s="9">
        <f t="shared" si="4"/>
        <v>4.2885999999999996E-5</v>
      </c>
      <c r="K4" s="5">
        <f t="shared" si="0"/>
        <v>269.17875297299815</v>
      </c>
      <c r="L4" s="85"/>
      <c r="M4" s="16">
        <f>L2/I4</f>
        <v>4158.0041580041589</v>
      </c>
      <c r="N4" s="9">
        <f t="shared" si="5"/>
        <v>0.46175999999999995</v>
      </c>
      <c r="O4" s="5">
        <f t="shared" si="6"/>
        <v>582.94081984796912</v>
      </c>
    </row>
    <row r="5" spans="1:15" x14ac:dyDescent="0.25">
      <c r="A5" s="8">
        <v>5</v>
      </c>
      <c r="B5" s="8">
        <v>-3.5</v>
      </c>
      <c r="C5">
        <v>-2.351</v>
      </c>
      <c r="D5">
        <v>4.2911999999999999</v>
      </c>
      <c r="E5" s="45">
        <f t="shared" si="1"/>
        <v>7.351</v>
      </c>
      <c r="F5" s="2">
        <f t="shared" si="2"/>
        <v>0.7088000000000001</v>
      </c>
      <c r="G5" s="8">
        <v>100</v>
      </c>
      <c r="H5" s="9">
        <v>100000</v>
      </c>
      <c r="I5" s="9">
        <f t="shared" si="3"/>
        <v>1.149E-2</v>
      </c>
      <c r="J5" s="9">
        <f t="shared" si="4"/>
        <v>4.2911999999999998E-5</v>
      </c>
      <c r="K5" s="5">
        <f t="shared" si="0"/>
        <v>267.75727069351234</v>
      </c>
      <c r="L5" s="85"/>
      <c r="M5" s="16">
        <f>L2/I5</f>
        <v>4177.5456919060052</v>
      </c>
      <c r="N5" s="9">
        <f t="shared" si="5"/>
        <v>0.45960000000000001</v>
      </c>
      <c r="O5" s="5">
        <f t="shared" si="6"/>
        <v>582.58762117822528</v>
      </c>
    </row>
    <row r="6" spans="1:15" x14ac:dyDescent="0.25">
      <c r="A6" s="8">
        <v>5</v>
      </c>
      <c r="B6" s="8">
        <v>-3</v>
      </c>
      <c r="C6">
        <v>-1.8606</v>
      </c>
      <c r="D6">
        <v>4.2910000000000004</v>
      </c>
      <c r="E6" s="45">
        <f t="shared" si="1"/>
        <v>6.8605999999999998</v>
      </c>
      <c r="F6" s="2">
        <f t="shared" si="2"/>
        <v>0.70899999999999963</v>
      </c>
      <c r="G6" s="8">
        <v>100</v>
      </c>
      <c r="H6" s="9">
        <v>100000</v>
      </c>
      <c r="I6" s="9">
        <f t="shared" si="3"/>
        <v>1.1394E-2</v>
      </c>
      <c r="J6" s="9">
        <f t="shared" si="4"/>
        <v>4.2910000000000001E-5</v>
      </c>
      <c r="K6" s="5">
        <f t="shared" si="0"/>
        <v>265.53250990445116</v>
      </c>
      <c r="L6" s="85"/>
      <c r="M6" s="16">
        <f>L2/I6</f>
        <v>4212.7435492364402</v>
      </c>
      <c r="N6" s="9">
        <f t="shared" si="5"/>
        <v>0.45575999999999994</v>
      </c>
      <c r="O6" s="5">
        <f t="shared" si="6"/>
        <v>582.61477511069688</v>
      </c>
    </row>
    <row r="7" spans="1:15" x14ac:dyDescent="0.25">
      <c r="A7" s="8">
        <v>5</v>
      </c>
      <c r="B7" s="8">
        <v>-2.5</v>
      </c>
      <c r="C7">
        <v>-1.371</v>
      </c>
      <c r="D7">
        <v>4.2914000000000003</v>
      </c>
      <c r="E7" s="45">
        <f t="shared" si="1"/>
        <v>6.3710000000000004</v>
      </c>
      <c r="F7" s="2">
        <f t="shared" si="2"/>
        <v>0.70859999999999967</v>
      </c>
      <c r="G7" s="8">
        <v>100</v>
      </c>
      <c r="H7" s="9">
        <v>100000</v>
      </c>
      <c r="I7" s="9">
        <f t="shared" si="3"/>
        <v>1.129E-2</v>
      </c>
      <c r="J7" s="9">
        <f t="shared" si="4"/>
        <v>4.2914000000000003E-5</v>
      </c>
      <c r="K7" s="5">
        <f t="shared" si="0"/>
        <v>263.08430815118606</v>
      </c>
      <c r="L7" s="85"/>
      <c r="M7" s="16">
        <f>L2/I7</f>
        <v>4251.5500442869798</v>
      </c>
      <c r="N7" s="9">
        <f t="shared" si="5"/>
        <v>0.45159999999999995</v>
      </c>
      <c r="O7" s="5">
        <f t="shared" si="6"/>
        <v>582.56046977676283</v>
      </c>
    </row>
    <row r="8" spans="1:15" x14ac:dyDescent="0.25">
      <c r="A8" s="8">
        <v>5</v>
      </c>
      <c r="B8" s="8">
        <v>-2</v>
      </c>
      <c r="C8">
        <v>-0.88559999999999905</v>
      </c>
      <c r="D8">
        <v>4.2897999999999996</v>
      </c>
      <c r="E8" s="45">
        <f t="shared" si="1"/>
        <v>5.8855999999999993</v>
      </c>
      <c r="F8" s="2">
        <f t="shared" si="2"/>
        <v>0.71020000000000039</v>
      </c>
      <c r="G8" s="8">
        <v>100</v>
      </c>
      <c r="H8" s="9">
        <v>100000</v>
      </c>
      <c r="I8" s="9">
        <f t="shared" si="3"/>
        <v>1.114400000000001E-2</v>
      </c>
      <c r="J8" s="9">
        <f t="shared" si="4"/>
        <v>4.2897999999999995E-5</v>
      </c>
      <c r="K8" s="5">
        <f t="shared" si="0"/>
        <v>259.77901067648867</v>
      </c>
      <c r="L8" s="85"/>
      <c r="M8" s="16">
        <f>L2/I8</f>
        <v>4307.2505384063134</v>
      </c>
      <c r="N8" s="9">
        <f t="shared" si="5"/>
        <v>0.44576000000000038</v>
      </c>
      <c r="O8" s="5">
        <f t="shared" si="6"/>
        <v>582.77775187654447</v>
      </c>
    </row>
    <row r="9" spans="1:15" x14ac:dyDescent="0.25">
      <c r="A9" s="8">
        <v>5</v>
      </c>
      <c r="B9" s="8">
        <v>-1.5</v>
      </c>
      <c r="C9">
        <v>-0.40200000000000002</v>
      </c>
      <c r="D9">
        <v>4.2889999999999997</v>
      </c>
      <c r="E9" s="45">
        <f t="shared" si="1"/>
        <v>5.4020000000000001</v>
      </c>
      <c r="F9" s="2">
        <f t="shared" si="2"/>
        <v>0.7110000000000003</v>
      </c>
      <c r="G9" s="8">
        <v>100</v>
      </c>
      <c r="H9" s="9">
        <v>100000</v>
      </c>
      <c r="I9" s="9">
        <f t="shared" si="3"/>
        <v>1.0979999999999998E-2</v>
      </c>
      <c r="J9" s="9">
        <f t="shared" si="4"/>
        <v>4.2889999999999998E-5</v>
      </c>
      <c r="K9" s="5">
        <f t="shared" si="0"/>
        <v>256.00373047330379</v>
      </c>
      <c r="L9" s="85"/>
      <c r="M9" s="16">
        <f>L2/I9</f>
        <v>4371.5846994535523</v>
      </c>
      <c r="N9" s="9">
        <f t="shared" si="5"/>
        <v>0.43919999999999992</v>
      </c>
      <c r="O9" s="5">
        <f t="shared" si="6"/>
        <v>582.88645371881569</v>
      </c>
    </row>
    <row r="10" spans="1:15" x14ac:dyDescent="0.25">
      <c r="A10" s="8">
        <v>5</v>
      </c>
      <c r="B10" s="8">
        <v>-1</v>
      </c>
      <c r="C10">
        <v>8.0600000000000005E-2</v>
      </c>
      <c r="D10">
        <v>4.2880000000000003</v>
      </c>
      <c r="E10" s="45">
        <f t="shared" si="1"/>
        <v>4.9193999999999996</v>
      </c>
      <c r="F10" s="2">
        <f t="shared" si="2"/>
        <v>0.71199999999999974</v>
      </c>
      <c r="G10" s="8">
        <v>100</v>
      </c>
      <c r="H10" s="9">
        <v>100000</v>
      </c>
      <c r="I10" s="9">
        <f t="shared" si="3"/>
        <v>1.0806E-2</v>
      </c>
      <c r="J10" s="9">
        <f t="shared" si="4"/>
        <v>4.2880000000000003E-5</v>
      </c>
      <c r="K10" s="5">
        <f t="shared" si="0"/>
        <v>252.00559701492534</v>
      </c>
      <c r="L10" s="85"/>
      <c r="M10" s="16">
        <f>L2/I10</f>
        <v>4441.9766796224321</v>
      </c>
      <c r="N10" s="9">
        <f t="shared" si="5"/>
        <v>0.43223999999999996</v>
      </c>
      <c r="O10" s="5">
        <f t="shared" si="6"/>
        <v>583.02238805970148</v>
      </c>
    </row>
    <row r="11" spans="1:15" x14ac:dyDescent="0.25">
      <c r="A11" s="8">
        <v>5</v>
      </c>
      <c r="B11" s="8">
        <v>-0.5</v>
      </c>
      <c r="C11">
        <v>0.56259999999999999</v>
      </c>
      <c r="D11">
        <v>4.2880000000000003</v>
      </c>
      <c r="E11" s="45">
        <f t="shared" si="1"/>
        <v>4.4374000000000002</v>
      </c>
      <c r="F11" s="2">
        <f t="shared" si="2"/>
        <v>0.71199999999999974</v>
      </c>
      <c r="G11" s="8">
        <v>100</v>
      </c>
      <c r="H11" s="9">
        <v>100000</v>
      </c>
      <c r="I11" s="9">
        <f t="shared" si="3"/>
        <v>1.0626E-2</v>
      </c>
      <c r="J11" s="9">
        <f t="shared" si="4"/>
        <v>4.2880000000000003E-5</v>
      </c>
      <c r="K11" s="5">
        <f t="shared" si="0"/>
        <v>247.80783582089552</v>
      </c>
      <c r="L11" s="85"/>
      <c r="M11" s="16">
        <f>L2/I11</f>
        <v>4517.2219085262559</v>
      </c>
      <c r="N11" s="9">
        <f t="shared" si="5"/>
        <v>0.42503999999999997</v>
      </c>
      <c r="O11" s="5">
        <f t="shared" si="6"/>
        <v>583.02238805970148</v>
      </c>
    </row>
    <row r="12" spans="1:15" x14ac:dyDescent="0.25">
      <c r="A12" s="25">
        <v>4.5</v>
      </c>
      <c r="B12" s="25">
        <v>-5</v>
      </c>
      <c r="C12">
        <v>-3.9594</v>
      </c>
      <c r="D12">
        <v>3.7953999999999999</v>
      </c>
      <c r="E12" s="46">
        <f>A12-C12</f>
        <v>8.4594000000000005</v>
      </c>
      <c r="F12" s="37">
        <f>A12-D12</f>
        <v>0.70460000000000012</v>
      </c>
      <c r="G12" s="25">
        <v>100</v>
      </c>
      <c r="H12" s="26">
        <v>100000</v>
      </c>
      <c r="I12" s="26">
        <f>(C12-B12)/G12</f>
        <v>1.0406E-2</v>
      </c>
      <c r="J12" s="26">
        <f>(D12-0)/H12</f>
        <v>3.7953999999999996E-5</v>
      </c>
      <c r="K12" s="27">
        <f t="shared" si="0"/>
        <v>274.17400010539075</v>
      </c>
      <c r="L12" s="88">
        <v>28</v>
      </c>
      <c r="M12" s="28">
        <f>L12/I12</f>
        <v>2690.7553334614645</v>
      </c>
      <c r="N12" s="26">
        <f t="shared" si="5"/>
        <v>0.41624</v>
      </c>
      <c r="O12" s="27">
        <f t="shared" si="6"/>
        <v>658.69210096432539</v>
      </c>
    </row>
    <row r="13" spans="1:15" x14ac:dyDescent="0.25">
      <c r="A13" s="25">
        <v>4.5</v>
      </c>
      <c r="B13" s="25">
        <v>-4.5</v>
      </c>
      <c r="C13">
        <v>-3.4643999999999999</v>
      </c>
      <c r="D13">
        <v>3.7968000000000002</v>
      </c>
      <c r="E13" s="46">
        <f t="shared" ref="E13:E21" si="7">A13-C13</f>
        <v>7.9643999999999995</v>
      </c>
      <c r="F13" s="37">
        <f t="shared" ref="F13:F21" si="8">A13-D13</f>
        <v>0.70319999999999983</v>
      </c>
      <c r="G13" s="25">
        <v>100</v>
      </c>
      <c r="H13" s="26">
        <v>100000</v>
      </c>
      <c r="I13" s="26">
        <f t="shared" ref="I13:I21" si="9">(C13-B13)/G13</f>
        <v>1.0356000000000001E-2</v>
      </c>
      <c r="J13" s="26">
        <f t="shared" ref="J13:J21" si="10">(D13-0)/H13</f>
        <v>3.7968E-5</v>
      </c>
      <c r="K13" s="27">
        <f t="shared" si="0"/>
        <v>272.75600505689005</v>
      </c>
      <c r="L13" s="90"/>
      <c r="M13" s="28">
        <f>L12/I13</f>
        <v>2703.7466203167246</v>
      </c>
      <c r="N13" s="26">
        <f t="shared" si="5"/>
        <v>0.41424</v>
      </c>
      <c r="O13" s="27">
        <f t="shared" si="6"/>
        <v>658.44922039612311</v>
      </c>
    </row>
    <row r="14" spans="1:15" x14ac:dyDescent="0.25">
      <c r="A14" s="25">
        <v>4.5</v>
      </c>
      <c r="B14" s="25">
        <v>-4</v>
      </c>
      <c r="C14">
        <v>-2.9712000000000001</v>
      </c>
      <c r="D14">
        <v>3.7982</v>
      </c>
      <c r="E14" s="46">
        <f t="shared" si="7"/>
        <v>7.4711999999999996</v>
      </c>
      <c r="F14" s="37">
        <f t="shared" si="8"/>
        <v>0.70179999999999998</v>
      </c>
      <c r="G14" s="25">
        <v>100</v>
      </c>
      <c r="H14" s="26">
        <v>100000</v>
      </c>
      <c r="I14" s="26">
        <f t="shared" si="9"/>
        <v>1.0287999999999999E-2</v>
      </c>
      <c r="J14" s="26">
        <f t="shared" si="10"/>
        <v>3.7982000000000003E-5</v>
      </c>
      <c r="K14" s="27">
        <f t="shared" si="0"/>
        <v>270.86514664841235</v>
      </c>
      <c r="L14" s="90"/>
      <c r="M14" s="28">
        <f>L12/I14</f>
        <v>2721.6174183514777</v>
      </c>
      <c r="N14" s="26">
        <f t="shared" si="5"/>
        <v>0.41151999999999994</v>
      </c>
      <c r="O14" s="27">
        <f t="shared" si="6"/>
        <v>658.2065188773629</v>
      </c>
    </row>
    <row r="15" spans="1:15" x14ac:dyDescent="0.25">
      <c r="A15" s="25">
        <v>4.5</v>
      </c>
      <c r="B15" s="25">
        <v>-3.5</v>
      </c>
      <c r="C15">
        <v>-2.4790000000000001</v>
      </c>
      <c r="D15">
        <v>3.7989999999999999</v>
      </c>
      <c r="E15" s="46">
        <f t="shared" si="7"/>
        <v>6.9790000000000001</v>
      </c>
      <c r="F15" s="37">
        <f t="shared" si="8"/>
        <v>0.70100000000000007</v>
      </c>
      <c r="G15" s="25">
        <v>100</v>
      </c>
      <c r="H15" s="26">
        <v>100000</v>
      </c>
      <c r="I15" s="26">
        <f t="shared" si="9"/>
        <v>1.0209999999999999E-2</v>
      </c>
      <c r="J15" s="26">
        <f t="shared" si="10"/>
        <v>3.799E-5</v>
      </c>
      <c r="K15" s="27">
        <f t="shared" si="0"/>
        <v>268.75493550934453</v>
      </c>
      <c r="L15" s="90"/>
      <c r="M15" s="28">
        <f>L12/I15</f>
        <v>2742.4094025465233</v>
      </c>
      <c r="N15" s="26">
        <f t="shared" si="5"/>
        <v>0.40839999999999993</v>
      </c>
      <c r="O15" s="27">
        <f t="shared" si="6"/>
        <v>658.0679126085812</v>
      </c>
    </row>
    <row r="16" spans="1:15" x14ac:dyDescent="0.25">
      <c r="A16" s="25">
        <v>4.5</v>
      </c>
      <c r="B16" s="25">
        <v>-3</v>
      </c>
      <c r="C16">
        <v>-1.9927999999999999</v>
      </c>
      <c r="D16">
        <v>3.798</v>
      </c>
      <c r="E16" s="46">
        <f t="shared" si="7"/>
        <v>6.4927999999999999</v>
      </c>
      <c r="F16" s="37">
        <f t="shared" si="8"/>
        <v>0.70199999999999996</v>
      </c>
      <c r="G16" s="25">
        <v>100</v>
      </c>
      <c r="H16" s="26">
        <v>100000</v>
      </c>
      <c r="I16" s="26">
        <f t="shared" si="9"/>
        <v>1.0072000000000001E-2</v>
      </c>
      <c r="J16" s="26">
        <f t="shared" si="10"/>
        <v>3.7979999999999999E-5</v>
      </c>
      <c r="K16" s="27">
        <f t="shared" si="0"/>
        <v>265.19220642443395</v>
      </c>
      <c r="L16" s="90"/>
      <c r="M16" s="28">
        <f>L12/I16</f>
        <v>2779.9841143764888</v>
      </c>
      <c r="N16" s="26">
        <f t="shared" si="5"/>
        <v>0.40288000000000002</v>
      </c>
      <c r="O16" s="27">
        <f t="shared" si="6"/>
        <v>658.24117956819384</v>
      </c>
    </row>
    <row r="17" spans="1:15" x14ac:dyDescent="0.25">
      <c r="A17" s="25">
        <v>4.5</v>
      </c>
      <c r="B17" s="25">
        <v>-2.5</v>
      </c>
      <c r="C17">
        <v>-1.5031999999999901</v>
      </c>
      <c r="D17">
        <v>3.79639999999999</v>
      </c>
      <c r="E17" s="46">
        <f t="shared" si="7"/>
        <v>6.0031999999999899</v>
      </c>
      <c r="F17" s="37">
        <f t="shared" si="8"/>
        <v>0.70360000000001</v>
      </c>
      <c r="G17" s="25">
        <v>100</v>
      </c>
      <c r="H17" s="26">
        <v>100000</v>
      </c>
      <c r="I17" s="26">
        <f t="shared" si="9"/>
        <v>9.9680000000000983E-3</v>
      </c>
      <c r="J17" s="26">
        <f t="shared" si="10"/>
        <v>3.7963999999999903E-5</v>
      </c>
      <c r="K17" s="27">
        <f t="shared" si="0"/>
        <v>262.56453482246667</v>
      </c>
      <c r="L17" s="90"/>
      <c r="M17" s="28">
        <f>L12/I17</f>
        <v>2808.988764044916</v>
      </c>
      <c r="N17" s="26">
        <f t="shared" si="5"/>
        <v>0.3987200000000039</v>
      </c>
      <c r="O17" s="27">
        <f t="shared" si="6"/>
        <v>658.51859656516876</v>
      </c>
    </row>
    <row r="18" spans="1:15" x14ac:dyDescent="0.25">
      <c r="A18" s="25">
        <v>4.5</v>
      </c>
      <c r="B18" s="25">
        <v>-2</v>
      </c>
      <c r="C18">
        <v>-1.0167999999999999</v>
      </c>
      <c r="D18">
        <v>3.7959999999999998</v>
      </c>
      <c r="E18" s="46">
        <f t="shared" si="7"/>
        <v>5.5167999999999999</v>
      </c>
      <c r="F18" s="37">
        <f t="shared" si="8"/>
        <v>0.70400000000000018</v>
      </c>
      <c r="G18" s="25">
        <v>100</v>
      </c>
      <c r="H18" s="26">
        <v>100000</v>
      </c>
      <c r="I18" s="26">
        <f t="shared" si="9"/>
        <v>9.8320000000000005E-3</v>
      </c>
      <c r="J18" s="26">
        <f t="shared" si="10"/>
        <v>3.7959999999999996E-5</v>
      </c>
      <c r="K18" s="27">
        <f t="shared" si="0"/>
        <v>259.00948366701795</v>
      </c>
      <c r="L18" s="90"/>
      <c r="M18" s="28">
        <f>L12/I18</f>
        <v>2847.8437754271763</v>
      </c>
      <c r="N18" s="26">
        <f t="shared" si="5"/>
        <v>0.39328000000000002</v>
      </c>
      <c r="O18" s="27">
        <f t="shared" si="6"/>
        <v>658.58798735511073</v>
      </c>
    </row>
    <row r="19" spans="1:15" x14ac:dyDescent="0.25">
      <c r="A19" s="25">
        <v>4.5</v>
      </c>
      <c r="B19" s="25">
        <v>-1.5</v>
      </c>
      <c r="C19">
        <v>-0.53380000000000005</v>
      </c>
      <c r="D19">
        <v>3.7951999999999999</v>
      </c>
      <c r="E19" s="46">
        <f t="shared" si="7"/>
        <v>5.0338000000000003</v>
      </c>
      <c r="F19" s="37">
        <f t="shared" si="8"/>
        <v>0.70480000000000009</v>
      </c>
      <c r="G19" s="25">
        <v>100</v>
      </c>
      <c r="H19" s="26">
        <v>100000</v>
      </c>
      <c r="I19" s="26">
        <f t="shared" si="9"/>
        <v>9.6619999999999987E-3</v>
      </c>
      <c r="J19" s="26">
        <f t="shared" si="10"/>
        <v>3.7951999999999998E-5</v>
      </c>
      <c r="K19" s="27">
        <f t="shared" si="0"/>
        <v>254.58473861720066</v>
      </c>
      <c r="L19" s="90"/>
      <c r="M19" s="28">
        <f>L12/I19</f>
        <v>2897.9507348375082</v>
      </c>
      <c r="N19" s="26">
        <f t="shared" si="5"/>
        <v>0.38647999999999993</v>
      </c>
      <c r="O19" s="27">
        <f t="shared" si="6"/>
        <v>658.72681281618895</v>
      </c>
    </row>
    <row r="20" spans="1:15" x14ac:dyDescent="0.25">
      <c r="A20" s="25">
        <v>4.5</v>
      </c>
      <c r="B20" s="25">
        <v>-1</v>
      </c>
      <c r="C20">
        <v>-5.2400000000000002E-2</v>
      </c>
      <c r="D20">
        <v>3.7930000000000001</v>
      </c>
      <c r="E20" s="46">
        <f t="shared" si="7"/>
        <v>4.5524000000000004</v>
      </c>
      <c r="F20" s="37">
        <f t="shared" si="8"/>
        <v>0.70699999999999985</v>
      </c>
      <c r="G20" s="25">
        <v>100</v>
      </c>
      <c r="H20" s="26">
        <v>100000</v>
      </c>
      <c r="I20" s="26">
        <f t="shared" si="9"/>
        <v>9.476E-3</v>
      </c>
      <c r="J20" s="26">
        <f t="shared" si="10"/>
        <v>3.7930000000000004E-5</v>
      </c>
      <c r="K20" s="27">
        <f t="shared" si="0"/>
        <v>249.82863168995516</v>
      </c>
      <c r="L20" s="90"/>
      <c r="M20" s="28">
        <f>L12/I20</f>
        <v>2954.8332629801603</v>
      </c>
      <c r="N20" s="26">
        <f t="shared" si="5"/>
        <v>0.37903999999999999</v>
      </c>
      <c r="O20" s="27">
        <f t="shared" si="6"/>
        <v>659.1088847877669</v>
      </c>
    </row>
    <row r="21" spans="1:15" x14ac:dyDescent="0.25">
      <c r="A21" s="25">
        <v>4.5</v>
      </c>
      <c r="B21" s="25">
        <v>-0.5</v>
      </c>
      <c r="C21">
        <v>0.42959999999999998</v>
      </c>
      <c r="D21">
        <v>3.7921999999999998</v>
      </c>
      <c r="E21" s="46">
        <f t="shared" si="7"/>
        <v>4.0704000000000002</v>
      </c>
      <c r="F21" s="37">
        <f t="shared" si="8"/>
        <v>0.70780000000000021</v>
      </c>
      <c r="G21" s="25">
        <v>100</v>
      </c>
      <c r="H21" s="26">
        <v>100000</v>
      </c>
      <c r="I21" s="26">
        <f t="shared" si="9"/>
        <v>9.2960000000000004E-3</v>
      </c>
      <c r="J21" s="26">
        <f t="shared" si="10"/>
        <v>3.7922E-5</v>
      </c>
      <c r="K21" s="27">
        <f t="shared" si="0"/>
        <v>245.13475027688415</v>
      </c>
      <c r="L21" s="90"/>
      <c r="M21" s="28">
        <f>L12/I21</f>
        <v>3012.0481927710844</v>
      </c>
      <c r="N21" s="26">
        <f t="shared" si="5"/>
        <v>0.37184</v>
      </c>
      <c r="O21" s="27">
        <f t="shared" si="6"/>
        <v>659.24792996149995</v>
      </c>
    </row>
    <row r="22" spans="1:15" x14ac:dyDescent="0.25">
      <c r="A22" s="10">
        <v>4</v>
      </c>
      <c r="B22" s="10">
        <v>-5</v>
      </c>
      <c r="C22">
        <v>-4.1033999999999997</v>
      </c>
      <c r="D22">
        <v>3.3014000000000001</v>
      </c>
      <c r="E22" s="47">
        <f>A22-C22</f>
        <v>8.1034000000000006</v>
      </c>
      <c r="F22" s="3">
        <f>A22-D22</f>
        <v>0.69859999999999989</v>
      </c>
      <c r="G22" s="10">
        <v>100</v>
      </c>
      <c r="H22" s="11">
        <v>100000</v>
      </c>
      <c r="I22" s="11">
        <f>(C22-B22)/G22</f>
        <v>8.9660000000000035E-3</v>
      </c>
      <c r="J22" s="11">
        <f>(D22-0)/H22</f>
        <v>3.3013999999999999E-5</v>
      </c>
      <c r="K22" s="6">
        <f t="shared" si="0"/>
        <v>271.58175319561411</v>
      </c>
      <c r="L22" s="84">
        <v>36</v>
      </c>
      <c r="M22" s="17">
        <f>L22/I22</f>
        <v>4015.1684140084749</v>
      </c>
      <c r="N22" s="11">
        <f t="shared" si="5"/>
        <v>0.35864000000000013</v>
      </c>
      <c r="O22" s="6">
        <f t="shared" si="6"/>
        <v>757.25449809171869</v>
      </c>
    </row>
    <row r="23" spans="1:15" x14ac:dyDescent="0.25">
      <c r="A23" s="10">
        <v>4</v>
      </c>
      <c r="B23" s="10">
        <v>-4.5</v>
      </c>
      <c r="C23">
        <v>-3.61</v>
      </c>
      <c r="D23">
        <v>3.3013999999999899</v>
      </c>
      <c r="E23" s="47">
        <f t="shared" ref="E23:E31" si="11">A23-C23</f>
        <v>7.6099999999999994</v>
      </c>
      <c r="F23" s="3">
        <f t="shared" ref="F23:F31" si="12">A23-D23</f>
        <v>0.6986000000000101</v>
      </c>
      <c r="G23" s="10">
        <v>100</v>
      </c>
      <c r="H23" s="11">
        <v>100000</v>
      </c>
      <c r="I23" s="11">
        <f t="shared" ref="I23:I31" si="13">(C23-B23)/G23</f>
        <v>8.9000000000000017E-3</v>
      </c>
      <c r="J23" s="11">
        <f t="shared" ref="J23:J31" si="14">(D23-0)/H23</f>
        <v>3.3013999999999898E-5</v>
      </c>
      <c r="K23" s="6">
        <f t="shared" si="0"/>
        <v>269.58260132065271</v>
      </c>
      <c r="L23" s="89"/>
      <c r="M23" s="17">
        <f>L22/I23</f>
        <v>4044.9438202247184</v>
      </c>
      <c r="N23" s="11">
        <f t="shared" si="5"/>
        <v>0.35600000000000004</v>
      </c>
      <c r="O23" s="6">
        <f t="shared" si="6"/>
        <v>757.25449809172108</v>
      </c>
    </row>
    <row r="24" spans="1:15" x14ac:dyDescent="0.25">
      <c r="A24" s="10">
        <v>4</v>
      </c>
      <c r="B24" s="10">
        <v>-4</v>
      </c>
      <c r="C24">
        <v>-3.1152000000000002</v>
      </c>
      <c r="D24">
        <v>3.3028</v>
      </c>
      <c r="E24" s="47">
        <f t="shared" si="11"/>
        <v>7.1151999999999997</v>
      </c>
      <c r="F24" s="3">
        <f t="shared" si="12"/>
        <v>0.69720000000000004</v>
      </c>
      <c r="G24" s="10">
        <v>100</v>
      </c>
      <c r="H24" s="11">
        <v>100000</v>
      </c>
      <c r="I24" s="11">
        <f t="shared" si="13"/>
        <v>8.8479999999999982E-3</v>
      </c>
      <c r="J24" s="11">
        <f t="shared" si="14"/>
        <v>3.3028000000000003E-5</v>
      </c>
      <c r="K24" s="6">
        <f t="shared" si="0"/>
        <v>267.89390819910369</v>
      </c>
      <c r="L24" s="89"/>
      <c r="M24" s="17">
        <f>L22/I24</f>
        <v>4068.7160940325507</v>
      </c>
      <c r="N24" s="11">
        <f t="shared" si="5"/>
        <v>0.3539199999999999</v>
      </c>
      <c r="O24" s="6">
        <f t="shared" si="6"/>
        <v>756.93351096039726</v>
      </c>
    </row>
    <row r="25" spans="1:15" x14ac:dyDescent="0.25">
      <c r="A25" s="10">
        <v>4</v>
      </c>
      <c r="B25" s="10">
        <v>-3.5</v>
      </c>
      <c r="C25">
        <v>-2.6246</v>
      </c>
      <c r="D25">
        <v>3.3022</v>
      </c>
      <c r="E25" s="47">
        <f t="shared" si="11"/>
        <v>6.6246</v>
      </c>
      <c r="F25" s="3">
        <f t="shared" si="12"/>
        <v>0.69779999999999998</v>
      </c>
      <c r="G25" s="10">
        <v>100</v>
      </c>
      <c r="H25" s="11">
        <v>100000</v>
      </c>
      <c r="I25" s="11">
        <f t="shared" si="13"/>
        <v>8.7539999999999996E-3</v>
      </c>
      <c r="J25" s="11">
        <f t="shared" si="14"/>
        <v>3.3022000000000003E-5</v>
      </c>
      <c r="K25" s="6">
        <f t="shared" si="0"/>
        <v>265.09599660832168</v>
      </c>
      <c r="L25" s="89"/>
      <c r="M25" s="17">
        <f>L22/I25</f>
        <v>4112.4057573680602</v>
      </c>
      <c r="N25" s="11">
        <f t="shared" si="5"/>
        <v>0.35015999999999997</v>
      </c>
      <c r="O25" s="6">
        <f t="shared" si="6"/>
        <v>757.0710435467264</v>
      </c>
    </row>
    <row r="26" spans="1:15" x14ac:dyDescent="0.25">
      <c r="A26" s="10">
        <v>4</v>
      </c>
      <c r="B26" s="10">
        <v>-3</v>
      </c>
      <c r="C26">
        <v>-2.1349999999999998</v>
      </c>
      <c r="D26">
        <v>3.302</v>
      </c>
      <c r="E26" s="47">
        <f t="shared" si="11"/>
        <v>6.1349999999999998</v>
      </c>
      <c r="F26" s="3">
        <f t="shared" si="12"/>
        <v>0.69799999999999995</v>
      </c>
      <c r="G26" s="10">
        <v>100</v>
      </c>
      <c r="H26" s="11">
        <v>100000</v>
      </c>
      <c r="I26" s="11">
        <f t="shared" si="13"/>
        <v>8.6500000000000014E-3</v>
      </c>
      <c r="J26" s="11">
        <f t="shared" si="14"/>
        <v>3.3019999999999999E-5</v>
      </c>
      <c r="K26" s="6">
        <f t="shared" si="0"/>
        <v>261.96244700181711</v>
      </c>
      <c r="L26" s="89"/>
      <c r="M26" s="17">
        <f>L22/I26</f>
        <v>4161.8497109826585</v>
      </c>
      <c r="N26" s="11">
        <f t="shared" si="5"/>
        <v>0.34600000000000003</v>
      </c>
      <c r="O26" s="6">
        <f t="shared" si="6"/>
        <v>757.11689884918235</v>
      </c>
    </row>
    <row r="27" spans="1:15" x14ac:dyDescent="0.25">
      <c r="A27" s="10">
        <v>4</v>
      </c>
      <c r="B27" s="10">
        <v>-2.5</v>
      </c>
      <c r="C27">
        <v>-1.6452</v>
      </c>
      <c r="D27">
        <v>3.3006000000000002</v>
      </c>
      <c r="E27" s="47">
        <f t="shared" si="11"/>
        <v>5.6452</v>
      </c>
      <c r="F27" s="3">
        <f t="shared" si="12"/>
        <v>0.6993999999999998</v>
      </c>
      <c r="G27" s="10">
        <v>100</v>
      </c>
      <c r="H27" s="11">
        <v>100000</v>
      </c>
      <c r="I27" s="11">
        <f t="shared" si="13"/>
        <v>8.548E-3</v>
      </c>
      <c r="J27" s="11">
        <f t="shared" si="14"/>
        <v>3.3006000000000002E-5</v>
      </c>
      <c r="K27" s="6">
        <f t="shared" si="0"/>
        <v>258.98321517299883</v>
      </c>
      <c r="L27" s="89"/>
      <c r="M27" s="17">
        <f>L22/I27</f>
        <v>4211.5114646700986</v>
      </c>
      <c r="N27" s="11">
        <f t="shared" si="5"/>
        <v>0.34192</v>
      </c>
      <c r="O27" s="6">
        <f t="shared" si="6"/>
        <v>757.43804156819976</v>
      </c>
    </row>
    <row r="28" spans="1:15" x14ac:dyDescent="0.25">
      <c r="A28" s="10">
        <v>4</v>
      </c>
      <c r="B28" s="10">
        <v>-2</v>
      </c>
      <c r="C28">
        <v>-1.1559999999999999</v>
      </c>
      <c r="D28">
        <v>3.2991999999999999</v>
      </c>
      <c r="E28" s="47">
        <f t="shared" si="11"/>
        <v>5.1559999999999997</v>
      </c>
      <c r="F28" s="3">
        <f t="shared" si="12"/>
        <v>0.70080000000000009</v>
      </c>
      <c r="G28" s="10">
        <v>100</v>
      </c>
      <c r="H28" s="11">
        <v>100000</v>
      </c>
      <c r="I28" s="11">
        <f t="shared" si="13"/>
        <v>8.4400000000000013E-3</v>
      </c>
      <c r="J28" s="11">
        <f t="shared" si="14"/>
        <v>3.2991999999999999E-5</v>
      </c>
      <c r="K28" s="6">
        <f t="shared" si="0"/>
        <v>255.81959262851606</v>
      </c>
      <c r="L28" s="89"/>
      <c r="M28" s="17">
        <f>L22/I28</f>
        <v>4265.4028436018953</v>
      </c>
      <c r="N28" s="11">
        <f t="shared" si="5"/>
        <v>0.33760000000000001</v>
      </c>
      <c r="O28" s="6">
        <f t="shared" si="6"/>
        <v>757.75945683802138</v>
      </c>
    </row>
    <row r="29" spans="1:15" x14ac:dyDescent="0.25">
      <c r="A29" s="10">
        <v>4</v>
      </c>
      <c r="B29" s="10">
        <v>-1.5</v>
      </c>
      <c r="C29">
        <v>-0.67159999999999997</v>
      </c>
      <c r="D29">
        <v>3.2988</v>
      </c>
      <c r="E29" s="47">
        <f t="shared" si="11"/>
        <v>4.6715999999999998</v>
      </c>
      <c r="F29" s="3">
        <f t="shared" si="12"/>
        <v>0.70120000000000005</v>
      </c>
      <c r="G29" s="10">
        <v>100</v>
      </c>
      <c r="H29" s="11">
        <v>100000</v>
      </c>
      <c r="I29" s="11">
        <f t="shared" si="13"/>
        <v>8.2839999999999997E-3</v>
      </c>
      <c r="J29" s="11">
        <f t="shared" si="14"/>
        <v>3.2987999999999997E-5</v>
      </c>
      <c r="K29" s="6">
        <f t="shared" si="0"/>
        <v>251.12161998302415</v>
      </c>
      <c r="L29" s="89"/>
      <c r="M29" s="17">
        <f>L22/I29</f>
        <v>4345.726702076292</v>
      </c>
      <c r="N29" s="11">
        <f t="shared" si="5"/>
        <v>0.33135999999999999</v>
      </c>
      <c r="O29" s="6">
        <f t="shared" si="6"/>
        <v>757.851339881169</v>
      </c>
    </row>
    <row r="30" spans="1:15" x14ac:dyDescent="0.25">
      <c r="A30" s="10">
        <v>4</v>
      </c>
      <c r="B30" s="10">
        <v>-1</v>
      </c>
      <c r="C30">
        <v>-0.187</v>
      </c>
      <c r="D30">
        <v>3.2961999999999998</v>
      </c>
      <c r="E30" s="47">
        <f t="shared" si="11"/>
        <v>4.1870000000000003</v>
      </c>
      <c r="F30" s="3">
        <f t="shared" si="12"/>
        <v>0.7038000000000002</v>
      </c>
      <c r="G30" s="10">
        <v>100</v>
      </c>
      <c r="H30" s="11">
        <v>100000</v>
      </c>
      <c r="I30" s="11">
        <f t="shared" si="13"/>
        <v>8.1300000000000001E-3</v>
      </c>
      <c r="J30" s="11">
        <f t="shared" si="14"/>
        <v>3.2962000000000001E-5</v>
      </c>
      <c r="K30" s="6">
        <f t="shared" si="0"/>
        <v>246.64765487531096</v>
      </c>
      <c r="L30" s="89"/>
      <c r="M30" s="17">
        <f>L22/I30</f>
        <v>4428.0442804428039</v>
      </c>
      <c r="N30" s="11">
        <f t="shared" si="5"/>
        <v>0.32519999999999999</v>
      </c>
      <c r="O30" s="6">
        <f t="shared" si="6"/>
        <v>758.44912323281358</v>
      </c>
    </row>
    <row r="31" spans="1:15" x14ac:dyDescent="0.25">
      <c r="A31" s="10">
        <v>4</v>
      </c>
      <c r="B31" s="10">
        <v>-0.5</v>
      </c>
      <c r="C31">
        <v>0.29699999999999999</v>
      </c>
      <c r="D31">
        <v>3.2959999999999998</v>
      </c>
      <c r="E31" s="47">
        <f t="shared" si="11"/>
        <v>3.7029999999999998</v>
      </c>
      <c r="F31" s="3">
        <f t="shared" si="12"/>
        <v>0.70400000000000018</v>
      </c>
      <c r="G31" s="10">
        <v>100</v>
      </c>
      <c r="H31" s="11">
        <v>100000</v>
      </c>
      <c r="I31" s="11">
        <f t="shared" si="13"/>
        <v>7.9699999999999997E-3</v>
      </c>
      <c r="J31" s="11">
        <f t="shared" si="14"/>
        <v>3.2959999999999996E-5</v>
      </c>
      <c r="K31" s="6">
        <f t="shared" si="0"/>
        <v>241.80825242718447</v>
      </c>
      <c r="L31" s="89"/>
      <c r="M31" s="17">
        <f>L22/I31</f>
        <v>4516.93851944793</v>
      </c>
      <c r="N31" s="11">
        <f t="shared" si="5"/>
        <v>0.31879999999999997</v>
      </c>
      <c r="O31" s="6">
        <f t="shared" si="6"/>
        <v>758.49514563106811</v>
      </c>
    </row>
    <row r="32" spans="1:15" x14ac:dyDescent="0.25">
      <c r="A32" s="12">
        <v>3.5</v>
      </c>
      <c r="B32" s="12">
        <v>-5</v>
      </c>
      <c r="C32">
        <v>-4.2477999999999998</v>
      </c>
      <c r="D32">
        <v>2.80459999999999</v>
      </c>
      <c r="E32" s="48">
        <f>A32-C32</f>
        <v>7.7477999999999998</v>
      </c>
      <c r="F32" s="4">
        <f>A32-D32</f>
        <v>0.69540000000001001</v>
      </c>
      <c r="G32" s="12">
        <v>100</v>
      </c>
      <c r="H32" s="13">
        <v>100000</v>
      </c>
      <c r="I32" s="13">
        <f>(C32-B32)/G32</f>
        <v>7.5220000000000018E-3</v>
      </c>
      <c r="J32" s="13">
        <f>(D32-0)/H32</f>
        <v>2.8045999999999901E-5</v>
      </c>
      <c r="K32" s="7">
        <f t="shared" si="0"/>
        <v>268.20223917849347</v>
      </c>
      <c r="L32" s="86">
        <v>30.5</v>
      </c>
      <c r="M32" s="18">
        <f>L32/I32</f>
        <v>4054.7726668439236</v>
      </c>
      <c r="N32" s="13">
        <f t="shared" si="5"/>
        <v>0.30088000000000004</v>
      </c>
      <c r="O32" s="7">
        <f t="shared" si="6"/>
        <v>891.3927119731901</v>
      </c>
    </row>
    <row r="33" spans="1:15" x14ac:dyDescent="0.25">
      <c r="A33" s="12">
        <v>3.5</v>
      </c>
      <c r="B33" s="12">
        <v>-4.5</v>
      </c>
      <c r="C33">
        <v>-3.7526000000000002</v>
      </c>
      <c r="D33">
        <v>2.8052000000000001</v>
      </c>
      <c r="E33" s="48">
        <f t="shared" ref="E33:E41" si="15">A33-C33</f>
        <v>7.2526000000000002</v>
      </c>
      <c r="F33" s="4">
        <f t="shared" ref="F33:F41" si="16">A33-D33</f>
        <v>0.69479999999999986</v>
      </c>
      <c r="G33" s="12">
        <v>100</v>
      </c>
      <c r="H33" s="13">
        <v>100000</v>
      </c>
      <c r="I33" s="13">
        <f t="shared" ref="I33:I41" si="17">(C33-B33)/G33</f>
        <v>7.473999999999998E-3</v>
      </c>
      <c r="J33" s="13">
        <f t="shared" ref="J33:J41" si="18">(D33-0)/H33</f>
        <v>2.8052000000000002E-5</v>
      </c>
      <c r="K33" s="7">
        <f t="shared" si="0"/>
        <v>266.43376586339645</v>
      </c>
      <c r="L33" s="91"/>
      <c r="M33" s="18">
        <f>L32/I33</f>
        <v>4080.8134867540821</v>
      </c>
      <c r="N33" s="13">
        <f t="shared" si="5"/>
        <v>0.29895999999999989</v>
      </c>
      <c r="O33" s="7">
        <f t="shared" si="6"/>
        <v>891.20205332953083</v>
      </c>
    </row>
    <row r="34" spans="1:15" x14ac:dyDescent="0.25">
      <c r="A34" s="12">
        <v>3.5</v>
      </c>
      <c r="B34" s="12">
        <v>-4</v>
      </c>
      <c r="C34">
        <v>-3.2597999999999998</v>
      </c>
      <c r="D34">
        <v>2.8054000000000001</v>
      </c>
      <c r="E34" s="48">
        <f t="shared" si="15"/>
        <v>6.7598000000000003</v>
      </c>
      <c r="F34" s="4">
        <f t="shared" si="16"/>
        <v>0.69459999999999988</v>
      </c>
      <c r="G34" s="12">
        <v>100</v>
      </c>
      <c r="H34" s="13">
        <v>100000</v>
      </c>
      <c r="I34" s="13">
        <f t="shared" si="17"/>
        <v>7.4020000000000023E-3</v>
      </c>
      <c r="J34" s="13">
        <f t="shared" si="18"/>
        <v>2.8054000000000003E-5</v>
      </c>
      <c r="K34" s="7">
        <f t="shared" si="0"/>
        <v>263.84829257859849</v>
      </c>
      <c r="L34" s="91"/>
      <c r="M34" s="18">
        <f>L32/I34</f>
        <v>4120.5079708186968</v>
      </c>
      <c r="N34" s="13">
        <f t="shared" si="5"/>
        <v>0.29608000000000007</v>
      </c>
      <c r="O34" s="7">
        <f t="shared" si="6"/>
        <v>891.1385185713267</v>
      </c>
    </row>
    <row r="35" spans="1:15" x14ac:dyDescent="0.25">
      <c r="A35" s="12">
        <v>3.5</v>
      </c>
      <c r="B35" s="12">
        <v>-3.5</v>
      </c>
      <c r="C35">
        <v>-2.7665999999999999</v>
      </c>
      <c r="D35">
        <v>2.8055999999999899</v>
      </c>
      <c r="E35" s="48">
        <f t="shared" si="15"/>
        <v>6.2666000000000004</v>
      </c>
      <c r="F35" s="4">
        <f t="shared" si="16"/>
        <v>0.69440000000001012</v>
      </c>
      <c r="G35" s="12">
        <v>100</v>
      </c>
      <c r="H35" s="13">
        <v>100000</v>
      </c>
      <c r="I35" s="13">
        <f t="shared" si="17"/>
        <v>7.3340000000000002E-3</v>
      </c>
      <c r="J35" s="13">
        <f t="shared" si="18"/>
        <v>2.8055999999999899E-5</v>
      </c>
      <c r="K35" s="7">
        <f t="shared" si="0"/>
        <v>261.40575990875487</v>
      </c>
      <c r="L35" s="91"/>
      <c r="M35" s="18">
        <f>L32/I35</f>
        <v>4158.7128442868825</v>
      </c>
      <c r="N35" s="13">
        <f t="shared" si="5"/>
        <v>0.29336000000000001</v>
      </c>
      <c r="O35" s="7">
        <f t="shared" si="6"/>
        <v>891.07499287140331</v>
      </c>
    </row>
    <row r="36" spans="1:15" x14ac:dyDescent="0.25">
      <c r="A36" s="12">
        <v>3.5</v>
      </c>
      <c r="B36" s="12">
        <v>-3</v>
      </c>
      <c r="C36">
        <v>-2.2753999999999999</v>
      </c>
      <c r="D36">
        <v>2.8058000000000001</v>
      </c>
      <c r="E36" s="48">
        <f t="shared" si="15"/>
        <v>5.7753999999999994</v>
      </c>
      <c r="F36" s="4">
        <f t="shared" si="16"/>
        <v>0.69419999999999993</v>
      </c>
      <c r="G36" s="12">
        <v>100</v>
      </c>
      <c r="H36" s="13">
        <v>100000</v>
      </c>
      <c r="I36" s="13">
        <f t="shared" si="17"/>
        <v>7.2460000000000016E-3</v>
      </c>
      <c r="J36" s="13">
        <f t="shared" si="18"/>
        <v>2.8058000000000001E-5</v>
      </c>
      <c r="K36" s="7">
        <f t="shared" si="0"/>
        <v>258.25076626986959</v>
      </c>
      <c r="L36" s="91"/>
      <c r="M36" s="18">
        <f>L32/I36</f>
        <v>4209.2188793817268</v>
      </c>
      <c r="N36" s="13">
        <f t="shared" si="5"/>
        <v>0.28984000000000004</v>
      </c>
      <c r="O36" s="7">
        <f t="shared" si="6"/>
        <v>891.01147622781377</v>
      </c>
    </row>
    <row r="37" spans="1:15" x14ac:dyDescent="0.25">
      <c r="A37" s="12">
        <v>3.5</v>
      </c>
      <c r="B37" s="12">
        <v>-2.5</v>
      </c>
      <c r="C37">
        <v>-1.7835999999999901</v>
      </c>
      <c r="D37">
        <v>2.80459999999999</v>
      </c>
      <c r="E37" s="48">
        <f t="shared" si="15"/>
        <v>5.2835999999999901</v>
      </c>
      <c r="F37" s="4">
        <f t="shared" si="16"/>
        <v>0.69540000000001001</v>
      </c>
      <c r="G37" s="12">
        <v>100</v>
      </c>
      <c r="H37" s="13">
        <v>100000</v>
      </c>
      <c r="I37" s="13">
        <f t="shared" si="17"/>
        <v>7.1640000000000991E-3</v>
      </c>
      <c r="J37" s="13">
        <f t="shared" si="18"/>
        <v>2.8045999999999901E-5</v>
      </c>
      <c r="K37" s="7">
        <f t="shared" si="0"/>
        <v>255.43749554304088</v>
      </c>
      <c r="L37" s="91"/>
      <c r="M37" s="18">
        <f>L32/I37</f>
        <v>4257.3981016191483</v>
      </c>
      <c r="N37" s="13">
        <f t="shared" si="5"/>
        <v>0.28656000000000392</v>
      </c>
      <c r="O37" s="7">
        <f t="shared" si="6"/>
        <v>891.3927119731901</v>
      </c>
    </row>
    <row r="38" spans="1:15" x14ac:dyDescent="0.25">
      <c r="A38" s="12">
        <v>3.5</v>
      </c>
      <c r="B38" s="12">
        <v>-2</v>
      </c>
      <c r="C38">
        <v>-1.2937999999999901</v>
      </c>
      <c r="D38">
        <v>2.8046000000000002</v>
      </c>
      <c r="E38" s="48">
        <f t="shared" si="15"/>
        <v>4.7937999999999903</v>
      </c>
      <c r="F38" s="4">
        <f t="shared" si="16"/>
        <v>0.6953999999999998</v>
      </c>
      <c r="G38" s="12">
        <v>100</v>
      </c>
      <c r="H38" s="13">
        <v>100000</v>
      </c>
      <c r="I38" s="13">
        <f t="shared" si="17"/>
        <v>7.0620000000000994E-3</v>
      </c>
      <c r="J38" s="13">
        <f t="shared" si="18"/>
        <v>2.8046000000000002E-5</v>
      </c>
      <c r="K38" s="7">
        <f t="shared" si="0"/>
        <v>251.80061327818936</v>
      </c>
      <c r="L38" s="91"/>
      <c r="M38" s="18">
        <f>L32/I38</f>
        <v>4318.8898329084641</v>
      </c>
      <c r="N38" s="13">
        <f t="shared" si="5"/>
        <v>0.28248000000000395</v>
      </c>
      <c r="O38" s="7">
        <f t="shared" si="6"/>
        <v>891.39271197318692</v>
      </c>
    </row>
    <row r="39" spans="1:15" x14ac:dyDescent="0.25">
      <c r="A39" s="12">
        <v>3.5</v>
      </c>
      <c r="B39" s="12">
        <v>-1.5</v>
      </c>
      <c r="C39">
        <v>-0.80700000000000005</v>
      </c>
      <c r="D39">
        <v>2.8028</v>
      </c>
      <c r="E39" s="48">
        <f t="shared" si="15"/>
        <v>4.3070000000000004</v>
      </c>
      <c r="F39" s="4">
        <f t="shared" si="16"/>
        <v>0.69720000000000004</v>
      </c>
      <c r="G39" s="12">
        <v>100</v>
      </c>
      <c r="H39" s="13">
        <v>100000</v>
      </c>
      <c r="I39" s="13">
        <f t="shared" si="17"/>
        <v>6.9299999999999995E-3</v>
      </c>
      <c r="J39" s="13">
        <f t="shared" si="18"/>
        <v>2.8028E-5</v>
      </c>
      <c r="K39" s="7">
        <f t="shared" si="0"/>
        <v>247.25274725274724</v>
      </c>
      <c r="L39" s="91"/>
      <c r="M39" s="18">
        <f>L32/I39</f>
        <v>4401.1544011544011</v>
      </c>
      <c r="N39" s="13">
        <f t="shared" si="5"/>
        <v>0.27719999999999995</v>
      </c>
      <c r="O39" s="7">
        <f t="shared" si="6"/>
        <v>891.96517767946341</v>
      </c>
    </row>
    <row r="40" spans="1:15" x14ac:dyDescent="0.25">
      <c r="A40" s="12">
        <v>3.5</v>
      </c>
      <c r="B40" s="12">
        <v>-1</v>
      </c>
      <c r="C40">
        <v>-0.31839999999999902</v>
      </c>
      <c r="D40">
        <v>2.8029999999999999</v>
      </c>
      <c r="E40" s="48">
        <f t="shared" si="15"/>
        <v>3.8183999999999991</v>
      </c>
      <c r="F40" s="4">
        <f t="shared" si="16"/>
        <v>0.69700000000000006</v>
      </c>
      <c r="G40" s="12">
        <v>100</v>
      </c>
      <c r="H40" s="13">
        <v>100000</v>
      </c>
      <c r="I40" s="13">
        <f t="shared" si="17"/>
        <v>6.8160000000000096E-3</v>
      </c>
      <c r="J40" s="13">
        <f t="shared" si="18"/>
        <v>2.8030000000000001E-5</v>
      </c>
      <c r="K40" s="7">
        <f t="shared" si="0"/>
        <v>243.16803424901923</v>
      </c>
      <c r="L40" s="91"/>
      <c r="M40" s="18">
        <f>L32/I40</f>
        <v>4474.7652582159562</v>
      </c>
      <c r="N40" s="13">
        <f t="shared" si="5"/>
        <v>0.27264000000000038</v>
      </c>
      <c r="O40" s="7">
        <f t="shared" si="6"/>
        <v>891.9015340706386</v>
      </c>
    </row>
    <row r="41" spans="1:15" x14ac:dyDescent="0.25">
      <c r="A41" s="12">
        <v>3.5</v>
      </c>
      <c r="B41" s="12">
        <v>-0.5</v>
      </c>
      <c r="C41">
        <v>0.16639999999999999</v>
      </c>
      <c r="D41">
        <v>2.8018000000000001</v>
      </c>
      <c r="E41" s="48">
        <f t="shared" si="15"/>
        <v>3.3336000000000001</v>
      </c>
      <c r="F41" s="4">
        <f t="shared" si="16"/>
        <v>0.69819999999999993</v>
      </c>
      <c r="G41" s="12">
        <v>100</v>
      </c>
      <c r="H41" s="13">
        <v>100000</v>
      </c>
      <c r="I41" s="13">
        <f t="shared" si="17"/>
        <v>6.6639999999999998E-3</v>
      </c>
      <c r="J41" s="13">
        <f t="shared" si="18"/>
        <v>2.8018000000000002E-5</v>
      </c>
      <c r="K41" s="7">
        <f t="shared" si="0"/>
        <v>237.84709829395388</v>
      </c>
      <c r="L41" s="91"/>
      <c r="M41" s="18">
        <f>L32/I41</f>
        <v>4576.8307322929177</v>
      </c>
      <c r="N41" s="13">
        <f t="shared" si="5"/>
        <v>0.26655999999999996</v>
      </c>
      <c r="O41" s="7">
        <f t="shared" si="6"/>
        <v>892.28353201513312</v>
      </c>
    </row>
    <row r="42" spans="1:15" x14ac:dyDescent="0.25">
      <c r="A42" s="8">
        <v>3</v>
      </c>
      <c r="B42" s="8">
        <v>-5</v>
      </c>
      <c r="C42">
        <v>-4.3890000000000002</v>
      </c>
      <c r="D42">
        <v>2.3096000000000001</v>
      </c>
      <c r="E42" s="45">
        <f>A42-C42</f>
        <v>7.3890000000000002</v>
      </c>
      <c r="F42" s="2">
        <f>A42-D42</f>
        <v>0.6903999999999999</v>
      </c>
      <c r="G42" s="8">
        <v>100</v>
      </c>
      <c r="H42" s="9">
        <v>100000</v>
      </c>
      <c r="I42" s="9">
        <f>(C42-B42)/G42</f>
        <v>6.1099999999999974E-3</v>
      </c>
      <c r="J42" s="9">
        <f>(D42-0)/H42</f>
        <v>2.3096E-5</v>
      </c>
      <c r="K42" s="5">
        <f t="shared" si="0"/>
        <v>264.54797367509514</v>
      </c>
      <c r="L42" s="87">
        <v>25</v>
      </c>
      <c r="M42" s="16">
        <f>L42/I42</f>
        <v>4091.6530278232422</v>
      </c>
      <c r="N42" s="9">
        <f t="shared" si="5"/>
        <v>0.2443999999999999</v>
      </c>
      <c r="O42" s="5">
        <f t="shared" si="6"/>
        <v>1082.4385174922065</v>
      </c>
    </row>
    <row r="43" spans="1:15" x14ac:dyDescent="0.25">
      <c r="A43" s="8">
        <v>3</v>
      </c>
      <c r="B43" s="8">
        <v>-4.5</v>
      </c>
      <c r="C43">
        <v>-3.8939999999999899</v>
      </c>
      <c r="D43">
        <v>2.31</v>
      </c>
      <c r="E43" s="45">
        <f t="shared" ref="E43:E51" si="19">A43-C43</f>
        <v>6.8939999999999895</v>
      </c>
      <c r="F43" s="2">
        <f t="shared" ref="F43:F51" si="20">A43-D43</f>
        <v>0.69</v>
      </c>
      <c r="G43" s="8">
        <v>100</v>
      </c>
      <c r="H43" s="9">
        <v>100000</v>
      </c>
      <c r="I43" s="9">
        <f t="shared" ref="I43:I51" si="21">(C43-B43)/G43</f>
        <v>6.0600000000001009E-3</v>
      </c>
      <c r="J43" s="9">
        <f t="shared" ref="J43:J51" si="22">(D43-0)/H43</f>
        <v>2.3099999999999999E-5</v>
      </c>
      <c r="K43" s="5">
        <f t="shared" si="0"/>
        <v>262.3376623376667</v>
      </c>
      <c r="L43" s="92"/>
      <c r="M43" s="16">
        <f>L42/I43</f>
        <v>4125.412541254057</v>
      </c>
      <c r="N43" s="9">
        <f t="shared" si="5"/>
        <v>0.24240000000000403</v>
      </c>
      <c r="O43" s="5">
        <f t="shared" si="6"/>
        <v>1082.2510822510824</v>
      </c>
    </row>
    <row r="44" spans="1:15" x14ac:dyDescent="0.25">
      <c r="A44" s="8">
        <v>3</v>
      </c>
      <c r="B44" s="8">
        <v>-4</v>
      </c>
      <c r="C44">
        <v>-3.399</v>
      </c>
      <c r="D44">
        <v>2.3094000000000001</v>
      </c>
      <c r="E44" s="45">
        <f t="shared" si="19"/>
        <v>6.399</v>
      </c>
      <c r="F44" s="2">
        <f t="shared" si="20"/>
        <v>0.69059999999999988</v>
      </c>
      <c r="G44" s="8">
        <v>100</v>
      </c>
      <c r="H44" s="9">
        <v>100000</v>
      </c>
      <c r="I44" s="9">
        <f t="shared" si="21"/>
        <v>6.0099999999999997E-3</v>
      </c>
      <c r="J44" s="9">
        <f t="shared" si="22"/>
        <v>2.3094000000000003E-5</v>
      </c>
      <c r="K44" s="5">
        <f t="shared" si="0"/>
        <v>260.24075517450416</v>
      </c>
      <c r="L44" s="92"/>
      <c r="M44" s="16">
        <f>L42/I44</f>
        <v>4159.7337770382701</v>
      </c>
      <c r="N44" s="9">
        <f t="shared" si="5"/>
        <v>0.24039999999999997</v>
      </c>
      <c r="O44" s="5">
        <f t="shared" si="6"/>
        <v>1082.5322594613319</v>
      </c>
    </row>
    <row r="45" spans="1:15" x14ac:dyDescent="0.25">
      <c r="A45" s="8">
        <v>3</v>
      </c>
      <c r="B45" s="8">
        <v>-3.5</v>
      </c>
      <c r="C45">
        <v>-2.9047999999999998</v>
      </c>
      <c r="D45">
        <v>2.3091999999999899</v>
      </c>
      <c r="E45" s="45">
        <f t="shared" si="19"/>
        <v>5.9047999999999998</v>
      </c>
      <c r="F45" s="2">
        <f t="shared" si="20"/>
        <v>0.69080000000001007</v>
      </c>
      <c r="G45" s="8">
        <v>100</v>
      </c>
      <c r="H45" s="9">
        <v>100000</v>
      </c>
      <c r="I45" s="9">
        <f t="shared" si="21"/>
        <v>5.9520000000000016E-3</v>
      </c>
      <c r="J45" s="9">
        <f t="shared" si="22"/>
        <v>2.30919999999999E-5</v>
      </c>
      <c r="K45" s="5">
        <f t="shared" si="0"/>
        <v>257.75160228650731</v>
      </c>
      <c r="L45" s="92"/>
      <c r="M45" s="16">
        <f>L42/I45</f>
        <v>4200.2688172042999</v>
      </c>
      <c r="N45" s="9">
        <f t="shared" si="5"/>
        <v>0.23808000000000004</v>
      </c>
      <c r="O45" s="5">
        <f t="shared" si="6"/>
        <v>1082.6260176684614</v>
      </c>
    </row>
    <row r="46" spans="1:15" x14ac:dyDescent="0.25">
      <c r="A46" s="8">
        <v>3</v>
      </c>
      <c r="B46" s="8">
        <v>-3</v>
      </c>
      <c r="C46">
        <v>-2.4119999999999999</v>
      </c>
      <c r="D46">
        <v>2.3092000000000001</v>
      </c>
      <c r="E46" s="45">
        <f t="shared" si="19"/>
        <v>5.4119999999999999</v>
      </c>
      <c r="F46" s="2">
        <f t="shared" si="20"/>
        <v>0.69079999999999986</v>
      </c>
      <c r="G46" s="8">
        <v>100</v>
      </c>
      <c r="H46" s="9">
        <v>100000</v>
      </c>
      <c r="I46" s="9">
        <f t="shared" si="21"/>
        <v>5.8800000000000007E-3</v>
      </c>
      <c r="J46" s="9">
        <f t="shared" si="22"/>
        <v>2.3092000000000002E-5</v>
      </c>
      <c r="K46" s="5">
        <f t="shared" si="0"/>
        <v>254.633639355621</v>
      </c>
      <c r="L46" s="92"/>
      <c r="M46" s="16">
        <f>L42/I46</f>
        <v>4251.700680272108</v>
      </c>
      <c r="N46" s="9">
        <f t="shared" si="5"/>
        <v>0.23520000000000002</v>
      </c>
      <c r="O46" s="5">
        <f t="shared" si="6"/>
        <v>1082.6260176684566</v>
      </c>
    </row>
    <row r="47" spans="1:15" x14ac:dyDescent="0.25">
      <c r="A47" s="8">
        <v>3</v>
      </c>
      <c r="B47" s="8">
        <v>-2.5</v>
      </c>
      <c r="C47">
        <v>-1.9198</v>
      </c>
      <c r="D47">
        <v>2.30859999999999</v>
      </c>
      <c r="E47" s="45">
        <f t="shared" si="19"/>
        <v>4.9198000000000004</v>
      </c>
      <c r="F47" s="2">
        <f t="shared" si="20"/>
        <v>0.69140000000001001</v>
      </c>
      <c r="G47" s="8">
        <v>100</v>
      </c>
      <c r="H47" s="9">
        <v>100000</v>
      </c>
      <c r="I47" s="9">
        <f t="shared" si="21"/>
        <v>5.8020000000000007E-3</v>
      </c>
      <c r="J47" s="9">
        <f t="shared" si="22"/>
        <v>2.3085999999999901E-5</v>
      </c>
      <c r="K47" s="5">
        <f t="shared" si="0"/>
        <v>251.32114701550836</v>
      </c>
      <c r="L47" s="92"/>
      <c r="M47" s="16">
        <f>L42/I47</f>
        <v>4308.8590141330569</v>
      </c>
      <c r="N47" s="9">
        <f t="shared" si="5"/>
        <v>0.23208000000000001</v>
      </c>
      <c r="O47" s="5">
        <f t="shared" si="6"/>
        <v>1082.9073897600324</v>
      </c>
    </row>
    <row r="48" spans="1:15" x14ac:dyDescent="0.25">
      <c r="A48" s="8">
        <v>3</v>
      </c>
      <c r="B48" s="8">
        <v>-2</v>
      </c>
      <c r="C48">
        <v>-1.4261999999999999</v>
      </c>
      <c r="D48">
        <v>2.3081999999999998</v>
      </c>
      <c r="E48" s="45">
        <f t="shared" si="19"/>
        <v>4.4261999999999997</v>
      </c>
      <c r="F48" s="2">
        <f t="shared" si="20"/>
        <v>0.69180000000000019</v>
      </c>
      <c r="G48" s="8">
        <v>100</v>
      </c>
      <c r="H48" s="9">
        <v>100000</v>
      </c>
      <c r="I48" s="9">
        <f t="shared" si="21"/>
        <v>5.7380000000000009E-3</v>
      </c>
      <c r="J48" s="9">
        <f t="shared" si="22"/>
        <v>2.3081999999999997E-5</v>
      </c>
      <c r="K48" s="5">
        <f t="shared" si="0"/>
        <v>248.59197643185172</v>
      </c>
      <c r="L48" s="92"/>
      <c r="M48" s="16">
        <f>L42/I48</f>
        <v>4356.9187870338092</v>
      </c>
      <c r="N48" s="9">
        <f t="shared" si="5"/>
        <v>0.22952000000000003</v>
      </c>
      <c r="O48" s="5">
        <f t="shared" si="6"/>
        <v>1083.0950524218008</v>
      </c>
    </row>
    <row r="49" spans="1:15" x14ac:dyDescent="0.25">
      <c r="A49" s="8">
        <v>3</v>
      </c>
      <c r="B49" s="8">
        <v>-1.5</v>
      </c>
      <c r="C49">
        <v>-0.93859999999999999</v>
      </c>
      <c r="D49">
        <v>2.3066</v>
      </c>
      <c r="E49" s="45">
        <f t="shared" si="19"/>
        <v>3.9386000000000001</v>
      </c>
      <c r="F49" s="2">
        <f t="shared" si="20"/>
        <v>0.69340000000000002</v>
      </c>
      <c r="G49" s="8">
        <v>100</v>
      </c>
      <c r="H49" s="9">
        <v>100000</v>
      </c>
      <c r="I49" s="9">
        <f t="shared" si="21"/>
        <v>5.6140000000000001E-3</v>
      </c>
      <c r="J49" s="9">
        <f t="shared" si="22"/>
        <v>2.3065999999999999E-5</v>
      </c>
      <c r="K49" s="5">
        <f t="shared" si="0"/>
        <v>243.38853724096074</v>
      </c>
      <c r="L49" s="92"/>
      <c r="M49" s="16">
        <f>L42/I49</f>
        <v>4453.1528322052009</v>
      </c>
      <c r="N49" s="9">
        <f t="shared" si="5"/>
        <v>0.22455999999999998</v>
      </c>
      <c r="O49" s="5">
        <f t="shared" si="6"/>
        <v>1083.8463539408654</v>
      </c>
    </row>
    <row r="50" spans="1:15" x14ac:dyDescent="0.25">
      <c r="A50" s="8">
        <v>3</v>
      </c>
      <c r="B50" s="8">
        <v>-1</v>
      </c>
      <c r="C50">
        <v>-0.44939999999999902</v>
      </c>
      <c r="D50">
        <v>2.306</v>
      </c>
      <c r="E50" s="45">
        <f t="shared" si="19"/>
        <v>3.4493999999999989</v>
      </c>
      <c r="F50" s="2">
        <f t="shared" si="20"/>
        <v>0.69399999999999995</v>
      </c>
      <c r="G50" s="8">
        <v>100</v>
      </c>
      <c r="H50" s="9">
        <v>100000</v>
      </c>
      <c r="I50" s="9">
        <f t="shared" si="21"/>
        <v>5.50600000000001E-3</v>
      </c>
      <c r="J50" s="9">
        <f t="shared" si="22"/>
        <v>2.3059999999999999E-5</v>
      </c>
      <c r="K50" s="5">
        <f t="shared" si="0"/>
        <v>238.76843018213401</v>
      </c>
      <c r="L50" s="92"/>
      <c r="M50" s="16">
        <f>L42/I50</f>
        <v>4540.5012713403476</v>
      </c>
      <c r="N50" s="9">
        <f t="shared" si="5"/>
        <v>0.22024000000000038</v>
      </c>
      <c r="O50" s="5">
        <f t="shared" si="6"/>
        <v>1084.1283607979185</v>
      </c>
    </row>
    <row r="51" spans="1:15" x14ac:dyDescent="0.25">
      <c r="A51" s="8">
        <v>3</v>
      </c>
      <c r="B51" s="8">
        <v>-0.5</v>
      </c>
      <c r="C51">
        <v>3.7999999999999999E-2</v>
      </c>
      <c r="D51">
        <v>2.3058000000000001</v>
      </c>
      <c r="E51" s="45">
        <f t="shared" si="19"/>
        <v>2.9620000000000002</v>
      </c>
      <c r="F51" s="2">
        <f t="shared" si="20"/>
        <v>0.69419999999999993</v>
      </c>
      <c r="G51" s="8">
        <v>100</v>
      </c>
      <c r="H51" s="9">
        <v>100000</v>
      </c>
      <c r="I51" s="9">
        <f t="shared" si="21"/>
        <v>5.3800000000000002E-3</v>
      </c>
      <c r="J51" s="9">
        <f t="shared" si="22"/>
        <v>2.3058000000000002E-5</v>
      </c>
      <c r="K51" s="5">
        <f t="shared" si="0"/>
        <v>233.32465955416774</v>
      </c>
      <c r="L51" s="92"/>
      <c r="M51" s="16">
        <f>L42/I51</f>
        <v>4646.8401486988841</v>
      </c>
      <c r="N51" s="9">
        <f t="shared" si="5"/>
        <v>0.2152</v>
      </c>
      <c r="O51" s="5">
        <f t="shared" si="6"/>
        <v>1084.2223956978055</v>
      </c>
    </row>
    <row r="52" spans="1:15" x14ac:dyDescent="0.25">
      <c r="A52" s="25">
        <v>2.5</v>
      </c>
      <c r="B52" s="25">
        <v>-5</v>
      </c>
      <c r="C52">
        <v>-4.5271999999999997</v>
      </c>
      <c r="D52">
        <v>1.8153999999999999</v>
      </c>
      <c r="E52" s="46">
        <f>A52-C52</f>
        <v>7.0271999999999997</v>
      </c>
      <c r="F52" s="37">
        <f>A52-D52</f>
        <v>0.6846000000000001</v>
      </c>
      <c r="G52" s="25">
        <v>100</v>
      </c>
      <c r="H52" s="26">
        <v>100000</v>
      </c>
      <c r="I52" s="26">
        <f>(C52-B52)/G52</f>
        <v>4.728000000000003E-3</v>
      </c>
      <c r="J52" s="26">
        <f>(D52-0)/H52</f>
        <v>1.8153999999999999E-5</v>
      </c>
      <c r="K52" s="27">
        <f t="shared" si="0"/>
        <v>260.4384708604166</v>
      </c>
      <c r="L52" s="88">
        <v>39</v>
      </c>
      <c r="M52" s="28">
        <f>L52/I52</f>
        <v>8248.7309644670004</v>
      </c>
      <c r="N52" s="26">
        <f t="shared" si="5"/>
        <v>0.18912000000000012</v>
      </c>
      <c r="O52" s="27">
        <f t="shared" si="6"/>
        <v>1377.1069736697148</v>
      </c>
    </row>
    <row r="53" spans="1:15" x14ac:dyDescent="0.25">
      <c r="A53" s="25">
        <v>2.5</v>
      </c>
      <c r="B53" s="25">
        <v>-4.5</v>
      </c>
      <c r="C53">
        <v>-4.0297999999999998</v>
      </c>
      <c r="D53">
        <v>1.8164</v>
      </c>
      <c r="E53" s="46">
        <f t="shared" ref="E53:E61" si="23">A53-C53</f>
        <v>6.5297999999999998</v>
      </c>
      <c r="F53" s="37">
        <f t="shared" ref="F53:F61" si="24">A53-D53</f>
        <v>0.68359999999999999</v>
      </c>
      <c r="G53" s="25">
        <v>100</v>
      </c>
      <c r="H53" s="26">
        <v>100000</v>
      </c>
      <c r="I53" s="26">
        <f t="shared" ref="I53:I61" si="25">(C53-B53)/G53</f>
        <v>4.7020000000000013E-3</v>
      </c>
      <c r="J53" s="26">
        <f t="shared" ref="J53:J61" si="26">(D53-0)/H53</f>
        <v>1.8164000000000001E-5</v>
      </c>
      <c r="K53" s="27">
        <f t="shared" si="0"/>
        <v>258.8636864126845</v>
      </c>
      <c r="L53" s="90"/>
      <c r="M53" s="28">
        <f>L52/I53</f>
        <v>8294.3428328370883</v>
      </c>
      <c r="N53" s="26">
        <f t="shared" si="5"/>
        <v>0.18808000000000005</v>
      </c>
      <c r="O53" s="27">
        <f t="shared" si="6"/>
        <v>1376.3488218454086</v>
      </c>
    </row>
    <row r="54" spans="1:15" x14ac:dyDescent="0.25">
      <c r="A54" s="25">
        <v>2.5</v>
      </c>
      <c r="B54" s="25">
        <v>-4</v>
      </c>
      <c r="C54">
        <v>-3.536</v>
      </c>
      <c r="D54">
        <v>1.8153999999999999</v>
      </c>
      <c r="E54" s="46">
        <f t="shared" si="23"/>
        <v>6.0359999999999996</v>
      </c>
      <c r="F54" s="37">
        <f t="shared" si="24"/>
        <v>0.6846000000000001</v>
      </c>
      <c r="G54" s="25">
        <v>100</v>
      </c>
      <c r="H54" s="26">
        <v>100000</v>
      </c>
      <c r="I54" s="26">
        <f t="shared" si="25"/>
        <v>4.64E-3</v>
      </c>
      <c r="J54" s="26">
        <f t="shared" si="26"/>
        <v>1.8153999999999999E-5</v>
      </c>
      <c r="K54" s="27">
        <f t="shared" si="0"/>
        <v>255.59105431309905</v>
      </c>
      <c r="L54" s="90"/>
      <c r="M54" s="28">
        <f>L52/I54</f>
        <v>8405.1724137931033</v>
      </c>
      <c r="N54" s="26">
        <f t="shared" si="5"/>
        <v>0.18559999999999999</v>
      </c>
      <c r="O54" s="27">
        <f t="shared" si="6"/>
        <v>1377.1069736697148</v>
      </c>
    </row>
    <row r="55" spans="1:15" x14ac:dyDescent="0.25">
      <c r="A55" s="25">
        <v>2.5</v>
      </c>
      <c r="B55" s="25">
        <v>-3.5</v>
      </c>
      <c r="C55">
        <v>-3.0390000000000001</v>
      </c>
      <c r="D55">
        <v>1.8158000000000001</v>
      </c>
      <c r="E55" s="46">
        <f t="shared" si="23"/>
        <v>5.5389999999999997</v>
      </c>
      <c r="F55" s="37">
        <f t="shared" si="24"/>
        <v>0.68419999999999992</v>
      </c>
      <c r="G55" s="25">
        <v>100</v>
      </c>
      <c r="H55" s="26">
        <v>100000</v>
      </c>
      <c r="I55" s="26">
        <f t="shared" si="25"/>
        <v>4.6099999999999986E-3</v>
      </c>
      <c r="J55" s="26">
        <f t="shared" si="26"/>
        <v>1.8158000000000001E-5</v>
      </c>
      <c r="K55" s="27">
        <f t="shared" si="0"/>
        <v>253.88258618790607</v>
      </c>
      <c r="L55" s="90"/>
      <c r="M55" s="28">
        <f>L52/I55</f>
        <v>8459.8698481561842</v>
      </c>
      <c r="N55" s="26">
        <f t="shared" si="5"/>
        <v>0.18439999999999993</v>
      </c>
      <c r="O55" s="27">
        <f t="shared" si="6"/>
        <v>1376.8036127326798</v>
      </c>
    </row>
    <row r="56" spans="1:15" x14ac:dyDescent="0.25">
      <c r="A56" s="25">
        <v>2.5</v>
      </c>
      <c r="B56" s="25">
        <v>-3</v>
      </c>
      <c r="C56">
        <v>-2.5432000000000001</v>
      </c>
      <c r="D56">
        <v>1.8160000000000001</v>
      </c>
      <c r="E56" s="46">
        <f t="shared" si="23"/>
        <v>5.0432000000000006</v>
      </c>
      <c r="F56" s="37">
        <f t="shared" si="24"/>
        <v>0.68399999999999994</v>
      </c>
      <c r="G56" s="25">
        <v>100</v>
      </c>
      <c r="H56" s="26">
        <v>100000</v>
      </c>
      <c r="I56" s="26">
        <f t="shared" si="25"/>
        <v>4.5679999999999991E-3</v>
      </c>
      <c r="J56" s="26">
        <f t="shared" si="26"/>
        <v>1.8159999999999999E-5</v>
      </c>
      <c r="K56" s="27">
        <f t="shared" si="0"/>
        <v>251.54185022026428</v>
      </c>
      <c r="L56" s="90"/>
      <c r="M56" s="28">
        <f>L52/I56</f>
        <v>8537.6532399299485</v>
      </c>
      <c r="N56" s="26">
        <f t="shared" si="5"/>
        <v>0.18271999999999997</v>
      </c>
      <c r="O56" s="27">
        <f t="shared" si="6"/>
        <v>1376.6519823788549</v>
      </c>
    </row>
    <row r="57" spans="1:15" x14ac:dyDescent="0.25">
      <c r="A57" s="25">
        <v>2.5</v>
      </c>
      <c r="B57" s="25">
        <v>-2.5</v>
      </c>
      <c r="C57">
        <v>-2.0499999999999998</v>
      </c>
      <c r="D57">
        <v>1.8140000000000001</v>
      </c>
      <c r="E57" s="46">
        <f t="shared" si="23"/>
        <v>4.55</v>
      </c>
      <c r="F57" s="37">
        <f t="shared" si="24"/>
        <v>0.68599999999999994</v>
      </c>
      <c r="G57" s="25">
        <v>100</v>
      </c>
      <c r="H57" s="26">
        <v>100000</v>
      </c>
      <c r="I57" s="26">
        <f t="shared" si="25"/>
        <v>4.5000000000000014E-3</v>
      </c>
      <c r="J57" s="26">
        <f t="shared" si="26"/>
        <v>1.8139999999999999E-5</v>
      </c>
      <c r="K57" s="27">
        <f t="shared" si="0"/>
        <v>248.07056229327463</v>
      </c>
      <c r="L57" s="90"/>
      <c r="M57" s="28">
        <f>L52/I57</f>
        <v>8666.6666666666642</v>
      </c>
      <c r="N57" s="26">
        <f t="shared" si="5"/>
        <v>0.18000000000000005</v>
      </c>
      <c r="O57" s="27">
        <f t="shared" si="6"/>
        <v>1378.169790518192</v>
      </c>
    </row>
    <row r="58" spans="1:15" x14ac:dyDescent="0.25">
      <c r="A58" s="25">
        <v>2.5</v>
      </c>
      <c r="B58" s="25">
        <v>-2</v>
      </c>
      <c r="C58">
        <v>-1.5544</v>
      </c>
      <c r="D58">
        <v>1.8135999999999901</v>
      </c>
      <c r="E58" s="46">
        <f t="shared" si="23"/>
        <v>4.0544000000000002</v>
      </c>
      <c r="F58" s="37">
        <f t="shared" si="24"/>
        <v>0.68640000000000989</v>
      </c>
      <c r="G58" s="25">
        <v>100</v>
      </c>
      <c r="H58" s="26">
        <v>100000</v>
      </c>
      <c r="I58" s="26">
        <f t="shared" si="25"/>
        <v>4.4559999999999999E-3</v>
      </c>
      <c r="J58" s="26">
        <f t="shared" si="26"/>
        <v>1.8135999999999902E-5</v>
      </c>
      <c r="K58" s="27">
        <f t="shared" si="0"/>
        <v>245.69916188795898</v>
      </c>
      <c r="L58" s="90"/>
      <c r="M58" s="28">
        <f>L52/I58</f>
        <v>8752.2441651705576</v>
      </c>
      <c r="N58" s="26">
        <f t="shared" si="5"/>
        <v>0.17823999999999998</v>
      </c>
      <c r="O58" s="27">
        <f t="shared" si="6"/>
        <v>1378.473753859734</v>
      </c>
    </row>
    <row r="59" spans="1:15" x14ac:dyDescent="0.25">
      <c r="A59" s="25">
        <v>2.5</v>
      </c>
      <c r="B59" s="25">
        <v>-1.5</v>
      </c>
      <c r="C59">
        <v>-1.0649999999999999</v>
      </c>
      <c r="D59">
        <v>1.8129999999999999</v>
      </c>
      <c r="E59" s="46">
        <f t="shared" si="23"/>
        <v>3.5649999999999999</v>
      </c>
      <c r="F59" s="37">
        <f t="shared" si="24"/>
        <v>0.68700000000000006</v>
      </c>
      <c r="G59" s="25">
        <v>100</v>
      </c>
      <c r="H59" s="26">
        <v>100000</v>
      </c>
      <c r="I59" s="26">
        <f t="shared" si="25"/>
        <v>4.3500000000000006E-3</v>
      </c>
      <c r="J59" s="26">
        <f t="shared" si="26"/>
        <v>1.8130000000000001E-5</v>
      </c>
      <c r="K59" s="27">
        <f t="shared" si="0"/>
        <v>239.93381136238281</v>
      </c>
      <c r="L59" s="90"/>
      <c r="M59" s="28">
        <f>L52/I59</f>
        <v>8965.5172413793098</v>
      </c>
      <c r="N59" s="26">
        <f t="shared" si="5"/>
        <v>0.17400000000000002</v>
      </c>
      <c r="O59" s="27">
        <f t="shared" si="6"/>
        <v>1378.9299503585219</v>
      </c>
    </row>
    <row r="60" spans="1:15" x14ac:dyDescent="0.25">
      <c r="A60" s="25">
        <v>2.5</v>
      </c>
      <c r="B60" s="25">
        <v>-1</v>
      </c>
      <c r="C60">
        <v>-0.57299999999999995</v>
      </c>
      <c r="D60">
        <v>1.8124</v>
      </c>
      <c r="E60" s="46">
        <f t="shared" si="23"/>
        <v>3.073</v>
      </c>
      <c r="F60" s="37">
        <f t="shared" si="24"/>
        <v>0.68759999999999999</v>
      </c>
      <c r="G60" s="25">
        <v>100</v>
      </c>
      <c r="H60" s="26">
        <v>100000</v>
      </c>
      <c r="I60" s="26">
        <f t="shared" si="25"/>
        <v>4.2700000000000004E-3</v>
      </c>
      <c r="J60" s="26">
        <f t="shared" si="26"/>
        <v>1.8124000000000001E-5</v>
      </c>
      <c r="K60" s="27">
        <f t="shared" si="0"/>
        <v>235.59920547340542</v>
      </c>
      <c r="L60" s="90"/>
      <c r="M60" s="28">
        <f>L52/I60</f>
        <v>9133.4894613583128</v>
      </c>
      <c r="N60" s="26">
        <f t="shared" si="5"/>
        <v>0.17080000000000001</v>
      </c>
      <c r="O60" s="27">
        <f t="shared" si="6"/>
        <v>1379.3864489075258</v>
      </c>
    </row>
    <row r="61" spans="1:15" x14ac:dyDescent="0.25">
      <c r="A61" s="25">
        <v>2.5</v>
      </c>
      <c r="B61" s="25">
        <v>-0.5</v>
      </c>
      <c r="C61">
        <v>-8.4000000000000005E-2</v>
      </c>
      <c r="D61">
        <v>1.8108</v>
      </c>
      <c r="E61" s="46">
        <f t="shared" si="23"/>
        <v>2.5840000000000001</v>
      </c>
      <c r="F61" s="37">
        <f t="shared" si="24"/>
        <v>0.68920000000000003</v>
      </c>
      <c r="G61" s="25">
        <v>100</v>
      </c>
      <c r="H61" s="26">
        <v>100000</v>
      </c>
      <c r="I61" s="26">
        <f t="shared" si="25"/>
        <v>4.1599999999999996E-3</v>
      </c>
      <c r="J61" s="26">
        <f t="shared" si="26"/>
        <v>1.8108E-5</v>
      </c>
      <c r="K61" s="27">
        <f t="shared" si="0"/>
        <v>229.73271482217802</v>
      </c>
      <c r="L61" s="90"/>
      <c r="M61" s="28">
        <f>L52/I61</f>
        <v>9375</v>
      </c>
      <c r="N61" s="26">
        <f t="shared" si="5"/>
        <v>0.16639999999999996</v>
      </c>
      <c r="O61" s="27">
        <f t="shared" si="6"/>
        <v>1380.6052573448201</v>
      </c>
    </row>
    <row r="62" spans="1:15" x14ac:dyDescent="0.25">
      <c r="A62" s="10">
        <v>2</v>
      </c>
      <c r="B62" s="10">
        <v>-5</v>
      </c>
      <c r="C62">
        <v>-4.6571999999999996</v>
      </c>
      <c r="D62">
        <v>1.321</v>
      </c>
      <c r="E62" s="47">
        <f>A62-C62</f>
        <v>6.6571999999999996</v>
      </c>
      <c r="F62" s="3">
        <f>A62-D62</f>
        <v>0.67900000000000005</v>
      </c>
      <c r="G62" s="10">
        <v>100</v>
      </c>
      <c r="H62" s="11">
        <v>100000</v>
      </c>
      <c r="I62" s="11">
        <f>(C62-B62)/G62</f>
        <v>3.4280000000000044E-3</v>
      </c>
      <c r="J62" s="11">
        <f>(D62-0)/H62</f>
        <v>1.3209999999999999E-5</v>
      </c>
      <c r="K62" s="6">
        <f t="shared" si="0"/>
        <v>259.50037850113586</v>
      </c>
      <c r="L62" s="84">
        <v>28</v>
      </c>
      <c r="M62" s="17">
        <f>L62/I62</f>
        <v>8168.0280046674343</v>
      </c>
      <c r="N62" s="11">
        <f t="shared" si="5"/>
        <v>0.13712000000000016</v>
      </c>
      <c r="O62" s="6">
        <f t="shared" si="6"/>
        <v>1892.5056775170328</v>
      </c>
    </row>
    <row r="63" spans="1:15" x14ac:dyDescent="0.25">
      <c r="A63" s="10">
        <v>2</v>
      </c>
      <c r="B63" s="10">
        <v>-4.5</v>
      </c>
      <c r="C63">
        <v>-4.1639999999999997</v>
      </c>
      <c r="D63">
        <v>1.3206</v>
      </c>
      <c r="E63" s="47">
        <f t="shared" ref="E63:E71" si="27">A63-C63</f>
        <v>6.1639999999999997</v>
      </c>
      <c r="F63" s="3">
        <f t="shared" ref="F63:F71" si="28">A63-D63</f>
        <v>0.6794</v>
      </c>
      <c r="G63" s="10">
        <v>100</v>
      </c>
      <c r="H63" s="11">
        <v>100000</v>
      </c>
      <c r="I63" s="11">
        <f t="shared" ref="I63:I71" si="29">(C63-B63)/G63</f>
        <v>3.3600000000000032E-3</v>
      </c>
      <c r="J63" s="11">
        <f t="shared" ref="J63:J71" si="30">(D63-0)/H63</f>
        <v>1.3206E-5</v>
      </c>
      <c r="K63" s="6">
        <f t="shared" si="0"/>
        <v>254.42980463425738</v>
      </c>
      <c r="L63" s="89"/>
      <c r="M63" s="17">
        <f>L62/I63</f>
        <v>8333.3333333333248</v>
      </c>
      <c r="N63" s="11">
        <f t="shared" si="5"/>
        <v>0.13440000000000013</v>
      </c>
      <c r="O63" s="6">
        <f t="shared" si="6"/>
        <v>1893.0789035286991</v>
      </c>
    </row>
    <row r="64" spans="1:15" x14ac:dyDescent="0.25">
      <c r="A64" s="10">
        <v>2</v>
      </c>
      <c r="B64" s="10">
        <v>-4</v>
      </c>
      <c r="C64">
        <v>-3.6686000000000001</v>
      </c>
      <c r="D64">
        <v>1.3202</v>
      </c>
      <c r="E64" s="47">
        <f t="shared" si="27"/>
        <v>5.6685999999999996</v>
      </c>
      <c r="F64" s="3">
        <f t="shared" si="28"/>
        <v>0.67979999999999996</v>
      </c>
      <c r="G64" s="10">
        <v>100</v>
      </c>
      <c r="H64" s="11">
        <v>100000</v>
      </c>
      <c r="I64" s="11">
        <f t="shared" si="29"/>
        <v>3.3139999999999992E-3</v>
      </c>
      <c r="J64" s="11">
        <f t="shared" si="30"/>
        <v>1.3202E-5</v>
      </c>
      <c r="K64" s="6">
        <f t="shared" si="0"/>
        <v>251.02257233752457</v>
      </c>
      <c r="L64" s="89"/>
      <c r="M64" s="17">
        <f>L62/I64</f>
        <v>8449.0042245021141</v>
      </c>
      <c r="N64" s="11">
        <f t="shared" si="5"/>
        <v>0.13255999999999996</v>
      </c>
      <c r="O64" s="6">
        <f t="shared" si="6"/>
        <v>1893.6524768974398</v>
      </c>
    </row>
    <row r="65" spans="1:15" x14ac:dyDescent="0.25">
      <c r="A65" s="10">
        <v>2</v>
      </c>
      <c r="B65" s="10">
        <v>-3.5</v>
      </c>
      <c r="C65">
        <v>-3.1707999999999998</v>
      </c>
      <c r="D65">
        <v>1.32</v>
      </c>
      <c r="E65" s="47">
        <f t="shared" si="27"/>
        <v>5.1707999999999998</v>
      </c>
      <c r="F65" s="3">
        <f t="shared" si="28"/>
        <v>0.67999999999999994</v>
      </c>
      <c r="G65" s="10">
        <v>100</v>
      </c>
      <c r="H65" s="11">
        <v>100000</v>
      </c>
      <c r="I65" s="11">
        <f t="shared" si="29"/>
        <v>3.2920000000000015E-3</v>
      </c>
      <c r="J65" s="11">
        <f t="shared" si="30"/>
        <v>1.3200000000000001E-5</v>
      </c>
      <c r="K65" s="6">
        <f t="shared" si="0"/>
        <v>249.39393939393949</v>
      </c>
      <c r="L65" s="89"/>
      <c r="M65" s="17">
        <f>L62/I65</f>
        <v>8505.4678007290368</v>
      </c>
      <c r="N65" s="11">
        <f t="shared" si="5"/>
        <v>0.13168000000000005</v>
      </c>
      <c r="O65" s="6">
        <f t="shared" si="6"/>
        <v>1893.939393939394</v>
      </c>
    </row>
    <row r="66" spans="1:15" x14ac:dyDescent="0.25">
      <c r="A66" s="10">
        <v>2</v>
      </c>
      <c r="B66" s="10">
        <v>-3</v>
      </c>
      <c r="C66">
        <v>-2.6745999999999999</v>
      </c>
      <c r="D66">
        <v>1.32</v>
      </c>
      <c r="E66" s="47">
        <f t="shared" si="27"/>
        <v>4.6745999999999999</v>
      </c>
      <c r="F66" s="3">
        <f t="shared" si="28"/>
        <v>0.67999999999999994</v>
      </c>
      <c r="G66" s="10">
        <v>100</v>
      </c>
      <c r="H66" s="11">
        <v>100000</v>
      </c>
      <c r="I66" s="11">
        <f t="shared" si="29"/>
        <v>3.2540000000000012E-3</v>
      </c>
      <c r="J66" s="11">
        <f t="shared" si="30"/>
        <v>1.3200000000000001E-5</v>
      </c>
      <c r="K66" s="6">
        <f t="shared" ref="K66:K91" si="31">I66/J66</f>
        <v>246.51515151515159</v>
      </c>
      <c r="L66" s="89"/>
      <c r="M66" s="17">
        <f>L62/I66</f>
        <v>8604.7940995697572</v>
      </c>
      <c r="N66" s="11">
        <f t="shared" si="5"/>
        <v>0.13016000000000005</v>
      </c>
      <c r="O66" s="6">
        <f t="shared" si="6"/>
        <v>1893.939393939394</v>
      </c>
    </row>
    <row r="67" spans="1:15" x14ac:dyDescent="0.25">
      <c r="A67" s="10">
        <v>2</v>
      </c>
      <c r="B67" s="10">
        <v>-2.5</v>
      </c>
      <c r="C67">
        <v>-2.1781999999999901</v>
      </c>
      <c r="D67">
        <v>1.32</v>
      </c>
      <c r="E67" s="47">
        <f t="shared" si="27"/>
        <v>4.1781999999999897</v>
      </c>
      <c r="F67" s="3">
        <f t="shared" si="28"/>
        <v>0.67999999999999994</v>
      </c>
      <c r="G67" s="10">
        <v>100</v>
      </c>
      <c r="H67" s="11">
        <v>100000</v>
      </c>
      <c r="I67" s="11">
        <f t="shared" si="29"/>
        <v>3.2180000000000984E-3</v>
      </c>
      <c r="J67" s="11">
        <f t="shared" si="30"/>
        <v>1.3200000000000001E-5</v>
      </c>
      <c r="K67" s="6">
        <f t="shared" si="31"/>
        <v>243.78787878788623</v>
      </c>
      <c r="L67" s="89"/>
      <c r="M67" s="17">
        <f>L62/I67</f>
        <v>8701.0565568673537</v>
      </c>
      <c r="N67" s="11">
        <f t="shared" ref="N67:N91" si="32">I67/0.025</f>
        <v>0.12872000000000391</v>
      </c>
      <c r="O67" s="6">
        <f t="shared" ref="O67:O91" si="33">0.025/J67</f>
        <v>1893.939393939394</v>
      </c>
    </row>
    <row r="68" spans="1:15" x14ac:dyDescent="0.25">
      <c r="A68" s="10">
        <v>2</v>
      </c>
      <c r="B68" s="10">
        <v>-2</v>
      </c>
      <c r="C68">
        <v>-1.6823999999999999</v>
      </c>
      <c r="D68">
        <v>1.32</v>
      </c>
      <c r="E68" s="47">
        <f t="shared" si="27"/>
        <v>3.6823999999999999</v>
      </c>
      <c r="F68" s="3">
        <f t="shared" si="28"/>
        <v>0.67999999999999994</v>
      </c>
      <c r="G68" s="10">
        <v>100</v>
      </c>
      <c r="H68" s="11">
        <v>100000</v>
      </c>
      <c r="I68" s="11">
        <f t="shared" si="29"/>
        <v>3.1760000000000009E-3</v>
      </c>
      <c r="J68" s="11">
        <f t="shared" si="30"/>
        <v>1.3200000000000001E-5</v>
      </c>
      <c r="K68" s="6">
        <f t="shared" si="31"/>
        <v>240.60606060606065</v>
      </c>
      <c r="L68" s="89"/>
      <c r="M68" s="17">
        <f>L62/I68</f>
        <v>8816.1209068010048</v>
      </c>
      <c r="N68" s="11">
        <f t="shared" si="32"/>
        <v>0.12704000000000001</v>
      </c>
      <c r="O68" s="6">
        <f t="shared" si="33"/>
        <v>1893.939393939394</v>
      </c>
    </row>
    <row r="69" spans="1:15" x14ac:dyDescent="0.25">
      <c r="A69" s="10">
        <v>2</v>
      </c>
      <c r="B69" s="10">
        <v>-1.5</v>
      </c>
      <c r="C69">
        <v>-1.1890000000000001</v>
      </c>
      <c r="D69">
        <v>1.32</v>
      </c>
      <c r="E69" s="47">
        <f t="shared" si="27"/>
        <v>3.1890000000000001</v>
      </c>
      <c r="F69" s="3">
        <f t="shared" si="28"/>
        <v>0.67999999999999994</v>
      </c>
      <c r="G69" s="10">
        <v>100</v>
      </c>
      <c r="H69" s="11">
        <v>100000</v>
      </c>
      <c r="I69" s="11">
        <f t="shared" si="29"/>
        <v>3.1099999999999995E-3</v>
      </c>
      <c r="J69" s="11">
        <f t="shared" si="30"/>
        <v>1.3200000000000001E-5</v>
      </c>
      <c r="K69" s="6">
        <f t="shared" si="31"/>
        <v>235.60606060606057</v>
      </c>
      <c r="L69" s="89"/>
      <c r="M69" s="17">
        <f>L62/I69</f>
        <v>9003.2154340836023</v>
      </c>
      <c r="N69" s="11">
        <f t="shared" si="32"/>
        <v>0.12439999999999997</v>
      </c>
      <c r="O69" s="6">
        <f t="shared" si="33"/>
        <v>1893.939393939394</v>
      </c>
    </row>
    <row r="70" spans="1:15" x14ac:dyDescent="0.25">
      <c r="A70" s="10">
        <v>2</v>
      </c>
      <c r="B70" s="10">
        <v>-1</v>
      </c>
      <c r="C70">
        <v>-0.69699999999999995</v>
      </c>
      <c r="D70">
        <v>1.32</v>
      </c>
      <c r="E70" s="47">
        <f t="shared" si="27"/>
        <v>2.6970000000000001</v>
      </c>
      <c r="F70" s="3">
        <f t="shared" si="28"/>
        <v>0.67999999999999994</v>
      </c>
      <c r="G70" s="10">
        <v>100</v>
      </c>
      <c r="H70" s="11">
        <v>100000</v>
      </c>
      <c r="I70" s="11">
        <f t="shared" si="29"/>
        <v>3.0300000000000006E-3</v>
      </c>
      <c r="J70" s="11">
        <f t="shared" si="30"/>
        <v>1.3200000000000001E-5</v>
      </c>
      <c r="K70" s="6">
        <f t="shared" si="31"/>
        <v>229.54545454545459</v>
      </c>
      <c r="L70" s="89"/>
      <c r="M70" s="17">
        <f>L62/I70</f>
        <v>9240.9240924092392</v>
      </c>
      <c r="N70" s="11">
        <f t="shared" si="32"/>
        <v>0.12120000000000002</v>
      </c>
      <c r="O70" s="6">
        <f t="shared" si="33"/>
        <v>1893.939393939394</v>
      </c>
    </row>
    <row r="71" spans="1:15" x14ac:dyDescent="0.25">
      <c r="A71" s="10">
        <v>2</v>
      </c>
      <c r="B71" s="10">
        <v>-0.5</v>
      </c>
      <c r="C71">
        <v>-0.2044</v>
      </c>
      <c r="D71">
        <v>1.3193999999999999</v>
      </c>
      <c r="E71" s="47">
        <f t="shared" si="27"/>
        <v>2.2044000000000001</v>
      </c>
      <c r="F71" s="3">
        <f t="shared" si="28"/>
        <v>0.68060000000000009</v>
      </c>
      <c r="G71" s="10">
        <v>100</v>
      </c>
      <c r="H71" s="11">
        <v>100000</v>
      </c>
      <c r="I71" s="11">
        <f t="shared" si="29"/>
        <v>2.9559999999999999E-3</v>
      </c>
      <c r="J71" s="11">
        <f t="shared" si="30"/>
        <v>1.3193999999999999E-5</v>
      </c>
      <c r="K71" s="6">
        <f t="shared" si="31"/>
        <v>224.04123086251326</v>
      </c>
      <c r="L71" s="89"/>
      <c r="M71" s="17">
        <f>L62/I71</f>
        <v>9472.2598105548041</v>
      </c>
      <c r="N71" s="11">
        <f t="shared" si="32"/>
        <v>0.11823999999999998</v>
      </c>
      <c r="O71" s="6">
        <f t="shared" si="33"/>
        <v>1894.800666969835</v>
      </c>
    </row>
    <row r="72" spans="1:15" x14ac:dyDescent="0.25">
      <c r="A72" s="12">
        <v>1.5</v>
      </c>
      <c r="B72" s="12">
        <v>-5</v>
      </c>
      <c r="C72">
        <v>-4.79</v>
      </c>
      <c r="D72">
        <v>0.83499999999999996</v>
      </c>
      <c r="E72" s="48">
        <f>A72-C72</f>
        <v>6.29</v>
      </c>
      <c r="F72" s="4">
        <f>A72-D72</f>
        <v>0.66500000000000004</v>
      </c>
      <c r="G72" s="12">
        <v>100</v>
      </c>
      <c r="H72" s="13">
        <v>100000</v>
      </c>
      <c r="I72" s="13">
        <f>(C72-B72)/G72</f>
        <v>2.0999999999999994E-3</v>
      </c>
      <c r="J72" s="13">
        <f>(D72-0)/H72</f>
        <v>8.3499999999999997E-6</v>
      </c>
      <c r="K72" s="7">
        <f t="shared" si="31"/>
        <v>251.49700598802389</v>
      </c>
      <c r="L72" s="86">
        <v>28.332999999999998</v>
      </c>
      <c r="M72" s="18">
        <f>L72/I72</f>
        <v>13491.904761904765</v>
      </c>
      <c r="N72" s="13">
        <f t="shared" si="32"/>
        <v>8.3999999999999977E-2</v>
      </c>
      <c r="O72" s="7">
        <f t="shared" si="33"/>
        <v>2994.0119760479047</v>
      </c>
    </row>
    <row r="73" spans="1:15" x14ac:dyDescent="0.25">
      <c r="A73" s="12">
        <v>1.5</v>
      </c>
      <c r="B73" s="12">
        <v>-4.5</v>
      </c>
      <c r="C73">
        <v>-4.2911999999999999</v>
      </c>
      <c r="D73">
        <v>0.83499999999999996</v>
      </c>
      <c r="E73" s="48">
        <f t="shared" ref="E73:E81" si="34">A73-C73</f>
        <v>5.7911999999999999</v>
      </c>
      <c r="F73" s="4">
        <f t="shared" ref="F73:F81" si="35">A73-D73</f>
        <v>0.66500000000000004</v>
      </c>
      <c r="G73" s="12">
        <v>100</v>
      </c>
      <c r="H73" s="13">
        <v>100000</v>
      </c>
      <c r="I73" s="13">
        <f t="shared" ref="I73:I81" si="36">(C73-B73)/G73</f>
        <v>2.0880000000000009E-3</v>
      </c>
      <c r="J73" s="13">
        <f t="shared" ref="J73:J81" si="37">(D73-0)/H73</f>
        <v>8.3499999999999997E-6</v>
      </c>
      <c r="K73" s="7">
        <f t="shared" si="31"/>
        <v>250.05988023952108</v>
      </c>
      <c r="L73" s="91"/>
      <c r="M73" s="18">
        <f>L72/I73</f>
        <v>13569.444444444438</v>
      </c>
      <c r="N73" s="13">
        <f t="shared" si="32"/>
        <v>8.3520000000000025E-2</v>
      </c>
      <c r="O73" s="7">
        <f t="shared" si="33"/>
        <v>2994.0119760479047</v>
      </c>
    </row>
    <row r="74" spans="1:15" x14ac:dyDescent="0.25">
      <c r="A74" s="12">
        <v>1.5</v>
      </c>
      <c r="B74" s="12">
        <v>-4</v>
      </c>
      <c r="C74">
        <v>-3.7949999999999999</v>
      </c>
      <c r="D74">
        <v>0.83439999999999903</v>
      </c>
      <c r="E74" s="48">
        <f t="shared" si="34"/>
        <v>5.2949999999999999</v>
      </c>
      <c r="F74" s="4">
        <f t="shared" si="35"/>
        <v>0.66560000000000097</v>
      </c>
      <c r="G74" s="12">
        <v>100</v>
      </c>
      <c r="H74" s="13">
        <v>100000</v>
      </c>
      <c r="I74" s="13">
        <f t="shared" si="36"/>
        <v>2.0500000000000006E-3</v>
      </c>
      <c r="J74" s="13">
        <f t="shared" si="37"/>
        <v>8.3439999999999899E-6</v>
      </c>
      <c r="K74" s="7">
        <f t="shared" si="31"/>
        <v>245.68552253116047</v>
      </c>
      <c r="L74" s="91"/>
      <c r="M74" s="18">
        <f>L72/I74</f>
        <v>13820.975609756093</v>
      </c>
      <c r="N74" s="13">
        <f t="shared" si="32"/>
        <v>8.2000000000000017E-2</v>
      </c>
      <c r="O74" s="7">
        <f t="shared" si="33"/>
        <v>2996.1649089165908</v>
      </c>
    </row>
    <row r="75" spans="1:15" x14ac:dyDescent="0.25">
      <c r="A75" s="12">
        <v>1.5</v>
      </c>
      <c r="B75" s="12">
        <v>-3.5</v>
      </c>
      <c r="C75">
        <v>-3.2969999999999899</v>
      </c>
      <c r="D75">
        <v>0.83379999999999899</v>
      </c>
      <c r="E75" s="48">
        <f t="shared" si="34"/>
        <v>4.7969999999999899</v>
      </c>
      <c r="F75" s="4">
        <f t="shared" si="35"/>
        <v>0.66620000000000101</v>
      </c>
      <c r="G75" s="12">
        <v>100</v>
      </c>
      <c r="H75" s="13">
        <v>100000</v>
      </c>
      <c r="I75" s="13">
        <f t="shared" si="36"/>
        <v>2.0300000000001007E-3</v>
      </c>
      <c r="J75" s="13">
        <f t="shared" si="37"/>
        <v>8.3379999999999903E-6</v>
      </c>
      <c r="K75" s="7">
        <f t="shared" si="31"/>
        <v>243.46366035021626</v>
      </c>
      <c r="L75" s="91"/>
      <c r="M75" s="18">
        <f>L72/I75</f>
        <v>13957.142857142164</v>
      </c>
      <c r="N75" s="13">
        <f t="shared" si="32"/>
        <v>8.1200000000004019E-2</v>
      </c>
      <c r="O75" s="7">
        <f t="shared" si="33"/>
        <v>2998.3209402734506</v>
      </c>
    </row>
    <row r="76" spans="1:15" x14ac:dyDescent="0.25">
      <c r="A76" s="12">
        <v>1.5</v>
      </c>
      <c r="B76" s="12">
        <v>-3</v>
      </c>
      <c r="C76">
        <v>-2.798</v>
      </c>
      <c r="D76">
        <v>0.83220000000000005</v>
      </c>
      <c r="E76" s="48">
        <f t="shared" si="34"/>
        <v>4.298</v>
      </c>
      <c r="F76" s="4">
        <f t="shared" si="35"/>
        <v>0.66779999999999995</v>
      </c>
      <c r="G76" s="12">
        <v>100</v>
      </c>
      <c r="H76" s="13">
        <v>100000</v>
      </c>
      <c r="I76" s="13">
        <f t="shared" si="36"/>
        <v>2.0199999999999997E-3</v>
      </c>
      <c r="J76" s="13">
        <f t="shared" si="37"/>
        <v>8.322000000000001E-6</v>
      </c>
      <c r="K76" s="7">
        <f t="shared" si="31"/>
        <v>242.73011295361684</v>
      </c>
      <c r="L76" s="91"/>
      <c r="M76" s="18">
        <f>L72/I76</f>
        <v>14026.237623762378</v>
      </c>
      <c r="N76" s="13">
        <f t="shared" si="32"/>
        <v>8.0799999999999983E-2</v>
      </c>
      <c r="O76" s="7">
        <f t="shared" si="33"/>
        <v>3004.0855563566447</v>
      </c>
    </row>
    <row r="77" spans="1:15" x14ac:dyDescent="0.25">
      <c r="A77" s="12">
        <v>1.5</v>
      </c>
      <c r="B77" s="12">
        <v>-2.5</v>
      </c>
      <c r="C77">
        <v>-2.2989999999999999</v>
      </c>
      <c r="D77">
        <v>0.83299999999999996</v>
      </c>
      <c r="E77" s="48">
        <f t="shared" si="34"/>
        <v>3.7989999999999999</v>
      </c>
      <c r="F77" s="4">
        <f t="shared" si="35"/>
        <v>0.66700000000000004</v>
      </c>
      <c r="G77" s="12">
        <v>100</v>
      </c>
      <c r="H77" s="13">
        <v>100000</v>
      </c>
      <c r="I77" s="13">
        <f t="shared" si="36"/>
        <v>2.0100000000000005E-3</v>
      </c>
      <c r="J77" s="13">
        <f t="shared" si="37"/>
        <v>8.3299999999999999E-6</v>
      </c>
      <c r="K77" s="7">
        <f t="shared" si="31"/>
        <v>241.29651860744303</v>
      </c>
      <c r="L77" s="91"/>
      <c r="M77" s="18">
        <f>L72/I77</f>
        <v>14096.019900497507</v>
      </c>
      <c r="N77" s="13">
        <f t="shared" si="32"/>
        <v>8.0400000000000013E-2</v>
      </c>
      <c r="O77" s="7">
        <f t="shared" si="33"/>
        <v>3001.2004801920771</v>
      </c>
    </row>
    <row r="78" spans="1:15" x14ac:dyDescent="0.25">
      <c r="A78" s="12">
        <v>1.5</v>
      </c>
      <c r="B78" s="12">
        <v>-2</v>
      </c>
      <c r="C78">
        <v>-1.8026</v>
      </c>
      <c r="D78">
        <v>0.83199999999999996</v>
      </c>
      <c r="E78" s="48">
        <f t="shared" si="34"/>
        <v>3.3026</v>
      </c>
      <c r="F78" s="4">
        <f t="shared" si="35"/>
        <v>0.66800000000000004</v>
      </c>
      <c r="G78" s="12">
        <v>100</v>
      </c>
      <c r="H78" s="13">
        <v>100000</v>
      </c>
      <c r="I78" s="13">
        <f t="shared" si="36"/>
        <v>1.9740000000000001E-3</v>
      </c>
      <c r="J78" s="13">
        <f t="shared" si="37"/>
        <v>8.32E-6</v>
      </c>
      <c r="K78" s="7">
        <f t="shared" si="31"/>
        <v>237.25961538461539</v>
      </c>
      <c r="L78" s="91"/>
      <c r="M78" s="18">
        <f>L72/I78</f>
        <v>14353.090172239106</v>
      </c>
      <c r="N78" s="13">
        <f t="shared" si="32"/>
        <v>7.8960000000000002E-2</v>
      </c>
      <c r="O78" s="7">
        <f t="shared" si="33"/>
        <v>3004.8076923076924</v>
      </c>
    </row>
    <row r="79" spans="1:15" x14ac:dyDescent="0.25">
      <c r="A79" s="12">
        <v>1.5</v>
      </c>
      <c r="B79" s="12">
        <v>-1.5</v>
      </c>
      <c r="C79">
        <v>-1.3064</v>
      </c>
      <c r="D79">
        <v>0.83320000000000005</v>
      </c>
      <c r="E79" s="48">
        <f t="shared" si="34"/>
        <v>2.8064</v>
      </c>
      <c r="F79" s="4">
        <f t="shared" si="35"/>
        <v>0.66679999999999995</v>
      </c>
      <c r="G79" s="12">
        <v>100</v>
      </c>
      <c r="H79" s="13">
        <v>100000</v>
      </c>
      <c r="I79" s="13">
        <f t="shared" si="36"/>
        <v>1.936E-3</v>
      </c>
      <c r="J79" s="13">
        <f t="shared" si="37"/>
        <v>8.3320000000000009E-6</v>
      </c>
      <c r="K79" s="7">
        <f t="shared" si="31"/>
        <v>232.35717714834371</v>
      </c>
      <c r="L79" s="91"/>
      <c r="M79" s="18">
        <f>L72/I79</f>
        <v>14634.814049586776</v>
      </c>
      <c r="N79" s="13">
        <f t="shared" si="32"/>
        <v>7.7439999999999995E-2</v>
      </c>
      <c r="O79" s="7">
        <f t="shared" si="33"/>
        <v>3000.48007681229</v>
      </c>
    </row>
    <row r="80" spans="1:15" x14ac:dyDescent="0.25">
      <c r="A80" s="12">
        <v>1.5</v>
      </c>
      <c r="B80" s="12">
        <v>-1</v>
      </c>
      <c r="C80">
        <v>-0.81440000000000001</v>
      </c>
      <c r="D80">
        <v>0.83099999999999996</v>
      </c>
      <c r="E80" s="48">
        <f t="shared" si="34"/>
        <v>2.3144</v>
      </c>
      <c r="F80" s="4">
        <f t="shared" si="35"/>
        <v>0.66900000000000004</v>
      </c>
      <c r="G80" s="12">
        <v>100</v>
      </c>
      <c r="H80" s="13">
        <v>100000</v>
      </c>
      <c r="I80" s="13">
        <f t="shared" si="36"/>
        <v>1.8559999999999998E-3</v>
      </c>
      <c r="J80" s="13">
        <f t="shared" si="37"/>
        <v>8.3100000000000001E-6</v>
      </c>
      <c r="K80" s="7">
        <f t="shared" si="31"/>
        <v>223.34536702767747</v>
      </c>
      <c r="L80" s="91"/>
      <c r="M80" s="18">
        <f>L72/I80</f>
        <v>15265.625</v>
      </c>
      <c r="N80" s="13">
        <f t="shared" si="32"/>
        <v>7.4239999999999987E-2</v>
      </c>
      <c r="O80" s="7">
        <f t="shared" si="33"/>
        <v>3008.4235860409149</v>
      </c>
    </row>
    <row r="81" spans="1:15" x14ac:dyDescent="0.25">
      <c r="A81" s="12">
        <v>1.5</v>
      </c>
      <c r="B81" s="12">
        <v>-0.5</v>
      </c>
      <c r="C81">
        <v>-0.318</v>
      </c>
      <c r="D81">
        <v>0.83120000000000005</v>
      </c>
      <c r="E81" s="48">
        <f t="shared" si="34"/>
        <v>1.8180000000000001</v>
      </c>
      <c r="F81" s="4">
        <f t="shared" si="35"/>
        <v>0.66879999999999995</v>
      </c>
      <c r="G81" s="12">
        <v>100</v>
      </c>
      <c r="H81" s="13">
        <v>100000</v>
      </c>
      <c r="I81" s="13">
        <f t="shared" si="36"/>
        <v>1.82E-3</v>
      </c>
      <c r="J81" s="13">
        <f t="shared" si="37"/>
        <v>8.3120000000000011E-6</v>
      </c>
      <c r="K81" s="7">
        <f t="shared" si="31"/>
        <v>218.96053897978823</v>
      </c>
      <c r="L81" s="91"/>
      <c r="M81" s="18">
        <f>L72/I81</f>
        <v>15567.582417582416</v>
      </c>
      <c r="N81" s="13">
        <f t="shared" si="32"/>
        <v>7.279999999999999E-2</v>
      </c>
      <c r="O81" s="7">
        <f t="shared" si="33"/>
        <v>3007.6997112608274</v>
      </c>
    </row>
    <row r="82" spans="1:15" x14ac:dyDescent="0.25">
      <c r="A82" s="8">
        <v>1</v>
      </c>
      <c r="B82" s="8">
        <v>-5</v>
      </c>
      <c r="C82">
        <v>-4.9139999999999997</v>
      </c>
      <c r="D82">
        <v>0.35599999999999998</v>
      </c>
      <c r="E82" s="45"/>
      <c r="F82" s="2">
        <f>A82-D82</f>
        <v>0.64400000000000002</v>
      </c>
      <c r="G82" s="8">
        <v>100</v>
      </c>
      <c r="H82" s="9">
        <v>100000</v>
      </c>
      <c r="I82" s="9">
        <f>(C82-B82)/G82</f>
        <v>8.6000000000000301E-4</v>
      </c>
      <c r="J82" s="9">
        <f>(D82-0)/H82</f>
        <v>3.5599999999999998E-6</v>
      </c>
      <c r="K82" s="5">
        <f t="shared" si="31"/>
        <v>241.57303370786602</v>
      </c>
      <c r="L82" s="87">
        <v>23.332999999999998</v>
      </c>
      <c r="M82" s="16">
        <f>L82/I82</f>
        <v>27131.395348837112</v>
      </c>
      <c r="N82" s="9">
        <f t="shared" si="32"/>
        <v>3.4400000000000118E-2</v>
      </c>
      <c r="O82" s="5">
        <f t="shared" si="33"/>
        <v>7022.4719101123601</v>
      </c>
    </row>
    <row r="83" spans="1:15" x14ac:dyDescent="0.25">
      <c r="A83" s="8">
        <v>1</v>
      </c>
      <c r="B83" s="8">
        <v>-4.5</v>
      </c>
      <c r="C83">
        <v>-4.4139999999999997</v>
      </c>
      <c r="D83">
        <v>0.35599999999999998</v>
      </c>
      <c r="E83" s="45">
        <f t="shared" ref="E83:E91" si="38">A83-C83</f>
        <v>5.4139999999999997</v>
      </c>
      <c r="F83" s="2">
        <f t="shared" ref="F83:F91" si="39">A83-D83</f>
        <v>0.64400000000000002</v>
      </c>
      <c r="G83" s="8">
        <v>100</v>
      </c>
      <c r="H83" s="9">
        <v>100000</v>
      </c>
      <c r="I83" s="9">
        <f t="shared" ref="I83:I91" si="40">(C83-B83)/G83</f>
        <v>8.6000000000000301E-4</v>
      </c>
      <c r="J83" s="9">
        <f t="shared" ref="J83:J91" si="41">(D83-0)/H83</f>
        <v>3.5599999999999998E-6</v>
      </c>
      <c r="K83" s="5">
        <f t="shared" si="31"/>
        <v>241.57303370786602</v>
      </c>
      <c r="L83" s="92"/>
      <c r="M83" s="16">
        <f>L82/I83</f>
        <v>27131.395348837112</v>
      </c>
      <c r="N83" s="9">
        <f t="shared" si="32"/>
        <v>3.4400000000000118E-2</v>
      </c>
      <c r="O83" s="5">
        <f t="shared" si="33"/>
        <v>7022.4719101123601</v>
      </c>
    </row>
    <row r="84" spans="1:15" x14ac:dyDescent="0.25">
      <c r="A84" s="8">
        <v>1</v>
      </c>
      <c r="B84" s="8">
        <v>-4</v>
      </c>
      <c r="C84">
        <v>-3.9159999999999902</v>
      </c>
      <c r="D84">
        <v>0.35599999999999998</v>
      </c>
      <c r="E84" s="45"/>
      <c r="F84" s="2">
        <f t="shared" si="39"/>
        <v>0.64400000000000002</v>
      </c>
      <c r="G84" s="8">
        <v>100</v>
      </c>
      <c r="H84" s="9">
        <v>100000</v>
      </c>
      <c r="I84" s="9">
        <f t="shared" si="40"/>
        <v>8.4000000000009848E-4</v>
      </c>
      <c r="J84" s="9">
        <f t="shared" si="41"/>
        <v>3.5599999999999998E-6</v>
      </c>
      <c r="K84" s="5">
        <f t="shared" si="31"/>
        <v>235.95505617980297</v>
      </c>
      <c r="L84" s="92"/>
      <c r="M84" s="16">
        <f>L82/I84</f>
        <v>27777.380952377694</v>
      </c>
      <c r="N84" s="9">
        <f t="shared" si="32"/>
        <v>3.3600000000003939E-2</v>
      </c>
      <c r="O84" s="5">
        <f t="shared" si="33"/>
        <v>7022.4719101123601</v>
      </c>
    </row>
    <row r="85" spans="1:15" x14ac:dyDescent="0.25">
      <c r="A85" s="8">
        <v>1</v>
      </c>
      <c r="B85" s="8">
        <v>-3.5</v>
      </c>
      <c r="C85">
        <v>-3.4148000000000001</v>
      </c>
      <c r="D85">
        <v>0.35599999999999998</v>
      </c>
      <c r="E85" s="45">
        <f t="shared" si="38"/>
        <v>4.4147999999999996</v>
      </c>
      <c r="F85" s="2">
        <f t="shared" si="39"/>
        <v>0.64400000000000002</v>
      </c>
      <c r="G85" s="8">
        <v>100</v>
      </c>
      <c r="H85" s="9">
        <v>100000</v>
      </c>
      <c r="I85" s="9">
        <f t="shared" si="40"/>
        <v>8.5199999999999946E-4</v>
      </c>
      <c r="J85" s="9">
        <f t="shared" si="41"/>
        <v>3.5599999999999998E-6</v>
      </c>
      <c r="K85" s="5">
        <f t="shared" si="31"/>
        <v>239.32584269662908</v>
      </c>
      <c r="L85" s="92"/>
      <c r="M85" s="16">
        <f>L82/I85</f>
        <v>27386.150234741799</v>
      </c>
      <c r="N85" s="9">
        <f t="shared" si="32"/>
        <v>3.4079999999999978E-2</v>
      </c>
      <c r="O85" s="5">
        <f t="shared" si="33"/>
        <v>7022.4719101123601</v>
      </c>
    </row>
    <row r="86" spans="1:15" x14ac:dyDescent="0.25">
      <c r="A86" s="8">
        <v>1</v>
      </c>
      <c r="B86" s="8">
        <v>-3</v>
      </c>
      <c r="C86">
        <v>-2.9153999999999902</v>
      </c>
      <c r="D86">
        <v>0.35539999999999899</v>
      </c>
      <c r="E86" s="45"/>
      <c r="F86" s="2">
        <f t="shared" si="39"/>
        <v>0.64460000000000095</v>
      </c>
      <c r="G86" s="8">
        <v>100</v>
      </c>
      <c r="H86" s="9">
        <v>100000</v>
      </c>
      <c r="I86" s="9">
        <f t="shared" si="40"/>
        <v>8.4600000000009776E-4</v>
      </c>
      <c r="J86" s="9">
        <f t="shared" si="41"/>
        <v>3.55399999999999E-6</v>
      </c>
      <c r="K86" s="5">
        <f t="shared" si="31"/>
        <v>238.04164321893646</v>
      </c>
      <c r="L86" s="92"/>
      <c r="M86" s="16">
        <f>L82/I86</f>
        <v>27580.378250587826</v>
      </c>
      <c r="N86" s="9">
        <f t="shared" si="32"/>
        <v>3.3840000000003909E-2</v>
      </c>
      <c r="O86" s="5">
        <f t="shared" si="33"/>
        <v>7034.3275182892721</v>
      </c>
    </row>
    <row r="87" spans="1:15" x14ac:dyDescent="0.25">
      <c r="A87" s="8">
        <v>1</v>
      </c>
      <c r="B87" s="8">
        <v>-2.5</v>
      </c>
      <c r="C87">
        <v>-2.4131999999999998</v>
      </c>
      <c r="D87">
        <v>0.35619999999999902</v>
      </c>
      <c r="E87" s="45"/>
      <c r="F87" s="2">
        <f t="shared" si="39"/>
        <v>0.64380000000000104</v>
      </c>
      <c r="G87" s="8">
        <v>100</v>
      </c>
      <c r="H87" s="9">
        <v>100000</v>
      </c>
      <c r="I87" s="9">
        <f t="shared" si="40"/>
        <v>8.6800000000000212E-4</v>
      </c>
      <c r="J87" s="9">
        <f t="shared" si="41"/>
        <v>3.5619999999999902E-6</v>
      </c>
      <c r="K87" s="5">
        <f t="shared" si="31"/>
        <v>243.68332397529605</v>
      </c>
      <c r="L87" s="92"/>
      <c r="M87" s="16">
        <f>L82/I87</f>
        <v>26881.336405529888</v>
      </c>
      <c r="N87" s="9">
        <f t="shared" si="32"/>
        <v>3.4720000000000084E-2</v>
      </c>
      <c r="O87" s="5">
        <f t="shared" si="33"/>
        <v>7018.5289163391553</v>
      </c>
    </row>
    <row r="88" spans="1:15" x14ac:dyDescent="0.25">
      <c r="A88" s="8">
        <v>1</v>
      </c>
      <c r="B88" s="8">
        <v>-2</v>
      </c>
      <c r="C88">
        <v>-1.917</v>
      </c>
      <c r="D88">
        <v>0.35539999999999899</v>
      </c>
      <c r="E88" s="45"/>
      <c r="F88" s="2">
        <f t="shared" si="39"/>
        <v>0.64460000000000095</v>
      </c>
      <c r="G88" s="8">
        <v>100</v>
      </c>
      <c r="H88" s="9">
        <v>100000</v>
      </c>
      <c r="I88" s="9">
        <f t="shared" si="40"/>
        <v>8.2999999999999957E-4</v>
      </c>
      <c r="J88" s="9">
        <f t="shared" si="41"/>
        <v>3.55399999999999E-6</v>
      </c>
      <c r="K88" s="5">
        <f t="shared" si="31"/>
        <v>233.5396736072037</v>
      </c>
      <c r="L88" s="92"/>
      <c r="M88" s="16">
        <f>L82/I88</f>
        <v>28112.048192771097</v>
      </c>
      <c r="N88" s="9">
        <f t="shared" si="32"/>
        <v>3.319999999999998E-2</v>
      </c>
      <c r="O88" s="5">
        <f t="shared" si="33"/>
        <v>7034.3275182892721</v>
      </c>
    </row>
    <row r="89" spans="1:15" x14ac:dyDescent="0.25">
      <c r="A89" s="8">
        <v>1</v>
      </c>
      <c r="B89" s="8">
        <v>-1.5</v>
      </c>
      <c r="C89">
        <v>-1.421</v>
      </c>
      <c r="D89">
        <v>0.35419999999999902</v>
      </c>
      <c r="E89" s="45">
        <f t="shared" si="38"/>
        <v>2.4210000000000003</v>
      </c>
      <c r="F89" s="2">
        <f t="shared" si="39"/>
        <v>0.64580000000000104</v>
      </c>
      <c r="G89" s="8">
        <v>100</v>
      </c>
      <c r="H89" s="9">
        <v>100000</v>
      </c>
      <c r="I89" s="9">
        <f t="shared" si="40"/>
        <v>7.8999999999999958E-4</v>
      </c>
      <c r="J89" s="9">
        <f t="shared" si="41"/>
        <v>3.54199999999999E-6</v>
      </c>
      <c r="K89" s="5">
        <f t="shared" si="31"/>
        <v>223.03783173348441</v>
      </c>
      <c r="L89" s="92"/>
      <c r="M89" s="16">
        <f>L82/I89</f>
        <v>29535.443037974699</v>
      </c>
      <c r="N89" s="9">
        <f t="shared" si="32"/>
        <v>3.1599999999999982E-2</v>
      </c>
      <c r="O89" s="5">
        <f t="shared" si="33"/>
        <v>7058.1592320722957</v>
      </c>
    </row>
    <row r="90" spans="1:15" x14ac:dyDescent="0.25">
      <c r="A90" s="8">
        <v>1</v>
      </c>
      <c r="B90" s="8">
        <v>-1</v>
      </c>
      <c r="C90">
        <v>-0.92519999999999902</v>
      </c>
      <c r="D90">
        <v>0.35399999999999998</v>
      </c>
      <c r="E90" s="45">
        <f t="shared" si="38"/>
        <v>1.9251999999999989</v>
      </c>
      <c r="F90" s="2">
        <f t="shared" si="39"/>
        <v>0.64600000000000002</v>
      </c>
      <c r="G90" s="8">
        <v>100</v>
      </c>
      <c r="H90" s="9">
        <v>100000</v>
      </c>
      <c r="I90" s="9">
        <f t="shared" si="40"/>
        <v>7.4800000000000972E-4</v>
      </c>
      <c r="J90" s="9">
        <f t="shared" si="41"/>
        <v>3.54E-6</v>
      </c>
      <c r="K90" s="5">
        <f t="shared" si="31"/>
        <v>211.29943502825134</v>
      </c>
      <c r="L90" s="92"/>
      <c r="M90" s="16">
        <f>L82/I90</f>
        <v>31193.850267379272</v>
      </c>
      <c r="N90" s="9">
        <f t="shared" si="32"/>
        <v>2.9920000000000387E-2</v>
      </c>
      <c r="O90" s="5">
        <f t="shared" si="33"/>
        <v>7062.146892655368</v>
      </c>
    </row>
    <row r="91" spans="1:15" x14ac:dyDescent="0.25">
      <c r="A91" s="8">
        <v>1</v>
      </c>
      <c r="B91" s="8">
        <v>-0.5</v>
      </c>
      <c r="C91">
        <v>-0.42799999999999999</v>
      </c>
      <c r="D91">
        <v>0.35399999999999998</v>
      </c>
      <c r="E91" s="45">
        <f t="shared" si="38"/>
        <v>1.4279999999999999</v>
      </c>
      <c r="F91" s="2">
        <f t="shared" si="39"/>
        <v>0.64600000000000002</v>
      </c>
      <c r="G91" s="8">
        <v>100</v>
      </c>
      <c r="H91" s="9">
        <v>100000</v>
      </c>
      <c r="I91" s="9">
        <f t="shared" si="40"/>
        <v>7.2000000000000005E-4</v>
      </c>
      <c r="J91" s="9">
        <f t="shared" si="41"/>
        <v>3.54E-6</v>
      </c>
      <c r="K91" s="5">
        <f t="shared" si="31"/>
        <v>203.3898305084746</v>
      </c>
      <c r="L91" s="92"/>
      <c r="M91" s="16">
        <f>L82/I91</f>
        <v>32406.944444444442</v>
      </c>
      <c r="N91" s="9">
        <f t="shared" si="32"/>
        <v>2.8799999999999999E-2</v>
      </c>
      <c r="O91" s="5">
        <f t="shared" si="33"/>
        <v>7062.146892655368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Steps 1.2-1.4</vt:lpstr>
      <vt:lpstr>Step 1.8</vt:lpstr>
      <vt:lpstr>Steps 2.2-2.4</vt:lpstr>
      <vt:lpstr>Step 2.8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Mr. Diao</cp:lastModifiedBy>
  <dcterms:created xsi:type="dcterms:W3CDTF">2020-07-06T04:29:19Z</dcterms:created>
  <dcterms:modified xsi:type="dcterms:W3CDTF">2021-09-20T22:09:33Z</dcterms:modified>
</cp:coreProperties>
</file>