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1E27F190-0697-4264-8151-E337DFA0DE9A}" xr6:coauthVersionLast="47" xr6:coauthVersionMax="47" xr10:uidLastSave="{00000000-0000-0000-0000-000000000000}"/>
  <bookViews>
    <workbookView xWindow="-120" yWindow="-120" windowWidth="29040" windowHeight="15840" tabRatio="685" xr2:uid="{00000000-000D-0000-FFFF-FFFF00000000}"/>
  </bookViews>
  <sheets>
    <sheet name="Step 1.2" sheetId="13" r:id="rId1"/>
    <sheet name="Step 1.3" sheetId="17" r:id="rId2"/>
    <sheet name="Step 1.6" sheetId="14" r:id="rId3"/>
    <sheet name="Step 1.8" sheetId="15" r:id="rId4"/>
    <sheet name="Step 2.2" sheetId="1" r:id="rId5"/>
    <sheet name="Step 2.3" sheetId="4" r:id="rId6"/>
    <sheet name="Step 2.5" sheetId="2" r:id="rId7"/>
    <sheet name="Step 2.6" sheetId="3" r:id="rId8"/>
    <sheet name="Step 3.2" sheetId="5" r:id="rId9"/>
    <sheet name="Step 3.6" sheetId="12" r:id="rId10"/>
    <sheet name="Step 3.8" sheetId="6" r:id="rId11"/>
    <sheet name="Step 3.9" sheetId="16" r:id="rId1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4" i="2"/>
  <c r="D3" i="2"/>
  <c r="D84" i="5"/>
  <c r="D85" i="5"/>
  <c r="E13" i="2"/>
  <c r="D3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C2" i="16"/>
  <c r="C2" i="15" l="1"/>
  <c r="E3" i="5" l="1"/>
  <c r="C2" i="6" l="1"/>
  <c r="E3" i="12" l="1"/>
  <c r="D3" i="12"/>
  <c r="D306" i="5" l="1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03" i="4" l="1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E13" i="3" l="1"/>
  <c r="F13" i="3" s="1"/>
  <c r="D13" i="3"/>
  <c r="E12" i="3"/>
  <c r="F12" i="3" s="1"/>
  <c r="D12" i="3"/>
  <c r="E11" i="3"/>
  <c r="F11" i="3" s="1"/>
  <c r="D11" i="3"/>
  <c r="E10" i="3"/>
  <c r="F10" i="3" s="1"/>
  <c r="D10" i="3"/>
  <c r="E9" i="3"/>
  <c r="F9" i="3" s="1"/>
  <c r="D9" i="3"/>
  <c r="E8" i="3"/>
  <c r="F8" i="3" s="1"/>
  <c r="D8" i="3"/>
  <c r="E7" i="3"/>
  <c r="F7" i="3" s="1"/>
  <c r="D7" i="3"/>
  <c r="E6" i="3"/>
  <c r="F6" i="3" s="1"/>
  <c r="D6" i="3"/>
  <c r="E5" i="3"/>
  <c r="F5" i="3" s="1"/>
  <c r="D5" i="3"/>
  <c r="E4" i="3"/>
  <c r="F4" i="3" s="1"/>
  <c r="D4" i="3"/>
  <c r="E3" i="3"/>
  <c r="F3" i="3" s="1"/>
  <c r="D3" i="3"/>
  <c r="E12" i="2" l="1"/>
  <c r="E11" i="2"/>
  <c r="E10" i="2"/>
  <c r="E9" i="2"/>
  <c r="E8" i="2"/>
  <c r="E7" i="2"/>
  <c r="E6" i="2"/>
  <c r="E5" i="2"/>
  <c r="E4" i="2"/>
  <c r="E3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<sst xmlns="http://schemas.openxmlformats.org/spreadsheetml/2006/main" count="109" uniqueCount="55">
  <si>
    <t>Amps</t>
  </si>
  <si>
    <t>Volts</t>
  </si>
  <si>
    <t>Ohm</t>
  </si>
  <si>
    <t>IREF</t>
  </si>
  <si>
    <t>Io</t>
  </si>
  <si>
    <t>Frequency</t>
  </si>
  <si>
    <t>Hz</t>
  </si>
  <si>
    <t>Vin = vm(vin)</t>
  </si>
  <si>
    <t>A/A</t>
  </si>
  <si>
    <t>h12 = v1/v2@i1=0</t>
  </si>
  <si>
    <t>V/V</t>
  </si>
  <si>
    <t>h22 = i2/v2@i1=0</t>
  </si>
  <si>
    <t>Ro = 1/(h22 - 1/RL)</t>
  </si>
  <si>
    <t>S</t>
  </si>
  <si>
    <t>Rin = h11 = v1/i1@v2=0</t>
  </si>
  <si>
    <t>Ai = h21 = i2/i1@v2=0</t>
  </si>
  <si>
    <t>Vo</t>
  </si>
  <si>
    <t>Vin</t>
  </si>
  <si>
    <t>Io = i(cp_c2.1)</t>
  </si>
  <si>
    <t>Note:</t>
  </si>
  <si>
    <t>V2: v2 = 0 V DC and 1 uV AC set in V2</t>
  </si>
  <si>
    <t>V2: v2 = 0 V DC and 0 V AC set in V2</t>
  </si>
  <si>
    <t>IREF: i1 = 91.0 uA DC and 1 uA AC set in IREF</t>
  </si>
  <si>
    <t>IREF: i1 = 91.0 uA DC and 0 uA AC set in IREF</t>
  </si>
  <si>
    <t>VEC(Q2)</t>
  </si>
  <si>
    <t>VEC(Q1) = VEB(Q1)</t>
  </si>
  <si>
    <t>vm(vo)</t>
  </si>
  <si>
    <t>ph(v(vo))</t>
  </si>
  <si>
    <t>deg</t>
  </si>
  <si>
    <t>Ad = 20*log(|Vo|/2mV)</t>
  </si>
  <si>
    <t>dB</t>
  </si>
  <si>
    <t>Volt</t>
  </si>
  <si>
    <t>VEB9</t>
  </si>
  <si>
    <t>VBC8</t>
  </si>
  <si>
    <t>PartSim Screenshots of Schematics and DC Bias</t>
  </si>
  <si>
    <t>PartSim Screenshot of AC Frequency Response Vo</t>
  </si>
  <si>
    <t>GBW</t>
  </si>
  <si>
    <t>GBW in Step 3.6, Lab 2</t>
  </si>
  <si>
    <t>Vsig</t>
  </si>
  <si>
    <t>IE2</t>
  </si>
  <si>
    <t>Vsig (W1)</t>
  </si>
  <si>
    <t>Voltage Gain Av (dB)</t>
  </si>
  <si>
    <t>Vsig (CH1)</t>
  </si>
  <si>
    <t>Vo (CH2)</t>
  </si>
  <si>
    <t>Q8 is in Active Region if VBC8 &gt; -0.4 V</t>
  </si>
  <si>
    <t>Q9 is ON if VEB9 &gt; 0.6</t>
  </si>
  <si>
    <t>W2Offset</t>
  </si>
  <si>
    <t>VCC =VE9 = VE8</t>
  </si>
  <si>
    <t>VC1 (= VC9 = VB9 = VB8)</t>
  </si>
  <si>
    <t>Vo (= VC2 = VC8)</t>
  </si>
  <si>
    <t>Differential Voltage Gain Avd of a Single-Stage Differential Amplifier (dB)</t>
  </si>
  <si>
    <t>Differential Voltage Gain Av of a 2-Stage Differential Amplifier(dB)</t>
  </si>
  <si>
    <r>
      <t>D</t>
    </r>
    <r>
      <rPr>
        <sz val="10"/>
        <rFont val="Times New Roman"/>
        <family val="1"/>
      </rPr>
      <t>C1 (V) = Vsig(Peak2Peak)</t>
    </r>
  </si>
  <si>
    <r>
      <t>D</t>
    </r>
    <r>
      <rPr>
        <sz val="10"/>
        <rFont val="Times New Roman"/>
        <family val="1"/>
      </rPr>
      <t>C2 (V) = Vo(Peak2Peak)</t>
    </r>
  </si>
  <si>
    <t>Av = 20*log(|Vo|/1mV)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</si>
</sst>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E+00"/>
  </numFmts>
  <fonts count="10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2"/>
      <name val="Calibri"/>
      <family val="2"/>
      <scheme val="minor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/>
    <xf numFmtId="0" fontId="0" fillId="0" borderId="0" xfId="0"/>
    <xf numFmtId="0" fontId="1" fillId="0" borderId="0" xfId="0" applyFont="1" applyFill="1" applyBorder="1" applyAlignment="1" applyProtection="1"/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9" fillId="0" borderId="0" xfId="0" applyFont="1" applyFill="1" applyBorder="1" applyAlignment="1" applyProtection="1"/>
    <xf numFmtId="11" fontId="9" fillId="0" borderId="0" xfId="0" applyNumberFormat="1" applyFont="1" applyFill="1" applyBorder="1" applyAlignment="1" applyProtection="1"/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Vo</a:t>
            </a:r>
            <a:r>
              <a:rPr lang="en-CA" baseline="0"/>
              <a:t> vs. Vsig of a Emitter Follower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'Step 1.2'!$B$3:$B$23</c:f>
              <c:numCache>
                <c:formatCode>General</c:formatCode>
                <c:ptCount val="21"/>
                <c:pt idx="0">
                  <c:v>-4.6834719440001473</c:v>
                </c:pt>
                <c:pt idx="1">
                  <c:v>-4.6832228905089925</c:v>
                </c:pt>
                <c:pt idx="2">
                  <c:v>-4.4783484579669803</c:v>
                </c:pt>
                <c:pt idx="3">
                  <c:v>-4.0246622020609353</c:v>
                </c:pt>
                <c:pt idx="4">
                  <c:v>-3.5454083954301003</c:v>
                </c:pt>
                <c:pt idx="5">
                  <c:v>-3.0524971236182377</c:v>
                </c:pt>
                <c:pt idx="6">
                  <c:v>-2.5525434333122257</c:v>
                </c:pt>
                <c:pt idx="7">
                  <c:v>-2.0525611881383736</c:v>
                </c:pt>
                <c:pt idx="8">
                  <c:v>-1.5525831072669103</c:v>
                </c:pt>
                <c:pt idx="9">
                  <c:v>-1.0526050486229841</c:v>
                </c:pt>
                <c:pt idx="10">
                  <c:v>-0.55262699695260875</c:v>
                </c:pt>
                <c:pt idx="11">
                  <c:v>-5.264895695220153E-2</c:v>
                </c:pt>
                <c:pt idx="12">
                  <c:v>0.44732907269120581</c:v>
                </c:pt>
                <c:pt idx="13">
                  <c:v>0.94730709453722628</c:v>
                </c:pt>
                <c:pt idx="14">
                  <c:v>1.4472851040390304</c:v>
                </c:pt>
                <c:pt idx="15">
                  <c:v>1.9472631047059308</c:v>
                </c:pt>
                <c:pt idx="16">
                  <c:v>2.4472410978275998</c:v>
                </c:pt>
                <c:pt idx="17">
                  <c:v>2.9472190771656308</c:v>
                </c:pt>
                <c:pt idx="18">
                  <c:v>3.4471970482609651</c:v>
                </c:pt>
                <c:pt idx="19">
                  <c:v>3.9471750072803569</c:v>
                </c:pt>
                <c:pt idx="20">
                  <c:v>4.4471529223575459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ADE-AA95-2A04E77C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90064"/>
        <c:axId val="1802302128"/>
      </c:scatterChart>
      <c:valAx>
        <c:axId val="18022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2128"/>
        <c:crosses val="autoZero"/>
        <c:crossBetween val="midCat"/>
      </c:valAx>
      <c:valAx>
        <c:axId val="1802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Gain of a CC Amplifier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1.3'!$A$3:$A$407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102.30597298425086</c:v>
                </c:pt>
                <c:pt idx="2">
                  <c:v>104.66512108254267</c:v>
                </c:pt>
                <c:pt idx="3">
                  <c:v>107.07867049863955</c:v>
                </c:pt>
                <c:pt idx="4">
                  <c:v>109.54787571223318</c:v>
                </c:pt>
                <c:pt idx="5">
                  <c:v>112.07402013097798</c:v>
                </c:pt>
                <c:pt idx="6">
                  <c:v>114.65841675756221</c:v>
                </c:pt>
                <c:pt idx="7">
                  <c:v>117.30240887216135</c:v>
                </c:pt>
                <c:pt idx="8">
                  <c:v>120.00737073062888</c:v>
                </c:pt>
                <c:pt idx="9">
                  <c:v>122.77470827878695</c:v>
                </c:pt>
                <c:pt idx="10">
                  <c:v>125.60585988318857</c:v>
                </c:pt>
                <c:pt idx="11">
                  <c:v>128.50229707873089</c:v>
                </c:pt>
                <c:pt idx="12">
                  <c:v>131.4655253335082</c:v>
                </c:pt>
                <c:pt idx="13">
                  <c:v>134.49708483130237</c:v>
                </c:pt>
                <c:pt idx="14">
                  <c:v>137.59855127211716</c:v>
                </c:pt>
                <c:pt idx="15">
                  <c:v>140.77153669117274</c:v>
                </c:pt>
                <c:pt idx="16">
                  <c:v>144.01769029678596</c:v>
                </c:pt>
                <c:pt idx="17">
                  <c:v>147.3386993275719</c:v>
                </c:pt>
                <c:pt idx="18">
                  <c:v>150.73628992941232</c:v>
                </c:pt>
                <c:pt idx="19">
                  <c:v>154.21222805264662</c:v>
                </c:pt>
                <c:pt idx="20">
                  <c:v>157.76832036995197</c:v>
                </c:pt>
                <c:pt idx="21">
                  <c:v>161.40641521538942</c:v>
                </c:pt>
                <c:pt idx="22">
                  <c:v>165.12840354510408</c:v>
                </c:pt>
                <c:pt idx="23">
                  <c:v>168.93621992017893</c:v>
                </c:pt>
                <c:pt idx="24">
                  <c:v>172.83184351215289</c:v>
                </c:pt>
                <c:pt idx="25">
                  <c:v>176.81729913172586</c:v>
                </c:pt>
                <c:pt idx="26">
                  <c:v>180.89465828118549</c:v>
                </c:pt>
                <c:pt idx="27">
                  <c:v>185.06604023110253</c:v>
                </c:pt>
                <c:pt idx="28">
                  <c:v>189.3336131218546</c:v>
                </c:pt>
                <c:pt idx="29">
                  <c:v>193.69959509055062</c:v>
                </c:pt>
                <c:pt idx="30">
                  <c:v>198.166255423942</c:v>
                </c:pt>
                <c:pt idx="31">
                  <c:v>202.73591573791967</c:v>
                </c:pt>
                <c:pt idx="32">
                  <c:v>207.41095118420969</c:v>
                </c:pt>
                <c:pt idx="33">
                  <c:v>212.1937916848953</c:v>
                </c:pt>
                <c:pt idx="34">
                  <c:v>217.08692319540654</c:v>
                </c:pt>
                <c:pt idx="35">
                  <c:v>222.09288899663403</c:v>
                </c:pt>
                <c:pt idx="36">
                  <c:v>227.21429101683867</c:v>
                </c:pt>
                <c:pt idx="37">
                  <c:v>232.45379118404409</c:v>
                </c:pt>
                <c:pt idx="38">
                  <c:v>237.81411280961507</c:v>
                </c:pt>
                <c:pt idx="39">
                  <c:v>243.29804200374065</c:v>
                </c:pt>
                <c:pt idx="40">
                  <c:v>248.90842912355822</c:v>
                </c:pt>
                <c:pt idx="41">
                  <c:v>254.64819025467068</c:v>
                </c:pt>
                <c:pt idx="42">
                  <c:v>260.52030872682712</c:v>
                </c:pt>
                <c:pt idx="43">
                  <c:v>266.52783666455468</c:v>
                </c:pt>
                <c:pt idx="44">
                  <c:v>272.67389657354755</c:v>
                </c:pt>
                <c:pt idx="45">
                  <c:v>278.96168296363771</c:v>
                </c:pt>
                <c:pt idx="46">
                  <c:v>285.39446400919076</c:v>
                </c:pt>
                <c:pt idx="47">
                  <c:v>291.97558324779021</c:v>
                </c:pt>
                <c:pt idx="48">
                  <c:v>298.70846131809316</c:v>
                </c:pt>
                <c:pt idx="49">
                  <c:v>305.59659773775979</c:v>
                </c:pt>
                <c:pt idx="50">
                  <c:v>312.64357272238232</c:v>
                </c:pt>
                <c:pt idx="51">
                  <c:v>319.85304904635711</c:v>
                </c:pt>
                <c:pt idx="52">
                  <c:v>327.22877394666875</c:v>
                </c:pt>
                <c:pt idx="53">
                  <c:v>334.77458107057424</c:v>
                </c:pt>
                <c:pt idx="54">
                  <c:v>342.49439246820066</c:v>
                </c:pt>
                <c:pt idx="55">
                  <c:v>350.39222063109145</c:v>
                </c:pt>
                <c:pt idx="56">
                  <c:v>358.47217057776106</c:v>
                </c:pt>
                <c:pt idx="57">
                  <c:v>366.7384419873419</c:v>
                </c:pt>
                <c:pt idx="58">
                  <c:v>375.19533138243253</c:v>
                </c:pt>
                <c:pt idx="59">
                  <c:v>383.84723436228188</c:v>
                </c:pt>
                <c:pt idx="60">
                  <c:v>392.6986478874702</c:v>
                </c:pt>
                <c:pt idx="61">
                  <c:v>401.7541726172737</c:v>
                </c:pt>
                <c:pt idx="62">
                  <c:v>411.01851530092858</c:v>
                </c:pt>
                <c:pt idx="63">
                  <c:v>420.49649122403696</c:v>
                </c:pt>
                <c:pt idx="64">
                  <c:v>430.19302671138604</c:v>
                </c:pt>
                <c:pt idx="65">
                  <c:v>440.11316168748169</c:v>
                </c:pt>
                <c:pt idx="66">
                  <c:v>450.26205229612731</c:v>
                </c:pt>
                <c:pt idx="67">
                  <c:v>460.6449735804095</c:v>
                </c:pt>
                <c:pt idx="68">
                  <c:v>471.26732222448322</c:v>
                </c:pt>
                <c:pt idx="69">
                  <c:v>482.13461935858226</c:v>
                </c:pt>
                <c:pt idx="70">
                  <c:v>493.25251342871189</c:v>
                </c:pt>
                <c:pt idx="71">
                  <c:v>504.62678313251632</c:v>
                </c:pt>
                <c:pt idx="72">
                  <c:v>516.26334042284634</c:v>
                </c:pt>
                <c:pt idx="73">
                  <c:v>528.16823358058821</c:v>
                </c:pt>
                <c:pt idx="74">
                  <c:v>540.34765035835153</c:v>
                </c:pt>
                <c:pt idx="75">
                  <c:v>552.80792119664943</c:v>
                </c:pt>
                <c:pt idx="76">
                  <c:v>565.55552251424297</c:v>
                </c:pt>
                <c:pt idx="77">
                  <c:v>578.59708007436018</c:v>
                </c:pt>
                <c:pt idx="78">
                  <c:v>591.93937242853929</c:v>
                </c:pt>
                <c:pt idx="79">
                  <c:v>605.58933443988553</c:v>
                </c:pt>
                <c:pt idx="80">
                  <c:v>619.55406088757388</c:v>
                </c:pt>
                <c:pt idx="81">
                  <c:v>633.84081015447043</c:v>
                </c:pt>
                <c:pt idx="82">
                  <c:v>648.45700799978931</c:v>
                </c:pt>
                <c:pt idx="83">
                  <c:v>663.41025141874593</c:v>
                </c:pt>
                <c:pt idx="84">
                  <c:v>678.70831259121292</c:v>
                </c:pt>
                <c:pt idx="85">
                  <c:v>694.35914292143116</c:v>
                </c:pt>
                <c:pt idx="86">
                  <c:v>710.37087717087513</c:v>
                </c:pt>
                <c:pt idx="87">
                  <c:v>726.75183768642137</c:v>
                </c:pt>
                <c:pt idx="88">
                  <c:v>743.51053872601688</c:v>
                </c:pt>
                <c:pt idx="89">
                  <c:v>760.65569088409688</c:v>
                </c:pt>
                <c:pt idx="90">
                  <c:v>778.19620561905083</c:v>
                </c:pt>
                <c:pt idx="91">
                  <c:v>796.1411998850914</c:v>
                </c:pt>
                <c:pt idx="92">
                  <c:v>814.50000087093224</c:v>
                </c:pt>
                <c:pt idx="93">
                  <c:v>833.28215084773899</c:v>
                </c:pt>
                <c:pt idx="94">
                  <c:v>852.49741212887238</c:v>
                </c:pt>
                <c:pt idx="95">
                  <c:v>872.15577214400184</c:v>
                </c:pt>
                <c:pt idx="96">
                  <c:v>892.26744863022702</c:v>
                </c:pt>
                <c:pt idx="97">
                  <c:v>912.84289494290442</c:v>
                </c:pt>
                <c:pt idx="98">
                  <c:v>933.89280548894124</c:v>
                </c:pt>
                <c:pt idx="99">
                  <c:v>955.42812128537867</c:v>
                </c:pt>
                <c:pt idx="100">
                  <c:v>977.46003564615501</c:v>
                </c:pt>
                <c:pt idx="101">
                  <c:v>1000.0000000000042</c:v>
                </c:pt>
                <c:pt idx="102">
                  <c:v>1023.0597298425129</c:v>
                </c:pt>
                <c:pt idx="103">
                  <c:v>1046.651210825431</c:v>
                </c:pt>
                <c:pt idx="104">
                  <c:v>1070.7867049863999</c:v>
                </c:pt>
                <c:pt idx="105">
                  <c:v>1095.4787571223362</c:v>
                </c:pt>
                <c:pt idx="106">
                  <c:v>1120.7402013097844</c:v>
                </c:pt>
                <c:pt idx="107">
                  <c:v>1146.5841675756267</c:v>
                </c:pt>
                <c:pt idx="108">
                  <c:v>1173.0240887216182</c:v>
                </c:pt>
                <c:pt idx="109">
                  <c:v>1200.0737073062935</c:v>
                </c:pt>
                <c:pt idx="110">
                  <c:v>1227.7470827878744</c:v>
                </c:pt>
                <c:pt idx="111">
                  <c:v>1256.0585988318908</c:v>
                </c:pt>
                <c:pt idx="112">
                  <c:v>1285.0229707873141</c:v>
                </c:pt>
                <c:pt idx="113">
                  <c:v>1314.6552533350873</c:v>
                </c:pt>
                <c:pt idx="114">
                  <c:v>1344.9708483130291</c:v>
                </c:pt>
                <c:pt idx="115">
                  <c:v>1375.9855127211772</c:v>
                </c:pt>
                <c:pt idx="116">
                  <c:v>1407.7153669117333</c:v>
                </c:pt>
                <c:pt idx="117">
                  <c:v>1440.1769029678658</c:v>
                </c:pt>
                <c:pt idx="118">
                  <c:v>1473.3869932757254</c:v>
                </c:pt>
                <c:pt idx="119">
                  <c:v>1507.3628992941296</c:v>
                </c:pt>
                <c:pt idx="120">
                  <c:v>1542.1222805264727</c:v>
                </c:pt>
                <c:pt idx="121">
                  <c:v>1577.6832036995263</c:v>
                </c:pt>
                <c:pt idx="122">
                  <c:v>1614.0641521539007</c:v>
                </c:pt>
                <c:pt idx="123">
                  <c:v>1651.2840354510474</c:v>
                </c:pt>
                <c:pt idx="124">
                  <c:v>1689.3621992017959</c:v>
                </c:pt>
                <c:pt idx="125">
                  <c:v>1728.3184351215355</c:v>
                </c:pt>
                <c:pt idx="126">
                  <c:v>1768.1729913172653</c:v>
                </c:pt>
                <c:pt idx="127">
                  <c:v>1808.9465828118618</c:v>
                </c:pt>
                <c:pt idx="128">
                  <c:v>1850.6604023110324</c:v>
                </c:pt>
                <c:pt idx="129">
                  <c:v>1893.336131218553</c:v>
                </c:pt>
                <c:pt idx="130">
                  <c:v>1936.9959509055132</c:v>
                </c:pt>
                <c:pt idx="131">
                  <c:v>1981.6625542394274</c:v>
                </c:pt>
                <c:pt idx="132">
                  <c:v>2027.3591573792041</c:v>
                </c:pt>
                <c:pt idx="133">
                  <c:v>2074.1095118421044</c:v>
                </c:pt>
                <c:pt idx="134">
                  <c:v>2121.9379168489609</c:v>
                </c:pt>
                <c:pt idx="135">
                  <c:v>2170.8692319540733</c:v>
                </c:pt>
                <c:pt idx="136">
                  <c:v>2220.9288899663484</c:v>
                </c:pt>
                <c:pt idx="137">
                  <c:v>2272.1429101683948</c:v>
                </c:pt>
                <c:pt idx="138">
                  <c:v>2324.5379118404494</c:v>
                </c:pt>
                <c:pt idx="139">
                  <c:v>2378.1411280961593</c:v>
                </c:pt>
                <c:pt idx="140">
                  <c:v>2432.9804200374151</c:v>
                </c:pt>
                <c:pt idx="141">
                  <c:v>2489.0842912355911</c:v>
                </c:pt>
                <c:pt idx="142">
                  <c:v>2546.4819025467159</c:v>
                </c:pt>
                <c:pt idx="143">
                  <c:v>2605.2030872682803</c:v>
                </c:pt>
                <c:pt idx="144">
                  <c:v>2665.2783666455562</c:v>
                </c:pt>
                <c:pt idx="145">
                  <c:v>2726.7389657354852</c:v>
                </c:pt>
                <c:pt idx="146">
                  <c:v>2789.6168296363867</c:v>
                </c:pt>
                <c:pt idx="147">
                  <c:v>2853.9446400919169</c:v>
                </c:pt>
                <c:pt idx="148">
                  <c:v>2919.755832477912</c:v>
                </c:pt>
                <c:pt idx="149">
                  <c:v>2987.0846131809412</c:v>
                </c:pt>
                <c:pt idx="150">
                  <c:v>3055.9659773776079</c:v>
                </c:pt>
                <c:pt idx="151">
                  <c:v>3126.4357272238335</c:v>
                </c:pt>
                <c:pt idx="152">
                  <c:v>3198.5304904635818</c:v>
                </c:pt>
                <c:pt idx="153">
                  <c:v>3272.2877394666984</c:v>
                </c:pt>
                <c:pt idx="154">
                  <c:v>3347.7458107057537</c:v>
                </c:pt>
                <c:pt idx="155">
                  <c:v>3424.9439246820184</c:v>
                </c:pt>
                <c:pt idx="156">
                  <c:v>3503.9222063109269</c:v>
                </c:pt>
                <c:pt idx="157">
                  <c:v>3584.7217057776234</c:v>
                </c:pt>
                <c:pt idx="158">
                  <c:v>3667.3844198734319</c:v>
                </c:pt>
                <c:pt idx="159">
                  <c:v>3751.9533138243382</c:v>
                </c:pt>
                <c:pt idx="160">
                  <c:v>3838.4723436228323</c:v>
                </c:pt>
                <c:pt idx="161">
                  <c:v>3926.9864788747159</c:v>
                </c:pt>
                <c:pt idx="162">
                  <c:v>4017.5417261727507</c:v>
                </c:pt>
                <c:pt idx="163">
                  <c:v>4110.1851530092999</c:v>
                </c:pt>
                <c:pt idx="164">
                  <c:v>4204.9649122403844</c:v>
                </c:pt>
                <c:pt idx="165">
                  <c:v>4301.9302671138757</c:v>
                </c:pt>
                <c:pt idx="166">
                  <c:v>4401.1316168748326</c:v>
                </c:pt>
                <c:pt idx="167">
                  <c:v>4502.6205229612897</c:v>
                </c:pt>
                <c:pt idx="168">
                  <c:v>4606.4497358041117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4932.525134287137</c:v>
                </c:pt>
                <c:pt idx="172">
                  <c:v>5046.2678313251818</c:v>
                </c:pt>
                <c:pt idx="173">
                  <c:v>5162.6334042284825</c:v>
                </c:pt>
                <c:pt idx="174">
                  <c:v>5281.6823358059019</c:v>
                </c:pt>
                <c:pt idx="175">
                  <c:v>5403.4765035835353</c:v>
                </c:pt>
                <c:pt idx="176">
                  <c:v>5528.0792119665148</c:v>
                </c:pt>
                <c:pt idx="177">
                  <c:v>5655.5552251424506</c:v>
                </c:pt>
                <c:pt idx="178">
                  <c:v>5785.9708007436229</c:v>
                </c:pt>
                <c:pt idx="179">
                  <c:v>5919.3937242854136</c:v>
                </c:pt>
                <c:pt idx="180">
                  <c:v>6055.8933443988763</c:v>
                </c:pt>
                <c:pt idx="181">
                  <c:v>6195.54060887576</c:v>
                </c:pt>
                <c:pt idx="182">
                  <c:v>6338.4081015447264</c:v>
                </c:pt>
                <c:pt idx="183">
                  <c:v>6484.5700799979159</c:v>
                </c:pt>
                <c:pt idx="184">
                  <c:v>6634.1025141874825</c:v>
                </c:pt>
                <c:pt idx="185">
                  <c:v>6787.0831259121533</c:v>
                </c:pt>
                <c:pt idx="186">
                  <c:v>6943.5914292143361</c:v>
                </c:pt>
                <c:pt idx="187">
                  <c:v>7103.708771708777</c:v>
                </c:pt>
                <c:pt idx="188">
                  <c:v>7267.5183768642401</c:v>
                </c:pt>
                <c:pt idx="189">
                  <c:v>7435.105387260196</c:v>
                </c:pt>
                <c:pt idx="190">
                  <c:v>7606.5569088409966</c:v>
                </c:pt>
                <c:pt idx="191">
                  <c:v>7781.9620561905376</c:v>
                </c:pt>
                <c:pt idx="192">
                  <c:v>7961.4119988509437</c:v>
                </c:pt>
                <c:pt idx="193">
                  <c:v>8145.0000087093531</c:v>
                </c:pt>
                <c:pt idx="194">
                  <c:v>8332.8215084774201</c:v>
                </c:pt>
                <c:pt idx="195">
                  <c:v>8524.9741212887548</c:v>
                </c:pt>
                <c:pt idx="196">
                  <c:v>8721.557721440051</c:v>
                </c:pt>
                <c:pt idx="197">
                  <c:v>8922.6744863023032</c:v>
                </c:pt>
                <c:pt idx="198">
                  <c:v>9128.4289494290788</c:v>
                </c:pt>
                <c:pt idx="199">
                  <c:v>9338.9280548894476</c:v>
                </c:pt>
                <c:pt idx="200">
                  <c:v>9554.2812128538226</c:v>
                </c:pt>
                <c:pt idx="201">
                  <c:v>9774.6003564615876</c:v>
                </c:pt>
                <c:pt idx="202">
                  <c:v>10000.00000000008</c:v>
                </c:pt>
                <c:pt idx="203">
                  <c:v>10230.597298425168</c:v>
                </c:pt>
                <c:pt idx="204">
                  <c:v>10466.51210825435</c:v>
                </c:pt>
                <c:pt idx="205">
                  <c:v>10707.86704986404</c:v>
                </c:pt>
                <c:pt idx="206">
                  <c:v>10954.787571223405</c:v>
                </c:pt>
                <c:pt idx="207">
                  <c:v>11207.402013097888</c:v>
                </c:pt>
                <c:pt idx="208">
                  <c:v>11465.841675756312</c:v>
                </c:pt>
                <c:pt idx="209">
                  <c:v>11730.240887216229</c:v>
                </c:pt>
                <c:pt idx="210">
                  <c:v>12000.737073062983</c:v>
                </c:pt>
                <c:pt idx="211">
                  <c:v>12277.470827878793</c:v>
                </c:pt>
                <c:pt idx="212">
                  <c:v>12560.585988318959</c:v>
                </c:pt>
                <c:pt idx="213">
                  <c:v>12850.229707873194</c:v>
                </c:pt>
                <c:pt idx="214">
                  <c:v>13146.552533350927</c:v>
                </c:pt>
                <c:pt idx="215">
                  <c:v>13449.708483130345</c:v>
                </c:pt>
                <c:pt idx="216">
                  <c:v>13759.855127211827</c:v>
                </c:pt>
                <c:pt idx="217">
                  <c:v>14077.15366911739</c:v>
                </c:pt>
                <c:pt idx="218">
                  <c:v>14401.769029678715</c:v>
                </c:pt>
                <c:pt idx="219">
                  <c:v>14733.869932757314</c:v>
                </c:pt>
                <c:pt idx="220">
                  <c:v>15073.628992941358</c:v>
                </c:pt>
                <c:pt idx="221">
                  <c:v>15421.22280526479</c:v>
                </c:pt>
                <c:pt idx="222">
                  <c:v>15776.832036995329</c:v>
                </c:pt>
                <c:pt idx="223">
                  <c:v>16140.641521539075</c:v>
                </c:pt>
                <c:pt idx="224">
                  <c:v>16512.840354510543</c:v>
                </c:pt>
                <c:pt idx="225">
                  <c:v>16893.62199201803</c:v>
                </c:pt>
                <c:pt idx="226">
                  <c:v>17283.184351215426</c:v>
                </c:pt>
                <c:pt idx="227">
                  <c:v>17681.729913172727</c:v>
                </c:pt>
                <c:pt idx="228">
                  <c:v>18089.465828118693</c:v>
                </c:pt>
                <c:pt idx="229">
                  <c:v>18506.604023110402</c:v>
                </c:pt>
                <c:pt idx="230">
                  <c:v>18933.361312185611</c:v>
                </c:pt>
                <c:pt idx="231">
                  <c:v>19369.959509055214</c:v>
                </c:pt>
                <c:pt idx="232">
                  <c:v>19816.625542394358</c:v>
                </c:pt>
                <c:pt idx="233">
                  <c:v>20273.591573792128</c:v>
                </c:pt>
                <c:pt idx="234">
                  <c:v>20741.095118421134</c:v>
                </c:pt>
                <c:pt idx="235">
                  <c:v>21219.379168489697</c:v>
                </c:pt>
                <c:pt idx="236">
                  <c:v>21708.692319540824</c:v>
                </c:pt>
                <c:pt idx="237">
                  <c:v>22209.288899663577</c:v>
                </c:pt>
                <c:pt idx="238">
                  <c:v>22721.429101684043</c:v>
                </c:pt>
                <c:pt idx="239">
                  <c:v>23245.379118404591</c:v>
                </c:pt>
                <c:pt idx="240">
                  <c:v>23781.411280961693</c:v>
                </c:pt>
                <c:pt idx="241">
                  <c:v>24329.804200374256</c:v>
                </c:pt>
                <c:pt idx="242">
                  <c:v>24890.842912356016</c:v>
                </c:pt>
                <c:pt idx="243">
                  <c:v>25464.819025467266</c:v>
                </c:pt>
                <c:pt idx="244">
                  <c:v>26052.030872682913</c:v>
                </c:pt>
                <c:pt idx="245">
                  <c:v>26652.783666455674</c:v>
                </c:pt>
                <c:pt idx="246">
                  <c:v>27267.389657354968</c:v>
                </c:pt>
                <c:pt idx="247">
                  <c:v>27896.168296363987</c:v>
                </c:pt>
                <c:pt idx="248">
                  <c:v>28539.446400919293</c:v>
                </c:pt>
                <c:pt idx="249">
                  <c:v>29197.558324779246</c:v>
                </c:pt>
                <c:pt idx="250">
                  <c:v>29870.846131809543</c:v>
                </c:pt>
                <c:pt idx="251">
                  <c:v>30559.659773776213</c:v>
                </c:pt>
                <c:pt idx="252">
                  <c:v>31264.357272238471</c:v>
                </c:pt>
                <c:pt idx="253">
                  <c:v>31985.304904635959</c:v>
                </c:pt>
                <c:pt idx="254">
                  <c:v>32722.877394667128</c:v>
                </c:pt>
                <c:pt idx="255">
                  <c:v>33477.458107057682</c:v>
                </c:pt>
                <c:pt idx="256">
                  <c:v>34249.43924682033</c:v>
                </c:pt>
                <c:pt idx="257">
                  <c:v>35039.222063109417</c:v>
                </c:pt>
                <c:pt idx="258">
                  <c:v>35847.21705777639</c:v>
                </c:pt>
                <c:pt idx="259">
                  <c:v>36673.844198734478</c:v>
                </c:pt>
                <c:pt idx="260">
                  <c:v>37519.533138243547</c:v>
                </c:pt>
                <c:pt idx="261">
                  <c:v>38384.723436228494</c:v>
                </c:pt>
                <c:pt idx="262">
                  <c:v>39269.864788747334</c:v>
                </c:pt>
                <c:pt idx="263">
                  <c:v>40175.417261727685</c:v>
                </c:pt>
                <c:pt idx="264">
                  <c:v>41101.851530093183</c:v>
                </c:pt>
                <c:pt idx="265">
                  <c:v>42049.649122404029</c:v>
                </c:pt>
                <c:pt idx="266">
                  <c:v>43019.302671138947</c:v>
                </c:pt>
                <c:pt idx="267">
                  <c:v>44011.316168748519</c:v>
                </c:pt>
                <c:pt idx="268">
                  <c:v>45026.205229613093</c:v>
                </c:pt>
                <c:pt idx="269">
                  <c:v>46064.497358041321</c:v>
                </c:pt>
                <c:pt idx="270">
                  <c:v>47126.732222448707</c:v>
                </c:pt>
                <c:pt idx="271">
                  <c:v>48213.461935858621</c:v>
                </c:pt>
                <c:pt idx="272">
                  <c:v>49325.25134287159</c:v>
                </c:pt>
                <c:pt idx="273">
                  <c:v>50462.678313252043</c:v>
                </c:pt>
                <c:pt idx="274">
                  <c:v>51626.334042285052</c:v>
                </c:pt>
                <c:pt idx="275">
                  <c:v>52816.82335805925</c:v>
                </c:pt>
                <c:pt idx="276">
                  <c:v>54034.765035835597</c:v>
                </c:pt>
                <c:pt idx="277">
                  <c:v>55280.792119665392</c:v>
                </c:pt>
                <c:pt idx="278">
                  <c:v>56555.552251424757</c:v>
                </c:pt>
                <c:pt idx="279">
                  <c:v>57859.708007436493</c:v>
                </c:pt>
                <c:pt idx="280">
                  <c:v>59193.937242854408</c:v>
                </c:pt>
                <c:pt idx="281">
                  <c:v>60558.933443989037</c:v>
                </c:pt>
                <c:pt idx="282">
                  <c:v>61955.406088757882</c:v>
                </c:pt>
                <c:pt idx="283">
                  <c:v>63384.081015447548</c:v>
                </c:pt>
                <c:pt idx="284">
                  <c:v>64845.700799979444</c:v>
                </c:pt>
                <c:pt idx="285">
                  <c:v>66341.025141875114</c:v>
                </c:pt>
                <c:pt idx="286">
                  <c:v>67870.831259121827</c:v>
                </c:pt>
                <c:pt idx="287">
                  <c:v>69435.914292143658</c:v>
                </c:pt>
                <c:pt idx="288">
                  <c:v>71037.08771708807</c:v>
                </c:pt>
                <c:pt idx="289">
                  <c:v>72675.183768642702</c:v>
                </c:pt>
                <c:pt idx="290">
                  <c:v>74351.053872602264</c:v>
                </c:pt>
                <c:pt idx="291">
                  <c:v>76065.569088410281</c:v>
                </c:pt>
                <c:pt idx="292">
                  <c:v>77819.6205619057</c:v>
                </c:pt>
                <c:pt idx="293">
                  <c:v>79614.119988509774</c:v>
                </c:pt>
                <c:pt idx="294">
                  <c:v>81450.000087093867</c:v>
                </c:pt>
                <c:pt idx="295">
                  <c:v>83328.215084774551</c:v>
                </c:pt>
                <c:pt idx="296">
                  <c:v>85249.741212887908</c:v>
                </c:pt>
                <c:pt idx="297">
                  <c:v>87215.577214400881</c:v>
                </c:pt>
                <c:pt idx="298">
                  <c:v>89226.744863023414</c:v>
                </c:pt>
                <c:pt idx="299">
                  <c:v>91284.289494291181</c:v>
                </c:pt>
                <c:pt idx="300">
                  <c:v>93389.28054889488</c:v>
                </c:pt>
                <c:pt idx="301">
                  <c:v>95542.812128538644</c:v>
                </c:pt>
                <c:pt idx="302">
                  <c:v>97746.003564616301</c:v>
                </c:pt>
                <c:pt idx="303">
                  <c:v>100000.00000000124</c:v>
                </c:pt>
                <c:pt idx="304">
                  <c:v>102305.97298425212</c:v>
                </c:pt>
                <c:pt idx="305">
                  <c:v>104665.12108254395</c:v>
                </c:pt>
                <c:pt idx="306">
                  <c:v>107078.67049864086</c:v>
                </c:pt>
                <c:pt idx="307">
                  <c:v>109547.87571223451</c:v>
                </c:pt>
                <c:pt idx="308">
                  <c:v>112074.02013097935</c:v>
                </c:pt>
                <c:pt idx="309">
                  <c:v>114658.41675756359</c:v>
                </c:pt>
                <c:pt idx="310">
                  <c:v>117302.40887216278</c:v>
                </c:pt>
                <c:pt idx="311">
                  <c:v>120007.37073063034</c:v>
                </c:pt>
                <c:pt idx="312">
                  <c:v>122774.70827878844</c:v>
                </c:pt>
                <c:pt idx="313">
                  <c:v>125605.8598831901</c:v>
                </c:pt>
                <c:pt idx="314">
                  <c:v>128502.29707873246</c:v>
                </c:pt>
                <c:pt idx="315">
                  <c:v>131465.52533350981</c:v>
                </c:pt>
                <c:pt idx="316">
                  <c:v>134497.084831304</c:v>
                </c:pt>
                <c:pt idx="317">
                  <c:v>137598.55127211884</c:v>
                </c:pt>
                <c:pt idx="318">
                  <c:v>140771.53669117446</c:v>
                </c:pt>
                <c:pt idx="319">
                  <c:v>144017.69029678774</c:v>
                </c:pt>
                <c:pt idx="320">
                  <c:v>147338.69932757373</c:v>
                </c:pt>
                <c:pt idx="321">
                  <c:v>150736.2899294142</c:v>
                </c:pt>
                <c:pt idx="322">
                  <c:v>154212.22805264854</c:v>
                </c:pt>
                <c:pt idx="323">
                  <c:v>157768.32036995393</c:v>
                </c:pt>
                <c:pt idx="324">
                  <c:v>161406.4152153914</c:v>
                </c:pt>
                <c:pt idx="325">
                  <c:v>165128.40354510609</c:v>
                </c:pt>
                <c:pt idx="326">
                  <c:v>168936.21992018097</c:v>
                </c:pt>
                <c:pt idx="327">
                  <c:v>172831.84351215497</c:v>
                </c:pt>
                <c:pt idx="328">
                  <c:v>176817.29913172798</c:v>
                </c:pt>
                <c:pt idx="329">
                  <c:v>180894.65828118764</c:v>
                </c:pt>
                <c:pt idx="330">
                  <c:v>185066.04023110474</c:v>
                </c:pt>
                <c:pt idx="331">
                  <c:v>189333.61312185685</c:v>
                </c:pt>
                <c:pt idx="332">
                  <c:v>193699.5950905529</c:v>
                </c:pt>
                <c:pt idx="333">
                  <c:v>198166.25542394436</c:v>
                </c:pt>
                <c:pt idx="334">
                  <c:v>202735.91573792207</c:v>
                </c:pt>
                <c:pt idx="335">
                  <c:v>207410.95118421214</c:v>
                </c:pt>
                <c:pt idx="336">
                  <c:v>212193.79168489782</c:v>
                </c:pt>
                <c:pt idx="337">
                  <c:v>217086.92319540912</c:v>
                </c:pt>
                <c:pt idx="338">
                  <c:v>222092.88899663667</c:v>
                </c:pt>
                <c:pt idx="339">
                  <c:v>227214.29101684137</c:v>
                </c:pt>
                <c:pt idx="340">
                  <c:v>232453.79118404686</c:v>
                </c:pt>
                <c:pt idx="341">
                  <c:v>237814.11280961789</c:v>
                </c:pt>
                <c:pt idx="342">
                  <c:v>243298.04200374353</c:v>
                </c:pt>
                <c:pt idx="343">
                  <c:v>248908.42912356116</c:v>
                </c:pt>
                <c:pt idx="344">
                  <c:v>254648.19025467368</c:v>
                </c:pt>
                <c:pt idx="345">
                  <c:v>260520.30872683018</c:v>
                </c:pt>
                <c:pt idx="346">
                  <c:v>266527.83666455781</c:v>
                </c:pt>
                <c:pt idx="347">
                  <c:v>272673.89657355077</c:v>
                </c:pt>
                <c:pt idx="348">
                  <c:v>278961.68296364095</c:v>
                </c:pt>
                <c:pt idx="349">
                  <c:v>285394.46400919405</c:v>
                </c:pt>
                <c:pt idx="350">
                  <c:v>291975.58324779361</c:v>
                </c:pt>
                <c:pt idx="351">
                  <c:v>298708.46131809661</c:v>
                </c:pt>
                <c:pt idx="352">
                  <c:v>305596.59773776337</c:v>
                </c:pt>
                <c:pt idx="353">
                  <c:v>312643.57272238599</c:v>
                </c:pt>
                <c:pt idx="354">
                  <c:v>319853.04904636089</c:v>
                </c:pt>
                <c:pt idx="355">
                  <c:v>327228.77394667262</c:v>
                </c:pt>
                <c:pt idx="356">
                  <c:v>334774.58107057819</c:v>
                </c:pt>
                <c:pt idx="357">
                  <c:v>342494.39246820472</c:v>
                </c:pt>
                <c:pt idx="358">
                  <c:v>350392.22063109564</c:v>
                </c:pt>
                <c:pt idx="359">
                  <c:v>358472.17057776538</c:v>
                </c:pt>
                <c:pt idx="360">
                  <c:v>366738.44198734633</c:v>
                </c:pt>
                <c:pt idx="361">
                  <c:v>375195.33138243703</c:v>
                </c:pt>
                <c:pt idx="362">
                  <c:v>383847.23436228652</c:v>
                </c:pt>
                <c:pt idx="363">
                  <c:v>392698.64788747492</c:v>
                </c:pt>
                <c:pt idx="364">
                  <c:v>401754.17261727847</c:v>
                </c:pt>
                <c:pt idx="365">
                  <c:v>411018.51530093345</c:v>
                </c:pt>
                <c:pt idx="366">
                  <c:v>420496.49122404197</c:v>
                </c:pt>
                <c:pt idx="367">
                  <c:v>430193.02671139117</c:v>
                </c:pt>
                <c:pt idx="368">
                  <c:v>440113.16168748692</c:v>
                </c:pt>
                <c:pt idx="369">
                  <c:v>450262.05229613266</c:v>
                </c:pt>
                <c:pt idx="370">
                  <c:v>460644.97358041495</c:v>
                </c:pt>
                <c:pt idx="371">
                  <c:v>471267.32222448883</c:v>
                </c:pt>
                <c:pt idx="372">
                  <c:v>482134.61935858801</c:v>
                </c:pt>
                <c:pt idx="373">
                  <c:v>493252.51342871774</c:v>
                </c:pt>
                <c:pt idx="374">
                  <c:v>504626.78313252231</c:v>
                </c:pt>
                <c:pt idx="375">
                  <c:v>516263.34042285243</c:v>
                </c:pt>
                <c:pt idx="376">
                  <c:v>528168.23358059442</c:v>
                </c:pt>
                <c:pt idx="377">
                  <c:v>540347.65035835793</c:v>
                </c:pt>
                <c:pt idx="378">
                  <c:v>552807.92119665595</c:v>
                </c:pt>
                <c:pt idx="379">
                  <c:v>565555.52251424966</c:v>
                </c:pt>
                <c:pt idx="380">
                  <c:v>578597.080074367</c:v>
                </c:pt>
                <c:pt idx="381">
                  <c:v>591939.37242854619</c:v>
                </c:pt>
                <c:pt idx="382">
                  <c:v>605589.33443989255</c:v>
                </c:pt>
                <c:pt idx="383">
                  <c:v>619554.06088758109</c:v>
                </c:pt>
                <c:pt idx="384">
                  <c:v>633840.81015447783</c:v>
                </c:pt>
                <c:pt idx="385">
                  <c:v>648457.00799979689</c:v>
                </c:pt>
                <c:pt idx="386">
                  <c:v>663410.25141875364</c:v>
                </c:pt>
                <c:pt idx="387">
                  <c:v>678708.31259122083</c:v>
                </c:pt>
                <c:pt idx="388">
                  <c:v>694359.14292143926</c:v>
                </c:pt>
                <c:pt idx="389">
                  <c:v>710370.87717088347</c:v>
                </c:pt>
                <c:pt idx="390">
                  <c:v>726751.83768642985</c:v>
                </c:pt>
                <c:pt idx="391">
                  <c:v>743510.53872602561</c:v>
                </c:pt>
                <c:pt idx="392">
                  <c:v>760655.69088410574</c:v>
                </c:pt>
                <c:pt idx="393">
                  <c:v>778196.20561905997</c:v>
                </c:pt>
                <c:pt idx="394">
                  <c:v>796141.19988510071</c:v>
                </c:pt>
                <c:pt idx="395">
                  <c:v>814500.00087094179</c:v>
                </c:pt>
                <c:pt idx="396">
                  <c:v>833282.15084774874</c:v>
                </c:pt>
                <c:pt idx="397">
                  <c:v>852497.41212888237</c:v>
                </c:pt>
                <c:pt idx="398">
                  <c:v>872155.77214401215</c:v>
                </c:pt>
                <c:pt idx="399">
                  <c:v>892267.4486302376</c:v>
                </c:pt>
                <c:pt idx="400">
                  <c:v>912842.8949429153</c:v>
                </c:pt>
                <c:pt idx="401">
                  <c:v>933892.80548895244</c:v>
                </c:pt>
                <c:pt idx="402">
                  <c:v>955428.12128539011</c:v>
                </c:pt>
                <c:pt idx="403">
                  <c:v>977460.03564616677</c:v>
                </c:pt>
                <c:pt idx="404">
                  <c:v>1000000.0000000162</c:v>
                </c:pt>
              </c:numCache>
            </c:numRef>
          </c:xVal>
          <c:yVal>
            <c:numRef>
              <c:f>'Step 1.3'!$D$3:$D$407</c:f>
              <c:numCache>
                <c:formatCode>0.00</c:formatCode>
                <c:ptCount val="405"/>
                <c:pt idx="0">
                  <c:v>-3.8156738796871052E-4</c:v>
                </c:pt>
                <c:pt idx="1">
                  <c:v>-3.8156741940716696E-4</c:v>
                </c:pt>
                <c:pt idx="2">
                  <c:v>-3.8156745232014491E-4</c:v>
                </c:pt>
                <c:pt idx="3">
                  <c:v>-3.8156748675875589E-4</c:v>
                </c:pt>
                <c:pt idx="4">
                  <c:v>-3.8156752281172195E-4</c:v>
                </c:pt>
                <c:pt idx="5">
                  <c:v>-3.8156756053690539E-4</c:v>
                </c:pt>
                <c:pt idx="6">
                  <c:v>-3.8156760003460043E-4</c:v>
                </c:pt>
                <c:pt idx="7">
                  <c:v>-3.8156764136652703E-4</c:v>
                </c:pt>
                <c:pt idx="8">
                  <c:v>-3.8156768472941648E-4</c:v>
                </c:pt>
                <c:pt idx="9">
                  <c:v>-3.8156773001333052E-4</c:v>
                </c:pt>
                <c:pt idx="10">
                  <c:v>-3.8156777740342839E-4</c:v>
                </c:pt>
                <c:pt idx="11">
                  <c:v>-3.8156782700964802E-4</c:v>
                </c:pt>
                <c:pt idx="12">
                  <c:v>-3.8156787892360471E-4</c:v>
                </c:pt>
                <c:pt idx="13">
                  <c:v>-3.815679332619872E-4</c:v>
                </c:pt>
                <c:pt idx="14">
                  <c:v>-3.8156799014437722E-4</c:v>
                </c:pt>
                <c:pt idx="15">
                  <c:v>-3.8156804977329257E-4</c:v>
                </c:pt>
                <c:pt idx="16">
                  <c:v>-3.8156811208315601E-4</c:v>
                </c:pt>
                <c:pt idx="17">
                  <c:v>-3.8156817728516462E-4</c:v>
                </c:pt>
                <c:pt idx="18">
                  <c:v>-3.815682455365106E-4</c:v>
                </c:pt>
                <c:pt idx="19">
                  <c:v>-3.8156831697317014E-4</c:v>
                </c:pt>
                <c:pt idx="20">
                  <c:v>-3.8156839174462056E-4</c:v>
                </c:pt>
                <c:pt idx="21">
                  <c:v>-3.8156847011220599E-4</c:v>
                </c:pt>
                <c:pt idx="22">
                  <c:v>-3.8156855201999318E-4</c:v>
                </c:pt>
                <c:pt idx="23">
                  <c:v>-3.8156863775247105E-4</c:v>
                </c:pt>
                <c:pt idx="24">
                  <c:v>-3.8156872748226192E-4</c:v>
                </c:pt>
                <c:pt idx="25">
                  <c:v>-3.8156882139741779E-4</c:v>
                </c:pt>
                <c:pt idx="26">
                  <c:v>-3.8156891969370589E-4</c:v>
                </c:pt>
                <c:pt idx="27">
                  <c:v>-3.8156902257364375E-4</c:v>
                </c:pt>
                <c:pt idx="28">
                  <c:v>-3.8156913025614333E-4</c:v>
                </c:pt>
                <c:pt idx="29">
                  <c:v>-3.8156924307391229E-4</c:v>
                </c:pt>
                <c:pt idx="30">
                  <c:v>-3.8156936103177246E-4</c:v>
                </c:pt>
                <c:pt idx="31">
                  <c:v>-3.8156948449618428E-4</c:v>
                </c:pt>
                <c:pt idx="32">
                  <c:v>-3.8156961383457286E-4</c:v>
                </c:pt>
                <c:pt idx="33">
                  <c:v>-3.8156974908937024E-4</c:v>
                </c:pt>
                <c:pt idx="34">
                  <c:v>-3.8156989065403951E-4</c:v>
                </c:pt>
                <c:pt idx="35">
                  <c:v>-3.8157003902908847E-4</c:v>
                </c:pt>
                <c:pt idx="36">
                  <c:v>-3.8157019411036528E-4</c:v>
                </c:pt>
                <c:pt idx="37">
                  <c:v>-3.8157035643116634E-4</c:v>
                </c:pt>
                <c:pt idx="38">
                  <c:v>-3.8157052631648434E-4</c:v>
                </c:pt>
                <c:pt idx="39">
                  <c:v>-3.8157070434301254E-4</c:v>
                </c:pt>
                <c:pt idx="40">
                  <c:v>-3.8157089044710236E-4</c:v>
                </c:pt>
                <c:pt idx="41">
                  <c:v>-3.8157108534624514E-4</c:v>
                </c:pt>
                <c:pt idx="42">
                  <c:v>-3.8157128922559972E-4</c:v>
                </c:pt>
                <c:pt idx="43">
                  <c:v>-3.8157150271682838E-4</c:v>
                </c:pt>
                <c:pt idx="44">
                  <c:v>-3.8157172606198797E-4</c:v>
                </c:pt>
                <c:pt idx="45">
                  <c:v>-3.815719598261993E-4</c:v>
                </c:pt>
                <c:pt idx="46">
                  <c:v>-3.8157220460254964E-4</c:v>
                </c:pt>
                <c:pt idx="47">
                  <c:v>-3.8157246068806506E-4</c:v>
                </c:pt>
                <c:pt idx="48">
                  <c:v>-3.8157272882048833E-4</c:v>
                </c:pt>
                <c:pt idx="49">
                  <c:v>-3.8157300945982405E-4</c:v>
                </c:pt>
                <c:pt idx="50">
                  <c:v>-3.8157330328691713E-4</c:v>
                </c:pt>
                <c:pt idx="51">
                  <c:v>-3.8157361060843725E-4</c:v>
                </c:pt>
                <c:pt idx="52">
                  <c:v>-3.8157393226724372E-4</c:v>
                </c:pt>
                <c:pt idx="53">
                  <c:v>-3.8157426913223367E-4</c:v>
                </c:pt>
                <c:pt idx="54">
                  <c:v>-3.815746215033261E-4</c:v>
                </c:pt>
                <c:pt idx="55">
                  <c:v>-3.8157499041432556E-4</c:v>
                </c:pt>
                <c:pt idx="56">
                  <c:v>-3.8157537653161155E-4</c:v>
                </c:pt>
                <c:pt idx="57">
                  <c:v>-3.8157578065368226E-4</c:v>
                </c:pt>
                <c:pt idx="58">
                  <c:v>-3.8157620362436141E-4</c:v>
                </c:pt>
                <c:pt idx="59">
                  <c:v>-3.8157664632604727E-4</c:v>
                </c:pt>
                <c:pt idx="60">
                  <c:v>-3.8157710977904319E-4</c:v>
                </c:pt>
                <c:pt idx="61">
                  <c:v>-3.8157759463140566E-4</c:v>
                </c:pt>
                <c:pt idx="62">
                  <c:v>-3.8157810231040205E-4</c:v>
                </c:pt>
                <c:pt idx="63">
                  <c:v>-3.8157863366274916E-4</c:v>
                </c:pt>
                <c:pt idx="64">
                  <c:v>-3.8157918968946276E-4</c:v>
                </c:pt>
                <c:pt idx="65">
                  <c:v>-3.8157977165868926E-4</c:v>
                </c:pt>
                <c:pt idx="66">
                  <c:v>-3.8158038076335408E-4</c:v>
                </c:pt>
                <c:pt idx="67">
                  <c:v>-3.8158101839118542E-4</c:v>
                </c:pt>
                <c:pt idx="68">
                  <c:v>-3.815816858498689E-4</c:v>
                </c:pt>
                <c:pt idx="69">
                  <c:v>-3.81582384231071E-4</c:v>
                </c:pt>
                <c:pt idx="70">
                  <c:v>-3.8158311528898052E-4</c:v>
                </c:pt>
                <c:pt idx="71">
                  <c:v>-3.8158388054440877E-4</c:v>
                </c:pt>
                <c:pt idx="72">
                  <c:v>-3.8158468138219077E-4</c:v>
                </c:pt>
                <c:pt idx="73">
                  <c:v>-3.8158551946297138E-4</c:v>
                </c:pt>
                <c:pt idx="74">
                  <c:v>-3.8158639674345694E-4</c:v>
                </c:pt>
                <c:pt idx="75">
                  <c:v>-3.8158731515528042E-4</c:v>
                </c:pt>
                <c:pt idx="76">
                  <c:v>-3.8158827596755234E-4</c:v>
                </c:pt>
                <c:pt idx="77">
                  <c:v>-3.8158928202709248E-4</c:v>
                </c:pt>
                <c:pt idx="78">
                  <c:v>-3.8159033488942957E-4</c:v>
                </c:pt>
                <c:pt idx="79">
                  <c:v>-3.8159143685458552E-4</c:v>
                </c:pt>
                <c:pt idx="80">
                  <c:v>-3.8159259022065364E-4</c:v>
                </c:pt>
                <c:pt idx="81">
                  <c:v>-3.8159379737059187E-4</c:v>
                </c:pt>
                <c:pt idx="82">
                  <c:v>-3.8159506082526299E-4</c:v>
                </c:pt>
                <c:pt idx="83">
                  <c:v>-3.8159638320582427E-4</c:v>
                </c:pt>
                <c:pt idx="84">
                  <c:v>-3.8159776747192663E-4</c:v>
                </c:pt>
                <c:pt idx="85">
                  <c:v>-3.8159921597663256E-4</c:v>
                </c:pt>
                <c:pt idx="86">
                  <c:v>-3.8160073235368763E-4</c:v>
                </c:pt>
                <c:pt idx="87">
                  <c:v>-3.8160231935251029E-4</c:v>
                </c:pt>
                <c:pt idx="88">
                  <c:v>-3.8160398046411934E-4</c:v>
                </c:pt>
                <c:pt idx="89">
                  <c:v>-3.8160571895001359E-4</c:v>
                </c:pt>
                <c:pt idx="90">
                  <c:v>-3.8160753861559652E-4</c:v>
                </c:pt>
                <c:pt idx="91">
                  <c:v>-3.816094430435021E-4</c:v>
                </c:pt>
                <c:pt idx="92">
                  <c:v>-3.8161143650492429E-4</c:v>
                </c:pt>
                <c:pt idx="93">
                  <c:v>-3.816135228226253E-4</c:v>
                </c:pt>
                <c:pt idx="94">
                  <c:v>-3.8161570645585125E-4</c:v>
                </c:pt>
                <c:pt idx="95">
                  <c:v>-3.8161799203454176E-4</c:v>
                </c:pt>
                <c:pt idx="96">
                  <c:v>-3.8162038431400471E-4</c:v>
                </c:pt>
                <c:pt idx="97">
                  <c:v>-3.8162288815755713E-4</c:v>
                </c:pt>
                <c:pt idx="98">
                  <c:v>-3.8162550868021678E-4</c:v>
                </c:pt>
                <c:pt idx="99">
                  <c:v>-3.8162825162480618E-4</c:v>
                </c:pt>
                <c:pt idx="100">
                  <c:v>-3.8163112239179646E-4</c:v>
                </c:pt>
                <c:pt idx="101">
                  <c:v>-3.8163412693810028E-4</c:v>
                </c:pt>
                <c:pt idx="102">
                  <c:v>-3.8163727204998832E-4</c:v>
                </c:pt>
                <c:pt idx="103">
                  <c:v>-3.8164056361590296E-4</c:v>
                </c:pt>
                <c:pt idx="104">
                  <c:v>-3.8164400891297918E-4</c:v>
                </c:pt>
                <c:pt idx="105">
                  <c:v>-3.8164761467734043E-4</c:v>
                </c:pt>
                <c:pt idx="106">
                  <c:v>-3.8165138882549903E-4</c:v>
                </c:pt>
                <c:pt idx="107">
                  <c:v>-3.8165533920067499E-4</c:v>
                </c:pt>
                <c:pt idx="108">
                  <c:v>-3.8165947348986061E-4</c:v>
                </c:pt>
                <c:pt idx="109">
                  <c:v>-3.8166380082081675E-4</c:v>
                </c:pt>
                <c:pt idx="110">
                  <c:v>-3.816683300782829E-4</c:v>
                </c:pt>
                <c:pt idx="111">
                  <c:v>-3.8167307067547352E-4</c:v>
                </c:pt>
                <c:pt idx="112">
                  <c:v>-3.816780323602392E-4</c:v>
                </c:pt>
                <c:pt idx="113">
                  <c:v>-3.8168322545423093E-4</c:v>
                </c:pt>
                <c:pt idx="114">
                  <c:v>-3.8168866085289946E-4</c:v>
                </c:pt>
                <c:pt idx="115">
                  <c:v>-3.8169434974775736E-4</c:v>
                </c:pt>
                <c:pt idx="116">
                  <c:v>-3.8170030418185571E-4</c:v>
                </c:pt>
                <c:pt idx="117">
                  <c:v>-3.8170653642197953E-4</c:v>
                </c:pt>
                <c:pt idx="118">
                  <c:v>-3.817130592122769E-4</c:v>
                </c:pt>
                <c:pt idx="119">
                  <c:v>-3.8171988643099494E-4</c:v>
                </c:pt>
                <c:pt idx="120">
                  <c:v>-3.8172703206149723E-4</c:v>
                </c:pt>
                <c:pt idx="121">
                  <c:v>-3.8173451116434837E-4</c:v>
                </c:pt>
                <c:pt idx="122">
                  <c:v>-3.8174233907688735E-4</c:v>
                </c:pt>
                <c:pt idx="123">
                  <c:v>-3.8175053217990147E-4</c:v>
                </c:pt>
                <c:pt idx="124">
                  <c:v>-3.8175910760542204E-4</c:v>
                </c:pt>
                <c:pt idx="125">
                  <c:v>-3.8176808296766561E-4</c:v>
                </c:pt>
                <c:pt idx="126">
                  <c:v>-3.8177747693876249E-4</c:v>
                </c:pt>
                <c:pt idx="127">
                  <c:v>-3.81787309449346E-4</c:v>
                </c:pt>
                <c:pt idx="128">
                  <c:v>-3.8179760052745048E-4</c:v>
                </c:pt>
                <c:pt idx="129">
                  <c:v>-3.8180837167081058E-4</c:v>
                </c:pt>
                <c:pt idx="130">
                  <c:v>-3.8181964536564009E-4</c:v>
                </c:pt>
                <c:pt idx="131">
                  <c:v>-3.8183144474524504E-4</c:v>
                </c:pt>
                <c:pt idx="132">
                  <c:v>-3.818437948533486E-4</c:v>
                </c:pt>
                <c:pt idx="133">
                  <c:v>-3.8185672084168341E-4</c:v>
                </c:pt>
                <c:pt idx="134">
                  <c:v>-3.8187025010510685E-4</c:v>
                </c:pt>
                <c:pt idx="135">
                  <c:v>-3.8188441055827171E-4</c:v>
                </c:pt>
                <c:pt idx="136">
                  <c:v>-3.8189923121810607E-4</c:v>
                </c:pt>
                <c:pt idx="137">
                  <c:v>-3.8191474362336559E-4</c:v>
                </c:pt>
                <c:pt idx="138">
                  <c:v>-3.819309798094566E-4</c:v>
                </c:pt>
                <c:pt idx="139">
                  <c:v>-3.8194797311368527E-4</c:v>
                </c:pt>
                <c:pt idx="140">
                  <c:v>-3.8196575928524731E-4</c:v>
                </c:pt>
                <c:pt idx="141">
                  <c:v>-3.8198437518332856E-4</c:v>
                </c:pt>
                <c:pt idx="142">
                  <c:v>-3.820038596045347E-4</c:v>
                </c:pt>
                <c:pt idx="143">
                  <c:v>-3.8202425295693384E-4</c:v>
                </c:pt>
                <c:pt idx="144">
                  <c:v>-3.8204559763133929E-4</c:v>
                </c:pt>
                <c:pt idx="145">
                  <c:v>-3.820679381016042E-4</c:v>
                </c:pt>
                <c:pt idx="146">
                  <c:v>-3.8209132070860245E-4</c:v>
                </c:pt>
                <c:pt idx="147">
                  <c:v>-3.8211579426006699E-4</c:v>
                </c:pt>
                <c:pt idx="148">
                  <c:v>-3.8214140952911755E-4</c:v>
                </c:pt>
                <c:pt idx="149">
                  <c:v>-3.821682197653768E-4</c:v>
                </c:pt>
                <c:pt idx="150">
                  <c:v>-3.8219628058696112E-4</c:v>
                </c:pt>
                <c:pt idx="151">
                  <c:v>-3.8222565054945868E-4</c:v>
                </c:pt>
                <c:pt idx="152">
                  <c:v>-3.8225639068592554E-4</c:v>
                </c:pt>
                <c:pt idx="153">
                  <c:v>-3.8228856480583995E-4</c:v>
                </c:pt>
                <c:pt idx="154">
                  <c:v>-3.8232223999753963E-4</c:v>
                </c:pt>
                <c:pt idx="155">
                  <c:v>-3.8235748606020803E-4</c:v>
                </c:pt>
                <c:pt idx="156">
                  <c:v>-3.8239437634384046E-4</c:v>
                </c:pt>
                <c:pt idx="157">
                  <c:v>-3.8243298776371006E-4</c:v>
                </c:pt>
                <c:pt idx="158">
                  <c:v>-3.8247340036543724E-4</c:v>
                </c:pt>
                <c:pt idx="159">
                  <c:v>-3.8251569826621464E-4</c:v>
                </c:pt>
                <c:pt idx="160">
                  <c:v>-3.8255996927098848E-4</c:v>
                </c:pt>
                <c:pt idx="161">
                  <c:v>-3.8260630573749865E-4</c:v>
                </c:pt>
                <c:pt idx="162">
                  <c:v>-3.8265480377103E-4</c:v>
                </c:pt>
                <c:pt idx="163">
                  <c:v>-3.8270556407980885E-4</c:v>
                </c:pt>
                <c:pt idx="164">
                  <c:v>-3.8275869270310286E-4</c:v>
                </c:pt>
                <c:pt idx="165">
                  <c:v>-3.8281429976139776E-4</c:v>
                </c:pt>
                <c:pt idx="166">
                  <c:v>-3.8287250075154681E-4</c:v>
                </c:pt>
                <c:pt idx="167">
                  <c:v>-3.8294015398167465E-4</c:v>
                </c:pt>
                <c:pt idx="168">
                  <c:v>-3.8300391214701458E-4</c:v>
                </c:pt>
                <c:pt idx="169">
                  <c:v>-3.8307064438263829E-4</c:v>
                </c:pt>
                <c:pt idx="170">
                  <c:v>-3.8314048981827494E-4</c:v>
                </c:pt>
                <c:pt idx="171">
                  <c:v>-3.8321359364954855E-4</c:v>
                </c:pt>
                <c:pt idx="172">
                  <c:v>-3.8329010783039706E-4</c:v>
                </c:pt>
                <c:pt idx="173">
                  <c:v>-3.8337019130645024E-4</c:v>
                </c:pt>
                <c:pt idx="174">
                  <c:v>-3.8345401075759553E-4</c:v>
                </c:pt>
                <c:pt idx="175">
                  <c:v>-3.835417405140793E-4</c:v>
                </c:pt>
                <c:pt idx="176">
                  <c:v>-3.8363356284292573E-4</c:v>
                </c:pt>
                <c:pt idx="177">
                  <c:v>-3.8372966870689712E-4</c:v>
                </c:pt>
                <c:pt idx="178">
                  <c:v>-3.838302579959441E-4</c:v>
                </c:pt>
                <c:pt idx="179">
                  <c:v>-3.8393553977987251E-4</c:v>
                </c:pt>
                <c:pt idx="180">
                  <c:v>-3.8404573303547961E-4</c:v>
                </c:pt>
                <c:pt idx="181">
                  <c:v>-3.8416106689439909E-4</c:v>
                </c:pt>
                <c:pt idx="182">
                  <c:v>-3.8428178100377791E-4</c:v>
                </c:pt>
                <c:pt idx="183">
                  <c:v>-3.8440812639421105E-4</c:v>
                </c:pt>
                <c:pt idx="184">
                  <c:v>-3.8454036598603841E-4</c:v>
                </c:pt>
                <c:pt idx="185">
                  <c:v>-3.8467877446301505E-4</c:v>
                </c:pt>
                <c:pt idx="186">
                  <c:v>-3.8482363972369092E-4</c:v>
                </c:pt>
                <c:pt idx="187">
                  <c:v>-3.8497526299617428E-4</c:v>
                </c:pt>
                <c:pt idx="188">
                  <c:v>-3.8513395933575001E-4</c:v>
                </c:pt>
                <c:pt idx="189">
                  <c:v>-3.8530005903093518E-4</c:v>
                </c:pt>
                <c:pt idx="190">
                  <c:v>-3.8547390691395843E-4</c:v>
                </c:pt>
                <c:pt idx="191">
                  <c:v>-3.8565586507353802E-4</c:v>
                </c:pt>
                <c:pt idx="192">
                  <c:v>-3.8584631131092985E-4</c:v>
                </c:pt>
                <c:pt idx="193">
                  <c:v>-3.8604564198964754E-4</c:v>
                </c:pt>
                <c:pt idx="194">
                  <c:v>-3.8625427133919221E-4</c:v>
                </c:pt>
                <c:pt idx="195">
                  <c:v>-3.8647263288039914E-4</c:v>
                </c:pt>
                <c:pt idx="196">
                  <c:v>-3.8670118102437034E-4</c:v>
                </c:pt>
                <c:pt idx="197">
                  <c:v>-3.8694039081306697E-4</c:v>
                </c:pt>
                <c:pt idx="198">
                  <c:v>-3.8719075943723709E-4</c:v>
                </c:pt>
                <c:pt idx="199">
                  <c:v>-3.8745280760583051E-4</c:v>
                </c:pt>
                <c:pt idx="200">
                  <c:v>-3.8772708009087901E-4</c:v>
                </c:pt>
                <c:pt idx="201">
                  <c:v>-3.8801414705062325E-4</c:v>
                </c:pt>
                <c:pt idx="202">
                  <c:v>-3.8831460535553513E-4</c:v>
                </c:pt>
                <c:pt idx="203">
                  <c:v>-3.8863244811275776E-4</c:v>
                </c:pt>
                <c:pt idx="204">
                  <c:v>-3.889615920143405E-4</c:v>
                </c:pt>
                <c:pt idx="205">
                  <c:v>-3.8930609008783971E-4</c:v>
                </c:pt>
                <c:pt idx="206">
                  <c:v>-3.8966665832055778E-4</c:v>
                </c:pt>
                <c:pt idx="207">
                  <c:v>-3.9004404655520287E-4</c:v>
                </c:pt>
                <c:pt idx="208">
                  <c:v>-3.9043903911771549E-4</c:v>
                </c:pt>
                <c:pt idx="209">
                  <c:v>-3.9085245715781976E-4</c:v>
                </c:pt>
                <c:pt idx="210">
                  <c:v>-3.9128516019011351E-4</c:v>
                </c:pt>
                <c:pt idx="211">
                  <c:v>-3.9173804782707052E-4</c:v>
                </c:pt>
                <c:pt idx="212">
                  <c:v>-3.9221206160559011E-4</c:v>
                </c:pt>
                <c:pt idx="213">
                  <c:v>-3.9270818654159605E-4</c:v>
                </c:pt>
                <c:pt idx="214">
                  <c:v>-3.9322745432214193E-4</c:v>
                </c:pt>
                <c:pt idx="215">
                  <c:v>-3.9377094441062039E-4</c:v>
                </c:pt>
                <c:pt idx="216">
                  <c:v>-3.943397862745046E-4</c:v>
                </c:pt>
                <c:pt idx="217">
                  <c:v>-3.9493516278287633E-4</c:v>
                </c:pt>
                <c:pt idx="218">
                  <c:v>-3.9555831098665522E-4</c:v>
                </c:pt>
                <c:pt idx="219">
                  <c:v>-3.9621052679971515E-4</c:v>
                </c:pt>
                <c:pt idx="220">
                  <c:v>-3.968931654579884E-4</c:v>
                </c:pt>
                <c:pt idx="221">
                  <c:v>-3.9760764622373952E-4</c:v>
                </c:pt>
                <c:pt idx="222">
                  <c:v>-3.983554541060803E-4</c:v>
                </c:pt>
                <c:pt idx="223">
                  <c:v>-3.9913814333954141E-4</c:v>
                </c:pt>
                <c:pt idx="224">
                  <c:v>-3.9996407779482212E-4</c:v>
                </c:pt>
                <c:pt idx="225">
                  <c:v>-4.0082148599548061E-4</c:v>
                </c:pt>
                <c:pt idx="226">
                  <c:v>-4.0171888710759519E-4</c:v>
                </c:pt>
                <c:pt idx="227">
                  <c:v>-4.0265814627984503E-4</c:v>
                </c:pt>
                <c:pt idx="228">
                  <c:v>-4.036412155831061E-4</c:v>
                </c:pt>
                <c:pt idx="229">
                  <c:v>-4.0467350655780138E-4</c:v>
                </c:pt>
                <c:pt idx="230">
                  <c:v>-4.0575042057738859E-4</c:v>
                </c:pt>
                <c:pt idx="231">
                  <c:v>-4.0687756406291599E-4</c:v>
                </c:pt>
                <c:pt idx="232">
                  <c:v>-4.0805727911447147E-4</c:v>
                </c:pt>
                <c:pt idx="233">
                  <c:v>-4.0929201785386082E-4</c:v>
                </c:pt>
                <c:pt idx="234">
                  <c:v>-4.1058434565934205E-4</c:v>
                </c:pt>
                <c:pt idx="235">
                  <c:v>-4.1193694779883118E-4</c:v>
                </c:pt>
                <c:pt idx="236">
                  <c:v>-4.1335263497917771E-4</c:v>
                </c:pt>
                <c:pt idx="237">
                  <c:v>-4.1483434874695438E-4</c:v>
                </c:pt>
                <c:pt idx="238">
                  <c:v>-4.163885361853051E-4</c:v>
                </c:pt>
                <c:pt idx="239">
                  <c:v>-4.1801168213056246E-4</c:v>
                </c:pt>
                <c:pt idx="240">
                  <c:v>-4.1971052750833866E-4</c:v>
                </c:pt>
                <c:pt idx="241">
                  <c:v>-4.2149533881949609E-4</c:v>
                </c:pt>
                <c:pt idx="242">
                  <c:v>-4.2335633540704204E-4</c:v>
                </c:pt>
                <c:pt idx="243">
                  <c:v>-4.2530412043541581E-4</c:v>
                </c:pt>
                <c:pt idx="244">
                  <c:v>-4.2734610821137698E-4</c:v>
                </c:pt>
                <c:pt idx="245">
                  <c:v>-4.2947979642433162E-4</c:v>
                </c:pt>
                <c:pt idx="246">
                  <c:v>-4.3171298501006999E-4</c:v>
                </c:pt>
                <c:pt idx="247">
                  <c:v>-4.3405031241643566E-4</c:v>
                </c:pt>
                <c:pt idx="248">
                  <c:v>-4.3649663241129377E-4</c:v>
                </c:pt>
                <c:pt idx="249">
                  <c:v>-4.390637625923886E-4</c:v>
                </c:pt>
                <c:pt idx="250">
                  <c:v>-4.4174354531527381E-4</c:v>
                </c:pt>
                <c:pt idx="251">
                  <c:v>-4.4455165107754188E-4</c:v>
                </c:pt>
                <c:pt idx="252">
                  <c:v>-4.4748716584065625E-4</c:v>
                </c:pt>
                <c:pt idx="253">
                  <c:v>-4.5055955287114265E-4</c:v>
                </c:pt>
                <c:pt idx="254">
                  <c:v>-4.5378192733702265E-4</c:v>
                </c:pt>
                <c:pt idx="255">
                  <c:v>-4.5714749046257749E-4</c:v>
                </c:pt>
                <c:pt idx="256">
                  <c:v>-4.6067333360166646E-4</c:v>
                </c:pt>
                <c:pt idx="257">
                  <c:v>-4.6436003063637498E-4</c:v>
                </c:pt>
                <c:pt idx="258">
                  <c:v>-4.6821860128706355E-4</c:v>
                </c:pt>
                <c:pt idx="259">
                  <c:v>-4.7226378952357006E-4</c:v>
                </c:pt>
                <c:pt idx="260">
                  <c:v>-4.7649386953549768E-4</c:v>
                </c:pt>
                <c:pt idx="261">
                  <c:v>-4.8091761060687689E-4</c:v>
                </c:pt>
                <c:pt idx="262">
                  <c:v>-4.8554755864292957E-4</c:v>
                </c:pt>
                <c:pt idx="263">
                  <c:v>-4.9040005441713464E-4</c:v>
                </c:pt>
                <c:pt idx="264">
                  <c:v>-4.9547504299514412E-4</c:v>
                </c:pt>
                <c:pt idx="265">
                  <c:v>-5.007830419380897E-4</c:v>
                </c:pt>
                <c:pt idx="266">
                  <c:v>-5.0634516338788791E-4</c:v>
                </c:pt>
                <c:pt idx="267">
                  <c:v>-5.1216282001059863E-4</c:v>
                </c:pt>
                <c:pt idx="268">
                  <c:v>-5.182548016371822E-4</c:v>
                </c:pt>
                <c:pt idx="269">
                  <c:v>-5.2462361601431497E-4</c:v>
                </c:pt>
                <c:pt idx="270">
                  <c:v>-5.3129256777249292E-4</c:v>
                </c:pt>
                <c:pt idx="271">
                  <c:v>-5.3827546816820684E-4</c:v>
                </c:pt>
                <c:pt idx="272">
                  <c:v>-5.4558340239174014E-4</c:v>
                </c:pt>
                <c:pt idx="273">
                  <c:v>-5.5322812514654678E-4</c:v>
                </c:pt>
                <c:pt idx="274">
                  <c:v>-5.6122546231678495E-4</c:v>
                </c:pt>
                <c:pt idx="275">
                  <c:v>-5.6960544760101088E-4</c:v>
                </c:pt>
                <c:pt idx="276">
                  <c:v>-5.783719347097323E-4</c:v>
                </c:pt>
                <c:pt idx="277">
                  <c:v>-5.8754305504875044E-4</c:v>
                </c:pt>
                <c:pt idx="278">
                  <c:v>-5.9714451718208955E-4</c:v>
                </c:pt>
                <c:pt idx="279">
                  <c:v>-6.0718943486721966E-4</c:v>
                </c:pt>
                <c:pt idx="280">
                  <c:v>-6.1770531539156797E-4</c:v>
                </c:pt>
                <c:pt idx="281">
                  <c:v>-6.2871389121488546E-4</c:v>
                </c:pt>
                <c:pt idx="282">
                  <c:v>-6.4023116355733825E-4</c:v>
                </c:pt>
                <c:pt idx="283">
                  <c:v>-6.5228092296076455E-4</c:v>
                </c:pt>
                <c:pt idx="284">
                  <c:v>-6.6489816590826253E-4</c:v>
                </c:pt>
                <c:pt idx="285">
                  <c:v>-6.781021975472536E-4</c:v>
                </c:pt>
                <c:pt idx="286">
                  <c:v>-6.919202636314532E-4</c:v>
                </c:pt>
                <c:pt idx="287">
                  <c:v>-7.0637413192119268E-4</c:v>
                </c:pt>
                <c:pt idx="288">
                  <c:v>-7.2150709729662836E-4</c:v>
                </c:pt>
                <c:pt idx="289">
                  <c:v>-7.373436198193302E-4</c:v>
                </c:pt>
                <c:pt idx="290">
                  <c:v>-7.5391970509294109E-4</c:v>
                </c:pt>
                <c:pt idx="291">
                  <c:v>-7.712627581271986E-4</c:v>
                </c:pt>
                <c:pt idx="292">
                  <c:v>-7.8941523031369749E-4</c:v>
                </c:pt>
                <c:pt idx="293">
                  <c:v>-8.0840774577415275E-4</c:v>
                </c:pt>
                <c:pt idx="294">
                  <c:v>-8.2828275247940199E-4</c:v>
                </c:pt>
                <c:pt idx="295">
                  <c:v>-8.4908786481718498E-4</c:v>
                </c:pt>
                <c:pt idx="296">
                  <c:v>-8.708523668672939E-4</c:v>
                </c:pt>
                <c:pt idx="297">
                  <c:v>-8.93631085019146E-4</c:v>
                </c:pt>
                <c:pt idx="298">
                  <c:v>-9.1747079343023122E-4</c:v>
                </c:pt>
                <c:pt idx="299">
                  <c:v>-9.424136761485419E-4</c:v>
                </c:pt>
                <c:pt idx="300">
                  <c:v>-9.6852100019968192E-4</c:v>
                </c:pt>
                <c:pt idx="301">
                  <c:v>-9.9583616694798858E-4</c:v>
                </c:pt>
                <c:pt idx="302">
                  <c:v>-1.0244184986588833E-3</c:v>
                </c:pt>
                <c:pt idx="303">
                  <c:v>-1.0543298760994381E-3</c:v>
                </c:pt>
                <c:pt idx="304">
                  <c:v>-1.0856281154729601E-3</c:v>
                </c:pt>
                <c:pt idx="305">
                  <c:v>-1.1183771933732361E-3</c:v>
                </c:pt>
                <c:pt idx="306">
                  <c:v>-1.1526440026656758E-3</c:v>
                </c:pt>
                <c:pt idx="307">
                  <c:v>-1.188501849607175E-3</c:v>
                </c:pt>
                <c:pt idx="308">
                  <c:v>-1.2260204849425284E-3</c:v>
                </c:pt>
                <c:pt idx="309">
                  <c:v>-1.265276348983653E-3</c:v>
                </c:pt>
                <c:pt idx="310">
                  <c:v>-1.3063493493243859E-3</c:v>
                </c:pt>
                <c:pt idx="311">
                  <c:v>-1.3493297505230797E-3</c:v>
                </c:pt>
                <c:pt idx="312">
                  <c:v>-1.3942913873183859E-3</c:v>
                </c:pt>
                <c:pt idx="313">
                  <c:v>-1.4413423512424808E-3</c:v>
                </c:pt>
                <c:pt idx="314">
                  <c:v>-1.4905611695030484E-3</c:v>
                </c:pt>
                <c:pt idx="315">
                  <c:v>-1.5420609764937628E-3</c:v>
                </c:pt>
                <c:pt idx="316">
                  <c:v>-1.5959391789703611E-3</c:v>
                </c:pt>
                <c:pt idx="317">
                  <c:v>-1.6523079615650056E-3</c:v>
                </c:pt>
                <c:pt idx="318">
                  <c:v>-1.7112776478153307E-3</c:v>
                </c:pt>
                <c:pt idx="319">
                  <c:v>-1.7729703799863115E-3</c:v>
                </c:pt>
                <c:pt idx="320">
                  <c:v>-1.8375068640635217E-3</c:v>
                </c:pt>
                <c:pt idx="321">
                  <c:v>-1.9050166978763924E-3</c:v>
                </c:pt>
                <c:pt idx="322">
                  <c:v>-1.9756352366999967E-3</c:v>
                </c:pt>
                <c:pt idx="323">
                  <c:v>-2.0495105701493145E-3</c:v>
                </c:pt>
                <c:pt idx="324">
                  <c:v>-2.126790300262524E-3</c:v>
                </c:pt>
                <c:pt idx="325">
                  <c:v>-2.2076150676610764E-3</c:v>
                </c:pt>
                <c:pt idx="326">
                  <c:v>-2.2921625985513985E-3</c:v>
                </c:pt>
                <c:pt idx="327">
                  <c:v>-2.3805873643153708E-3</c:v>
                </c:pt>
                <c:pt idx="328">
                  <c:v>-2.4730713846374229E-3</c:v>
                </c:pt>
                <c:pt idx="329">
                  <c:v>-2.5698009493738726E-3</c:v>
                </c:pt>
                <c:pt idx="330">
                  <c:v>-2.6709601906039263E-3</c:v>
                </c:pt>
                <c:pt idx="331">
                  <c:v>-2.77675160333552E-3</c:v>
                </c:pt>
                <c:pt idx="332">
                  <c:v>-2.8873829025967894E-3</c:v>
                </c:pt>
                <c:pt idx="333">
                  <c:v>-3.0030707250739861E-3</c:v>
                </c:pt>
                <c:pt idx="334">
                  <c:v>-3.1240376086375133E-3</c:v>
                </c:pt>
                <c:pt idx="335">
                  <c:v>-3.2505291831190471E-3</c:v>
                </c:pt>
                <c:pt idx="336">
                  <c:v>-3.3827808621063795E-3</c:v>
                </c:pt>
                <c:pt idx="337">
                  <c:v>-3.5210518910658616E-3</c:v>
                </c:pt>
                <c:pt idx="338">
                  <c:v>-3.6656122602652993E-3</c:v>
                </c:pt>
                <c:pt idx="339">
                  <c:v>-3.8167296298405235E-3</c:v>
                </c:pt>
                <c:pt idx="340">
                  <c:v>-3.9747101358595339E-3</c:v>
                </c:pt>
                <c:pt idx="341">
                  <c:v>-4.1398415586629857E-3</c:v>
                </c:pt>
                <c:pt idx="342">
                  <c:v>-4.3124408795072438E-3</c:v>
                </c:pt>
                <c:pt idx="343">
                  <c:v>-4.4928412355754342E-3</c:v>
                </c:pt>
                <c:pt idx="344">
                  <c:v>-4.6813788824279822E-3</c:v>
                </c:pt>
                <c:pt idx="345">
                  <c:v>-4.8784037316761952E-3</c:v>
                </c:pt>
                <c:pt idx="346">
                  <c:v>-5.0842831579140622E-3</c:v>
                </c:pt>
                <c:pt idx="347">
                  <c:v>-5.2994024422713211E-3</c:v>
                </c:pt>
                <c:pt idx="348">
                  <c:v>-5.5241584852507956E-3</c:v>
                </c:pt>
                <c:pt idx="349">
                  <c:v>-5.758970353820345E-3</c:v>
                </c:pt>
                <c:pt idx="350">
                  <c:v>-6.0042527965549911E-3</c:v>
                </c:pt>
                <c:pt idx="351">
                  <c:v>-6.2604570855643131E-3</c:v>
                </c:pt>
                <c:pt idx="352">
                  <c:v>-6.5280478896059396E-3</c:v>
                </c:pt>
                <c:pt idx="353">
                  <c:v>-6.8075003437588245E-3</c:v>
                </c:pt>
                <c:pt idx="354">
                  <c:v>-7.0993139375090204E-3</c:v>
                </c:pt>
                <c:pt idx="355">
                  <c:v>-7.4039994641132752E-3</c:v>
                </c:pt>
                <c:pt idx="356">
                  <c:v>-7.7220928840691528E-3</c:v>
                </c:pt>
                <c:pt idx="357">
                  <c:v>-8.0541523384310299E-3</c:v>
                </c:pt>
                <c:pt idx="358">
                  <c:v>-8.400731588246833E-3</c:v>
                </c:pt>
                <c:pt idx="359">
                  <c:v>-8.7624409272416721E-3</c:v>
                </c:pt>
                <c:pt idx="360">
                  <c:v>-9.139870086615362E-3</c:v>
                </c:pt>
                <c:pt idx="361">
                  <c:v>-9.5336692751312423E-3</c:v>
                </c:pt>
                <c:pt idx="362">
                  <c:v>-9.9444787482417356E-3</c:v>
                </c:pt>
                <c:pt idx="363">
                  <c:v>-1.0372969382912774E-2</c:v>
                </c:pt>
                <c:pt idx="364">
                  <c:v>-1.0819842821821236E-2</c:v>
                </c:pt>
                <c:pt idx="365">
                  <c:v>-1.1285801283759616E-2</c:v>
                </c:pt>
                <c:pt idx="366">
                  <c:v>-1.1771581240251463E-2</c:v>
                </c:pt>
                <c:pt idx="367">
                  <c:v>-1.2277936556647818E-2</c:v>
                </c:pt>
                <c:pt idx="368">
                  <c:v>-1.2805648474009217E-2</c:v>
                </c:pt>
                <c:pt idx="369">
                  <c:v>-1.3355511961948259E-2</c:v>
                </c:pt>
                <c:pt idx="370">
                  <c:v>-1.3928335439884813E-2</c:v>
                </c:pt>
                <c:pt idx="371">
                  <c:v>-1.4524953851510565E-2</c:v>
                </c:pt>
                <c:pt idx="372">
                  <c:v>-1.5146231540453626E-2</c:v>
                </c:pt>
                <c:pt idx="373">
                  <c:v>-1.5793044834966106E-2</c:v>
                </c:pt>
                <c:pt idx="374">
                  <c:v>-1.6466271241127067E-2</c:v>
                </c:pt>
                <c:pt idx="375">
                  <c:v>-1.7166832292794604E-2</c:v>
                </c:pt>
                <c:pt idx="376">
                  <c:v>-1.78956454802578E-2</c:v>
                </c:pt>
                <c:pt idx="377">
                  <c:v>-1.8653656714043274E-2</c:v>
                </c:pt>
                <c:pt idx="378">
                  <c:v>-1.9441812116100226E-2</c:v>
                </c:pt>
                <c:pt idx="379">
                  <c:v>-2.0261090137381504E-2</c:v>
                </c:pt>
                <c:pt idx="380">
                  <c:v>-2.1112456193650878E-2</c:v>
                </c:pt>
                <c:pt idx="381">
                  <c:v>-2.1996897766376828E-2</c:v>
                </c:pt>
                <c:pt idx="382">
                  <c:v>-2.2915412247780709E-2</c:v>
                </c:pt>
                <c:pt idx="383">
                  <c:v>-2.3868991222533997E-2</c:v>
                </c:pt>
                <c:pt idx="384">
                  <c:v>-2.4858641482428494E-2</c:v>
                </c:pt>
                <c:pt idx="385">
                  <c:v>-2.5885345351839083E-2</c:v>
                </c:pt>
                <c:pt idx="386">
                  <c:v>-2.6950104747752102E-2</c:v>
                </c:pt>
                <c:pt idx="387">
                  <c:v>-2.8053911105821172E-2</c:v>
                </c:pt>
                <c:pt idx="388">
                  <c:v>-2.9197728512260213E-2</c:v>
                </c:pt>
                <c:pt idx="389">
                  <c:v>-3.0382533653881133E-2</c:v>
                </c:pt>
                <c:pt idx="390">
                  <c:v>-3.1609258171830718E-2</c:v>
                </c:pt>
                <c:pt idx="391">
                  <c:v>-3.2878824758803854E-2</c:v>
                </c:pt>
                <c:pt idx="392">
                  <c:v>-3.4192129304727516E-2</c:v>
                </c:pt>
                <c:pt idx="393">
                  <c:v>-3.5550042943318351E-2</c:v>
                </c:pt>
                <c:pt idx="394">
                  <c:v>-3.6953376974268495E-2</c:v>
                </c:pt>
                <c:pt idx="395">
                  <c:v>-3.8402938130438345E-2</c:v>
                </c:pt>
                <c:pt idx="396">
                  <c:v>-3.989944613686492E-2</c:v>
                </c:pt>
                <c:pt idx="397">
                  <c:v>-4.1443595291164322E-2</c:v>
                </c:pt>
                <c:pt idx="398">
                  <c:v>-4.3036015279662623E-2</c:v>
                </c:pt>
                <c:pt idx="399">
                  <c:v>-4.4677268751433866E-2</c:v>
                </c:pt>
                <c:pt idx="400">
                  <c:v>-4.6367858832698394E-2</c:v>
                </c:pt>
                <c:pt idx="401">
                  <c:v>-4.8108199715007058E-2</c:v>
                </c:pt>
                <c:pt idx="402">
                  <c:v>-4.9898634116699654E-2</c:v>
                </c:pt>
                <c:pt idx="403">
                  <c:v>-5.1739413899206263E-2</c:v>
                </c:pt>
                <c:pt idx="404">
                  <c:v>-5.3630694143883342E-2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90C-A286-8EEA634B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83439"/>
        <c:axId val="2022683855"/>
      </c:scatterChart>
      <c:valAx>
        <c:axId val="2022683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3855"/>
        <c:crosses val="autoZero"/>
        <c:crossBetween val="midCat"/>
      </c:valAx>
      <c:valAx>
        <c:axId val="2022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Measured Vo vs. Vsig of a Emitter Follower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1.6'!$B$3:$B$23</c:f>
              <c:numCache>
                <c:formatCode>General</c:formatCode>
                <c:ptCount val="21"/>
                <c:pt idx="0">
                  <c:v>-5.0010000000000003</c:v>
                </c:pt>
                <c:pt idx="1">
                  <c:v>-4.5019999999999998</c:v>
                </c:pt>
                <c:pt idx="2">
                  <c:v>-4.0022000000000002</c:v>
                </c:pt>
                <c:pt idx="3">
                  <c:v>-3.504</c:v>
                </c:pt>
                <c:pt idx="4">
                  <c:v>-3.0019999999999998</c:v>
                </c:pt>
                <c:pt idx="5">
                  <c:v>-2.5019999999999998</c:v>
                </c:pt>
                <c:pt idx="6">
                  <c:v>-2.0009999999999999</c:v>
                </c:pt>
                <c:pt idx="7">
                  <c:v>-1.4994000000000001</c:v>
                </c:pt>
                <c:pt idx="8">
                  <c:v>-1.0004</c:v>
                </c:pt>
                <c:pt idx="9">
                  <c:v>-0.5</c:v>
                </c:pt>
                <c:pt idx="10">
                  <c:v>-5.9999999999999995E-4</c:v>
                </c:pt>
                <c:pt idx="11">
                  <c:v>0.501</c:v>
                </c:pt>
                <c:pt idx="12">
                  <c:v>1.0013999999999901</c:v>
                </c:pt>
                <c:pt idx="13">
                  <c:v>1.502</c:v>
                </c:pt>
                <c:pt idx="14">
                  <c:v>2.0019999999999998</c:v>
                </c:pt>
                <c:pt idx="15">
                  <c:v>2.5032000000000001</c:v>
                </c:pt>
                <c:pt idx="16">
                  <c:v>3.0004</c:v>
                </c:pt>
                <c:pt idx="17">
                  <c:v>3.5009999999999999</c:v>
                </c:pt>
                <c:pt idx="18">
                  <c:v>4.0019999999999998</c:v>
                </c:pt>
                <c:pt idx="19">
                  <c:v>4.5030000000000001</c:v>
                </c:pt>
                <c:pt idx="20">
                  <c:v>5.0019999999999998</c:v>
                </c:pt>
              </c:numCache>
            </c:numRef>
          </c:xVal>
          <c:yVal>
            <c:numRef>
              <c:f>'Step 1.6'!$C$3:$C$23</c:f>
              <c:numCache>
                <c:formatCode>General</c:formatCode>
                <c:ptCount val="21"/>
                <c:pt idx="0">
                  <c:v>-4.6500000000000004</c:v>
                </c:pt>
                <c:pt idx="1">
                  <c:v>-4.6520000000000001</c:v>
                </c:pt>
                <c:pt idx="2">
                  <c:v>-4.5377999999999998</c:v>
                </c:pt>
                <c:pt idx="3">
                  <c:v>-4.0811999999999999</c:v>
                </c:pt>
                <c:pt idx="4">
                  <c:v>-3.5957999999999899</c:v>
                </c:pt>
                <c:pt idx="5">
                  <c:v>-3.0997999999999899</c:v>
                </c:pt>
                <c:pt idx="6">
                  <c:v>-2.6</c:v>
                </c:pt>
                <c:pt idx="7">
                  <c:v>-2.1</c:v>
                </c:pt>
                <c:pt idx="8">
                  <c:v>-1.6</c:v>
                </c:pt>
                <c:pt idx="9">
                  <c:v>-1.1000000000000001</c:v>
                </c:pt>
                <c:pt idx="10">
                  <c:v>-0.60159999999999902</c:v>
                </c:pt>
                <c:pt idx="11">
                  <c:v>-0.1012</c:v>
                </c:pt>
                <c:pt idx="12">
                  <c:v>0.3982</c:v>
                </c:pt>
                <c:pt idx="13">
                  <c:v>0.89700000000000002</c:v>
                </c:pt>
                <c:pt idx="14">
                  <c:v>1.3974</c:v>
                </c:pt>
                <c:pt idx="15">
                  <c:v>1.8977999999999999</c:v>
                </c:pt>
                <c:pt idx="16">
                  <c:v>2.3957999999999999</c:v>
                </c:pt>
                <c:pt idx="17">
                  <c:v>2.8959999999999999</c:v>
                </c:pt>
                <c:pt idx="18">
                  <c:v>3.3955999999999902</c:v>
                </c:pt>
                <c:pt idx="19">
                  <c:v>3.8944000000000001</c:v>
                </c:pt>
                <c:pt idx="20">
                  <c:v>4.3925999999999998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E-4DDB-A5EA-5E7501D4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79856"/>
        <c:axId val="525578608"/>
      </c:scatterChart>
      <c:valAx>
        <c:axId val="5255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8608"/>
        <c:crosses val="autoZero"/>
        <c:crossBetween val="midCat"/>
      </c:valAx>
      <c:valAx>
        <c:axId val="525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2.2'!$A$3:$A$93</c:f>
              <c:numCache>
                <c:formatCode>General</c:formatCode>
                <c:ptCount val="91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1.3000000000000002E-4</c:v>
                </c:pt>
                <c:pt idx="4">
                  <c:v>1.4000000000000001E-4</c:v>
                </c:pt>
                <c:pt idx="5">
                  <c:v>1.5000000000000001E-4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  <c:pt idx="11">
                  <c:v>2.1000000000000001E-4</c:v>
                </c:pt>
                <c:pt idx="12">
                  <c:v>2.2000000000000001E-4</c:v>
                </c:pt>
                <c:pt idx="13">
                  <c:v>2.3000000000000001E-4</c:v>
                </c:pt>
                <c:pt idx="14">
                  <c:v>2.4000000000000001E-4</c:v>
                </c:pt>
                <c:pt idx="15">
                  <c:v>2.5000000000000001E-4</c:v>
                </c:pt>
                <c:pt idx="16">
                  <c:v>2.6000000000000003E-4</c:v>
                </c:pt>
                <c:pt idx="17">
                  <c:v>2.7000000000000006E-4</c:v>
                </c:pt>
                <c:pt idx="18">
                  <c:v>2.8000000000000008E-4</c:v>
                </c:pt>
                <c:pt idx="19">
                  <c:v>2.9000000000000011E-4</c:v>
                </c:pt>
                <c:pt idx="20">
                  <c:v>3.0000000000000014E-4</c:v>
                </c:pt>
                <c:pt idx="21">
                  <c:v>3.1000000000000016E-4</c:v>
                </c:pt>
                <c:pt idx="22">
                  <c:v>3.2000000000000019E-4</c:v>
                </c:pt>
                <c:pt idx="23">
                  <c:v>3.3000000000000022E-4</c:v>
                </c:pt>
                <c:pt idx="24">
                  <c:v>3.4000000000000024E-4</c:v>
                </c:pt>
                <c:pt idx="25">
                  <c:v>3.5000000000000027E-4</c:v>
                </c:pt>
                <c:pt idx="26">
                  <c:v>3.6000000000000029E-4</c:v>
                </c:pt>
                <c:pt idx="27">
                  <c:v>3.7000000000000032E-4</c:v>
                </c:pt>
                <c:pt idx="28">
                  <c:v>3.8000000000000035E-4</c:v>
                </c:pt>
                <c:pt idx="29">
                  <c:v>3.9000000000000037E-4</c:v>
                </c:pt>
                <c:pt idx="30">
                  <c:v>4.000000000000004E-4</c:v>
                </c:pt>
                <c:pt idx="31">
                  <c:v>4.1000000000000042E-4</c:v>
                </c:pt>
                <c:pt idx="32">
                  <c:v>4.2000000000000045E-4</c:v>
                </c:pt>
                <c:pt idx="33">
                  <c:v>4.3000000000000048E-4</c:v>
                </c:pt>
                <c:pt idx="34">
                  <c:v>4.400000000000005E-4</c:v>
                </c:pt>
                <c:pt idx="35">
                  <c:v>4.5000000000000053E-4</c:v>
                </c:pt>
                <c:pt idx="36">
                  <c:v>4.6000000000000056E-4</c:v>
                </c:pt>
                <c:pt idx="37">
                  <c:v>4.7000000000000058E-4</c:v>
                </c:pt>
                <c:pt idx="38">
                  <c:v>4.8000000000000061E-4</c:v>
                </c:pt>
                <c:pt idx="39">
                  <c:v>4.9000000000000063E-4</c:v>
                </c:pt>
                <c:pt idx="40">
                  <c:v>5.0000000000000066E-4</c:v>
                </c:pt>
                <c:pt idx="41">
                  <c:v>5.1000000000000069E-4</c:v>
                </c:pt>
                <c:pt idx="42">
                  <c:v>5.2000000000000071E-4</c:v>
                </c:pt>
                <c:pt idx="43">
                  <c:v>5.3000000000000074E-4</c:v>
                </c:pt>
                <c:pt idx="44">
                  <c:v>5.4000000000000077E-4</c:v>
                </c:pt>
                <c:pt idx="45">
                  <c:v>5.5000000000000079E-4</c:v>
                </c:pt>
                <c:pt idx="46">
                  <c:v>5.6000000000000082E-4</c:v>
                </c:pt>
                <c:pt idx="47">
                  <c:v>5.7000000000000084E-4</c:v>
                </c:pt>
                <c:pt idx="48">
                  <c:v>5.8000000000000087E-4</c:v>
                </c:pt>
                <c:pt idx="49">
                  <c:v>5.900000000000009E-4</c:v>
                </c:pt>
                <c:pt idx="50">
                  <c:v>6.0000000000000092E-4</c:v>
                </c:pt>
                <c:pt idx="51">
                  <c:v>6.1000000000000095E-4</c:v>
                </c:pt>
                <c:pt idx="52">
                  <c:v>6.2000000000000098E-4</c:v>
                </c:pt>
                <c:pt idx="53">
                  <c:v>6.30000000000001E-4</c:v>
                </c:pt>
                <c:pt idx="54">
                  <c:v>6.4000000000000103E-4</c:v>
                </c:pt>
                <c:pt idx="55">
                  <c:v>6.5000000000000105E-4</c:v>
                </c:pt>
                <c:pt idx="56">
                  <c:v>6.6000000000000108E-4</c:v>
                </c:pt>
                <c:pt idx="57">
                  <c:v>6.7000000000000111E-4</c:v>
                </c:pt>
                <c:pt idx="58">
                  <c:v>6.8000000000000113E-4</c:v>
                </c:pt>
                <c:pt idx="59">
                  <c:v>6.9000000000000116E-4</c:v>
                </c:pt>
                <c:pt idx="60">
                  <c:v>7.0000000000000119E-4</c:v>
                </c:pt>
                <c:pt idx="61">
                  <c:v>7.1000000000000121E-4</c:v>
                </c:pt>
                <c:pt idx="62">
                  <c:v>7.2000000000000124E-4</c:v>
                </c:pt>
                <c:pt idx="63">
                  <c:v>7.3000000000000126E-4</c:v>
                </c:pt>
                <c:pt idx="64">
                  <c:v>7.4000000000000129E-4</c:v>
                </c:pt>
                <c:pt idx="65">
                  <c:v>7.5000000000000132E-4</c:v>
                </c:pt>
                <c:pt idx="66">
                  <c:v>7.6000000000000134E-4</c:v>
                </c:pt>
                <c:pt idx="67">
                  <c:v>7.7000000000000137E-4</c:v>
                </c:pt>
                <c:pt idx="68">
                  <c:v>7.800000000000014E-4</c:v>
                </c:pt>
                <c:pt idx="69">
                  <c:v>7.9000000000000142E-4</c:v>
                </c:pt>
                <c:pt idx="70">
                  <c:v>8.0000000000000145E-4</c:v>
                </c:pt>
                <c:pt idx="71">
                  <c:v>8.1000000000000147E-4</c:v>
                </c:pt>
                <c:pt idx="72">
                  <c:v>8.200000000000015E-4</c:v>
                </c:pt>
                <c:pt idx="73">
                  <c:v>8.3000000000000153E-4</c:v>
                </c:pt>
                <c:pt idx="74">
                  <c:v>8.4000000000000155E-4</c:v>
                </c:pt>
                <c:pt idx="75">
                  <c:v>8.5000000000000158E-4</c:v>
                </c:pt>
                <c:pt idx="76">
                  <c:v>8.6000000000000161E-4</c:v>
                </c:pt>
                <c:pt idx="77">
                  <c:v>8.7000000000000163E-4</c:v>
                </c:pt>
                <c:pt idx="78">
                  <c:v>8.8000000000000166E-4</c:v>
                </c:pt>
                <c:pt idx="79">
                  <c:v>8.9000000000000168E-4</c:v>
                </c:pt>
                <c:pt idx="80">
                  <c:v>9.0000000000000171E-4</c:v>
                </c:pt>
                <c:pt idx="81">
                  <c:v>9.1000000000000174E-4</c:v>
                </c:pt>
                <c:pt idx="82">
                  <c:v>9.2000000000000176E-4</c:v>
                </c:pt>
                <c:pt idx="83">
                  <c:v>9.3000000000000179E-4</c:v>
                </c:pt>
                <c:pt idx="84">
                  <c:v>9.4000000000000182E-4</c:v>
                </c:pt>
                <c:pt idx="85">
                  <c:v>9.5000000000000184E-4</c:v>
                </c:pt>
                <c:pt idx="86">
                  <c:v>9.6000000000000187E-4</c:v>
                </c:pt>
                <c:pt idx="87">
                  <c:v>9.7000000000000189E-4</c:v>
                </c:pt>
                <c:pt idx="88">
                  <c:v>9.8000000000000192E-4</c:v>
                </c:pt>
                <c:pt idx="89">
                  <c:v>9.9000000000000195E-4</c:v>
                </c:pt>
                <c:pt idx="90">
                  <c:v>1.000000000000002E-3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8-44B1-9E25-6D9A448457D2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2.2'!$B$3:$B$93</c:f>
              <c:numCache>
                <c:formatCode>General</c:formatCode>
                <c:ptCount val="91"/>
                <c:pt idx="0">
                  <c:v>1.0389989488479578E-4</c:v>
                </c:pt>
                <c:pt idx="1">
                  <c:v>1.1423916740116447E-4</c:v>
                </c:pt>
                <c:pt idx="2">
                  <c:v>1.2455254695131757E-4</c:v>
                </c:pt>
                <c:pt idx="3">
                  <c:v>1.3485929052436951E-4</c:v>
                </c:pt>
                <c:pt idx="4">
                  <c:v>1.451527760336635E-4</c:v>
                </c:pt>
                <c:pt idx="5">
                  <c:v>1.5543294444197997E-4</c:v>
                </c:pt>
                <c:pt idx="6">
                  <c:v>1.6569972245283893E-4</c:v>
                </c:pt>
                <c:pt idx="7">
                  <c:v>1.7595305256490335E-4</c:v>
                </c:pt>
                <c:pt idx="8">
                  <c:v>1.8619288831844827E-4</c:v>
                </c:pt>
                <c:pt idx="9">
                  <c:v>1.9641919214685721E-4</c:v>
                </c:pt>
                <c:pt idx="10">
                  <c:v>2.066319338938083E-4</c:v>
                </c:pt>
                <c:pt idx="11">
                  <c:v>2.1683108964487552E-4</c:v>
                </c:pt>
                <c:pt idx="12">
                  <c:v>2.2701664077495742E-4</c:v>
                </c:pt>
                <c:pt idx="13">
                  <c:v>2.3718857318599795E-4</c:v>
                </c:pt>
                <c:pt idx="14">
                  <c:v>2.4734687668015454E-4</c:v>
                </c:pt>
                <c:pt idx="15">
                  <c:v>2.5749154444076883E-4</c:v>
                </c:pt>
                <c:pt idx="16">
                  <c:v>2.6762257259660416E-4</c:v>
                </c:pt>
                <c:pt idx="17">
                  <c:v>2.7773995986590805E-4</c:v>
                </c:pt>
                <c:pt idx="18">
                  <c:v>2.8784370724022068E-4</c:v>
                </c:pt>
                <c:pt idx="19">
                  <c:v>2.9793381773302041E-4</c:v>
                </c:pt>
                <c:pt idx="20">
                  <c:v>3.0801029614435649E-4</c:v>
                </c:pt>
                <c:pt idx="21">
                  <c:v>3.1807314887555282E-4</c:v>
                </c:pt>
                <c:pt idx="22">
                  <c:v>3.2812238376145331E-4</c:v>
                </c:pt>
                <c:pt idx="23">
                  <c:v>3.3815800991876532E-4</c:v>
                </c:pt>
                <c:pt idx="24">
                  <c:v>3.481800376262667E-4</c:v>
                </c:pt>
                <c:pt idx="25">
                  <c:v>3.581884782062339E-4</c:v>
                </c:pt>
                <c:pt idx="26">
                  <c:v>3.6818334393184937E-4</c:v>
                </c:pt>
                <c:pt idx="27">
                  <c:v>3.7816464793455351E-4</c:v>
                </c:pt>
                <c:pt idx="28">
                  <c:v>3.8813240412849392E-4</c:v>
                </c:pt>
                <c:pt idx="29">
                  <c:v>3.9808662714418963E-4</c:v>
                </c:pt>
                <c:pt idx="30">
                  <c:v>4.0802733226175114E-4</c:v>
                </c:pt>
                <c:pt idx="31">
                  <c:v>4.1795453535875549E-4</c:v>
                </c:pt>
                <c:pt idx="32">
                  <c:v>4.2786825286067476E-4</c:v>
                </c:pt>
                <c:pt idx="33">
                  <c:v>4.3776850169219284E-4</c:v>
                </c:pt>
                <c:pt idx="34">
                  <c:v>4.4765529924178926E-4</c:v>
                </c:pt>
                <c:pt idx="35">
                  <c:v>4.5752866332018916E-4</c:v>
                </c:pt>
                <c:pt idx="36">
                  <c:v>4.6738861213094229E-4</c:v>
                </c:pt>
                <c:pt idx="37">
                  <c:v>4.7723516423511803E-4</c:v>
                </c:pt>
                <c:pt idx="38">
                  <c:v>4.8706833852972531E-4</c:v>
                </c:pt>
                <c:pt idx="39">
                  <c:v>4.9688815421676524E-4</c:v>
                </c:pt>
                <c:pt idx="40">
                  <c:v>5.0669463078268154E-4</c:v>
                </c:pt>
                <c:pt idx="41">
                  <c:v>5.1648778797658279E-4</c:v>
                </c:pt>
                <c:pt idx="42">
                  <c:v>5.2626764578965479E-4</c:v>
                </c:pt>
                <c:pt idx="43">
                  <c:v>5.3603422443918025E-4</c:v>
                </c:pt>
                <c:pt idx="44">
                  <c:v>5.4578754435016807E-4</c:v>
                </c:pt>
                <c:pt idx="45">
                  <c:v>5.5552762613930717E-4</c:v>
                </c:pt>
                <c:pt idx="46">
                  <c:v>5.6525449060318422E-4</c:v>
                </c:pt>
                <c:pt idx="47">
                  <c:v>5.7496815870372586E-4</c:v>
                </c:pt>
                <c:pt idx="48">
                  <c:v>5.8466865155393233E-4</c:v>
                </c:pt>
                <c:pt idx="49">
                  <c:v>5.9435599041057774E-4</c:v>
                </c:pt>
                <c:pt idx="50">
                  <c:v>6.0403019666066537E-4</c:v>
                </c:pt>
                <c:pt idx="51">
                  <c:v>6.1369129181193527E-4</c:v>
                </c:pt>
                <c:pt idx="52">
                  <c:v>6.2333929748548123E-4</c:v>
                </c:pt>
                <c:pt idx="53">
                  <c:v>6.3297423540475961E-4</c:v>
                </c:pt>
                <c:pt idx="54">
                  <c:v>6.4259612738948313E-4</c:v>
                </c:pt>
                <c:pt idx="55">
                  <c:v>6.5220499534568432E-4</c:v>
                </c:pt>
                <c:pt idx="56">
                  <c:v>6.6180086126299553E-4</c:v>
                </c:pt>
                <c:pt idx="57">
                  <c:v>6.7138374720288052E-4</c:v>
                </c:pt>
                <c:pt idx="58">
                  <c:v>6.8095367529630302E-4</c:v>
                </c:pt>
                <c:pt idx="59">
                  <c:v>6.9051066773639924E-4</c:v>
                </c:pt>
                <c:pt idx="60">
                  <c:v>7.0005474677381496E-4</c:v>
                </c:pt>
                <c:pt idx="61">
                  <c:v>7.0958593470882292E-4</c:v>
                </c:pt>
                <c:pt idx="62">
                  <c:v>7.19104253892211E-4</c:v>
                </c:pt>
                <c:pt idx="63">
                  <c:v>7.2860972671373592E-4</c:v>
                </c:pt>
                <c:pt idx="64">
                  <c:v>7.381023756050098E-4</c:v>
                </c:pt>
                <c:pt idx="65">
                  <c:v>7.4758222302739874E-4</c:v>
                </c:pt>
                <c:pt idx="66">
                  <c:v>7.5704929147657474E-4</c:v>
                </c:pt>
                <c:pt idx="67">
                  <c:v>7.665036034711914E-4</c:v>
                </c:pt>
                <c:pt idx="68">
                  <c:v>7.7594518155810199E-4</c:v>
                </c:pt>
                <c:pt idx="69">
                  <c:v>7.8537404829814861E-4</c:v>
                </c:pt>
                <c:pt idx="70">
                  <c:v>7.9479022627304552E-4</c:v>
                </c:pt>
                <c:pt idx="71">
                  <c:v>8.0419373807805172E-4</c:v>
                </c:pt>
                <c:pt idx="72">
                  <c:v>8.1358460631641982E-4</c:v>
                </c:pt>
                <c:pt idx="73">
                  <c:v>8.2296285360161647E-4</c:v>
                </c:pt>
                <c:pt idx="74">
                  <c:v>8.3232850255154922E-4</c:v>
                </c:pt>
                <c:pt idx="75">
                  <c:v>8.4168157578345948E-4</c:v>
                </c:pt>
                <c:pt idx="76">
                  <c:v>8.5102209591148004E-4</c:v>
                </c:pt>
                <c:pt idx="77">
                  <c:v>8.6035008553220216E-4</c:v>
                </c:pt>
                <c:pt idx="78">
                  <c:v>8.6966556721757016E-4</c:v>
                </c:pt>
                <c:pt idx="79">
                  <c:v>8.7896856346492136E-4</c:v>
                </c:pt>
                <c:pt idx="80">
                  <c:v>8.8825909658662994E-4</c:v>
                </c:pt>
                <c:pt idx="81">
                  <c:v>8.9753718830953844E-4</c:v>
                </c:pt>
                <c:pt idx="82">
                  <c:v>9.0680285794708659E-4</c:v>
                </c:pt>
                <c:pt idx="83">
                  <c:v>9.1605610939393678E-4</c:v>
                </c:pt>
                <c:pt idx="84">
                  <c:v>9.2529679987207736E-4</c:v>
                </c:pt>
                <c:pt idx="85">
                  <c:v>9.3452392704884701E-4</c:v>
                </c:pt>
                <c:pt idx="86">
                  <c:v>9.4373092883737186E-4</c:v>
                </c:pt>
                <c:pt idx="87">
                  <c:v>9.5287602308591346E-4</c:v>
                </c:pt>
                <c:pt idx="88">
                  <c:v>9.6171724559046545E-4</c:v>
                </c:pt>
                <c:pt idx="89">
                  <c:v>9.69375092810143E-4</c:v>
                </c:pt>
                <c:pt idx="90">
                  <c:v>9.7494773360695675E-4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8-44B1-9E25-6D9A4484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2.3'!$A$3:$A$103</c:f>
              <c:numCache>
                <c:formatCode>General</c:formatCode>
                <c:ptCount val="101"/>
                <c:pt idx="0">
                  <c:v>8.4999999999999993E-5</c:v>
                </c:pt>
                <c:pt idx="1">
                  <c:v>8.5099999999999995E-5</c:v>
                </c:pt>
                <c:pt idx="2">
                  <c:v>8.5199999999999997E-5</c:v>
                </c:pt>
                <c:pt idx="3">
                  <c:v>8.53E-5</c:v>
                </c:pt>
                <c:pt idx="4">
                  <c:v>8.5400000000000002E-5</c:v>
                </c:pt>
                <c:pt idx="5">
                  <c:v>8.5500000000000005E-5</c:v>
                </c:pt>
                <c:pt idx="6">
                  <c:v>8.5600000000000007E-5</c:v>
                </c:pt>
                <c:pt idx="7">
                  <c:v>8.570000000000001E-5</c:v>
                </c:pt>
                <c:pt idx="8">
                  <c:v>8.5800000000000012E-5</c:v>
                </c:pt>
                <c:pt idx="9">
                  <c:v>8.5900000000000014E-5</c:v>
                </c:pt>
                <c:pt idx="10">
                  <c:v>8.6000000000000017E-5</c:v>
                </c:pt>
                <c:pt idx="11">
                  <c:v>8.6100000000000019E-5</c:v>
                </c:pt>
                <c:pt idx="12">
                  <c:v>8.6200000000000022E-5</c:v>
                </c:pt>
                <c:pt idx="13">
                  <c:v>8.6300000000000024E-5</c:v>
                </c:pt>
                <c:pt idx="14">
                  <c:v>8.6400000000000027E-5</c:v>
                </c:pt>
                <c:pt idx="15">
                  <c:v>8.6500000000000029E-5</c:v>
                </c:pt>
                <c:pt idx="16">
                  <c:v>8.6600000000000031E-5</c:v>
                </c:pt>
                <c:pt idx="17">
                  <c:v>8.6700000000000034E-5</c:v>
                </c:pt>
                <c:pt idx="18">
                  <c:v>8.6800000000000036E-5</c:v>
                </c:pt>
                <c:pt idx="19">
                  <c:v>8.6900000000000039E-5</c:v>
                </c:pt>
                <c:pt idx="20">
                  <c:v>8.7000000000000041E-5</c:v>
                </c:pt>
                <c:pt idx="21">
                  <c:v>8.7100000000000044E-5</c:v>
                </c:pt>
                <c:pt idx="22">
                  <c:v>8.7200000000000046E-5</c:v>
                </c:pt>
                <c:pt idx="23">
                  <c:v>8.7300000000000048E-5</c:v>
                </c:pt>
                <c:pt idx="24">
                  <c:v>8.7400000000000051E-5</c:v>
                </c:pt>
                <c:pt idx="25">
                  <c:v>8.7500000000000053E-5</c:v>
                </c:pt>
                <c:pt idx="26">
                  <c:v>8.7600000000000056E-5</c:v>
                </c:pt>
                <c:pt idx="27">
                  <c:v>8.7700000000000058E-5</c:v>
                </c:pt>
                <c:pt idx="28">
                  <c:v>8.7800000000000061E-5</c:v>
                </c:pt>
                <c:pt idx="29">
                  <c:v>8.7900000000000063E-5</c:v>
                </c:pt>
                <c:pt idx="30">
                  <c:v>8.8000000000000065E-5</c:v>
                </c:pt>
                <c:pt idx="31">
                  <c:v>8.8100000000000068E-5</c:v>
                </c:pt>
                <c:pt idx="32">
                  <c:v>8.820000000000007E-5</c:v>
                </c:pt>
                <c:pt idx="33">
                  <c:v>8.8300000000000073E-5</c:v>
                </c:pt>
                <c:pt idx="34">
                  <c:v>8.8400000000000075E-5</c:v>
                </c:pt>
                <c:pt idx="35">
                  <c:v>8.8500000000000078E-5</c:v>
                </c:pt>
                <c:pt idx="36">
                  <c:v>8.860000000000008E-5</c:v>
                </c:pt>
                <c:pt idx="37">
                  <c:v>8.8700000000000082E-5</c:v>
                </c:pt>
                <c:pt idx="38">
                  <c:v>8.8800000000000085E-5</c:v>
                </c:pt>
                <c:pt idx="39">
                  <c:v>8.8900000000000087E-5</c:v>
                </c:pt>
                <c:pt idx="40">
                  <c:v>8.900000000000009E-5</c:v>
                </c:pt>
                <c:pt idx="41">
                  <c:v>8.9100000000000092E-5</c:v>
                </c:pt>
                <c:pt idx="42">
                  <c:v>8.9200000000000095E-5</c:v>
                </c:pt>
                <c:pt idx="43">
                  <c:v>8.9300000000000097E-5</c:v>
                </c:pt>
                <c:pt idx="44">
                  <c:v>8.94000000000001E-5</c:v>
                </c:pt>
                <c:pt idx="45">
                  <c:v>8.9500000000000102E-5</c:v>
                </c:pt>
                <c:pt idx="46">
                  <c:v>8.9600000000000104E-5</c:v>
                </c:pt>
                <c:pt idx="47">
                  <c:v>8.9700000000000107E-5</c:v>
                </c:pt>
                <c:pt idx="48">
                  <c:v>8.9800000000000109E-5</c:v>
                </c:pt>
                <c:pt idx="49">
                  <c:v>8.9900000000000112E-5</c:v>
                </c:pt>
                <c:pt idx="50">
                  <c:v>9.0000000000000114E-5</c:v>
                </c:pt>
                <c:pt idx="51">
                  <c:v>9.0100000000000117E-5</c:v>
                </c:pt>
                <c:pt idx="52">
                  <c:v>9.0200000000000119E-5</c:v>
                </c:pt>
                <c:pt idx="53">
                  <c:v>9.0300000000000121E-5</c:v>
                </c:pt>
                <c:pt idx="54">
                  <c:v>9.0400000000000124E-5</c:v>
                </c:pt>
                <c:pt idx="55">
                  <c:v>9.0500000000000126E-5</c:v>
                </c:pt>
                <c:pt idx="56">
                  <c:v>9.0600000000000129E-5</c:v>
                </c:pt>
                <c:pt idx="57">
                  <c:v>9.0700000000000131E-5</c:v>
                </c:pt>
                <c:pt idx="58">
                  <c:v>9.0800000000000134E-5</c:v>
                </c:pt>
                <c:pt idx="59">
                  <c:v>9.0900000000000136E-5</c:v>
                </c:pt>
                <c:pt idx="60">
                  <c:v>9.1000000000000138E-5</c:v>
                </c:pt>
                <c:pt idx="61">
                  <c:v>9.1100000000000141E-5</c:v>
                </c:pt>
                <c:pt idx="62">
                  <c:v>9.1200000000000143E-5</c:v>
                </c:pt>
                <c:pt idx="63">
                  <c:v>9.1300000000000146E-5</c:v>
                </c:pt>
                <c:pt idx="64">
                  <c:v>9.1400000000000148E-5</c:v>
                </c:pt>
                <c:pt idx="65">
                  <c:v>9.1500000000000151E-5</c:v>
                </c:pt>
                <c:pt idx="66">
                  <c:v>9.1600000000000153E-5</c:v>
                </c:pt>
                <c:pt idx="67">
                  <c:v>9.1700000000000155E-5</c:v>
                </c:pt>
                <c:pt idx="68">
                  <c:v>9.1800000000000158E-5</c:v>
                </c:pt>
                <c:pt idx="69">
                  <c:v>9.190000000000016E-5</c:v>
                </c:pt>
                <c:pt idx="70">
                  <c:v>9.2000000000000163E-5</c:v>
                </c:pt>
                <c:pt idx="71">
                  <c:v>9.2100000000000165E-5</c:v>
                </c:pt>
                <c:pt idx="72">
                  <c:v>9.2200000000000168E-5</c:v>
                </c:pt>
                <c:pt idx="73">
                  <c:v>9.230000000000017E-5</c:v>
                </c:pt>
                <c:pt idx="74">
                  <c:v>9.2400000000000172E-5</c:v>
                </c:pt>
                <c:pt idx="75">
                  <c:v>9.2500000000000175E-5</c:v>
                </c:pt>
                <c:pt idx="76">
                  <c:v>9.2600000000000177E-5</c:v>
                </c:pt>
                <c:pt idx="77">
                  <c:v>9.270000000000018E-5</c:v>
                </c:pt>
                <c:pt idx="78">
                  <c:v>9.2800000000000182E-5</c:v>
                </c:pt>
                <c:pt idx="79">
                  <c:v>9.2900000000000185E-5</c:v>
                </c:pt>
                <c:pt idx="80">
                  <c:v>9.3000000000000187E-5</c:v>
                </c:pt>
                <c:pt idx="81">
                  <c:v>9.3100000000000189E-5</c:v>
                </c:pt>
                <c:pt idx="82">
                  <c:v>9.3200000000000192E-5</c:v>
                </c:pt>
                <c:pt idx="83">
                  <c:v>9.3300000000000194E-5</c:v>
                </c:pt>
                <c:pt idx="84">
                  <c:v>9.3400000000000197E-5</c:v>
                </c:pt>
                <c:pt idx="85">
                  <c:v>9.3500000000000199E-5</c:v>
                </c:pt>
                <c:pt idx="86">
                  <c:v>9.3600000000000202E-5</c:v>
                </c:pt>
                <c:pt idx="87">
                  <c:v>9.3700000000000204E-5</c:v>
                </c:pt>
                <c:pt idx="88">
                  <c:v>9.3800000000000206E-5</c:v>
                </c:pt>
                <c:pt idx="89">
                  <c:v>9.3900000000000209E-5</c:v>
                </c:pt>
                <c:pt idx="90">
                  <c:v>9.4000000000000211E-5</c:v>
                </c:pt>
                <c:pt idx="91">
                  <c:v>9.4100000000000214E-5</c:v>
                </c:pt>
                <c:pt idx="92">
                  <c:v>9.4200000000000216E-5</c:v>
                </c:pt>
                <c:pt idx="93">
                  <c:v>9.4300000000000219E-5</c:v>
                </c:pt>
                <c:pt idx="94">
                  <c:v>9.4400000000000221E-5</c:v>
                </c:pt>
                <c:pt idx="95">
                  <c:v>9.4500000000000223E-5</c:v>
                </c:pt>
                <c:pt idx="96">
                  <c:v>9.4600000000000226E-5</c:v>
                </c:pt>
                <c:pt idx="97">
                  <c:v>9.4700000000000228E-5</c:v>
                </c:pt>
                <c:pt idx="98">
                  <c:v>9.4800000000000231E-5</c:v>
                </c:pt>
                <c:pt idx="99">
                  <c:v>9.4900000000000233E-5</c:v>
                </c:pt>
                <c:pt idx="100">
                  <c:v>9.5000000000000236E-5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4D8E-8D79-0EE16BDB208F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2.3'!$B$3:$B$103</c:f>
              <c:numCache>
                <c:formatCode>General</c:formatCode>
                <c:ptCount val="101"/>
                <c:pt idx="0">
                  <c:v>8.8376683004653955E-5</c:v>
                </c:pt>
                <c:pt idx="1">
                  <c:v>8.8480265557189242E-5</c:v>
                </c:pt>
                <c:pt idx="2">
                  <c:v>8.8583845616163615E-5</c:v>
                </c:pt>
                <c:pt idx="3">
                  <c:v>8.8687425049638335E-5</c:v>
                </c:pt>
                <c:pt idx="4">
                  <c:v>8.8791003237664867E-5</c:v>
                </c:pt>
                <c:pt idx="5">
                  <c:v>8.8894580176690496E-5</c:v>
                </c:pt>
                <c:pt idx="6">
                  <c:v>8.899815586804749E-5</c:v>
                </c:pt>
                <c:pt idx="7">
                  <c:v>8.9101730310847671E-5</c:v>
                </c:pt>
                <c:pt idx="8">
                  <c:v>8.9205303505091038E-5</c:v>
                </c:pt>
                <c:pt idx="9">
                  <c:v>8.9308875449445324E-5</c:v>
                </c:pt>
                <c:pt idx="10">
                  <c:v>8.9412446146130975E-5</c:v>
                </c:pt>
                <c:pt idx="11">
                  <c:v>8.9516015592483456E-5</c:v>
                </c:pt>
                <c:pt idx="12">
                  <c:v>8.9619583789612989E-5</c:v>
                </c:pt>
                <c:pt idx="13">
                  <c:v>8.9723150736187307E-5</c:v>
                </c:pt>
                <c:pt idx="14">
                  <c:v>8.9826716432872544E-5</c:v>
                </c:pt>
                <c:pt idx="15">
                  <c:v>8.9930280878336433E-5</c:v>
                </c:pt>
                <c:pt idx="16">
                  <c:v>9.0033844072801017E-5</c:v>
                </c:pt>
                <c:pt idx="17">
                  <c:v>9.013740601737652E-5</c:v>
                </c:pt>
                <c:pt idx="18">
                  <c:v>9.0240966709842496E-5</c:v>
                </c:pt>
                <c:pt idx="19">
                  <c:v>9.0344526150198945E-5</c:v>
                </c:pt>
                <c:pt idx="20">
                  <c:v>9.0448084339112E-5</c:v>
                </c:pt>
                <c:pt idx="21">
                  <c:v>9.055164127502735E-5</c:v>
                </c:pt>
                <c:pt idx="22">
                  <c:v>9.0655196958833173E-5</c:v>
                </c:pt>
                <c:pt idx="23">
                  <c:v>9.0758751390085379E-5</c:v>
                </c:pt>
                <c:pt idx="24">
                  <c:v>9.086230456833988E-5</c:v>
                </c:pt>
                <c:pt idx="25">
                  <c:v>9.0965856493152586E-5</c:v>
                </c:pt>
                <c:pt idx="26">
                  <c:v>9.1069407164523497E-5</c:v>
                </c:pt>
                <c:pt idx="27">
                  <c:v>9.1172956582008524E-5</c:v>
                </c:pt>
                <c:pt idx="28">
                  <c:v>9.1276504744941533E-5</c:v>
                </c:pt>
                <c:pt idx="29">
                  <c:v>9.1380051654432748E-5</c:v>
                </c:pt>
                <c:pt idx="30">
                  <c:v>9.1483597307817632E-5</c:v>
                </c:pt>
                <c:pt idx="31">
                  <c:v>9.1587141706872544E-5</c:v>
                </c:pt>
                <c:pt idx="32">
                  <c:v>9.1690684851597481E-5</c:v>
                </c:pt>
                <c:pt idx="33">
                  <c:v>9.1794226740216089E-5</c:v>
                </c:pt>
                <c:pt idx="34">
                  <c:v>9.1897767372728367E-5</c:v>
                </c:pt>
                <c:pt idx="35">
                  <c:v>9.2001306750244538E-5</c:v>
                </c:pt>
                <c:pt idx="36">
                  <c:v>9.21048448707662E-5</c:v>
                </c:pt>
                <c:pt idx="37">
                  <c:v>9.2208381734959488E-5</c:v>
                </c:pt>
                <c:pt idx="38">
                  <c:v>9.2311917342380312E-5</c:v>
                </c:pt>
                <c:pt idx="39">
                  <c:v>9.2415451692806627E-5</c:v>
                </c:pt>
                <c:pt idx="40">
                  <c:v>9.2518984786460479E-5</c:v>
                </c:pt>
                <c:pt idx="41">
                  <c:v>9.2622516622231643E-5</c:v>
                </c:pt>
                <c:pt idx="42">
                  <c:v>9.2726047199898076E-5</c:v>
                </c:pt>
                <c:pt idx="43">
                  <c:v>9.2829576520792045E-5</c:v>
                </c:pt>
                <c:pt idx="44">
                  <c:v>9.2933104582249015E-5</c:v>
                </c:pt>
                <c:pt idx="45">
                  <c:v>9.3036631384491031E-5</c:v>
                </c:pt>
                <c:pt idx="46">
                  <c:v>9.3140156929072404E-5</c:v>
                </c:pt>
                <c:pt idx="47">
                  <c:v>9.3243681214216778E-5</c:v>
                </c:pt>
                <c:pt idx="48">
                  <c:v>9.3347204239924153E-5</c:v>
                </c:pt>
                <c:pt idx="49">
                  <c:v>9.3450726007304752E-5</c:v>
                </c:pt>
                <c:pt idx="50">
                  <c:v>9.355424651324995E-5</c:v>
                </c:pt>
                <c:pt idx="51">
                  <c:v>9.3657765759758149E-5</c:v>
                </c:pt>
                <c:pt idx="52">
                  <c:v>9.3761283746607305E-5</c:v>
                </c:pt>
                <c:pt idx="53">
                  <c:v>9.3864800472021059E-5</c:v>
                </c:pt>
                <c:pt idx="54">
                  <c:v>9.3968315936665547E-5</c:v>
                </c:pt>
                <c:pt idx="55">
                  <c:v>9.4071830140762813E-5</c:v>
                </c:pt>
                <c:pt idx="56">
                  <c:v>9.4175343082980589E-5</c:v>
                </c:pt>
                <c:pt idx="57">
                  <c:v>9.4278854763985009E-5</c:v>
                </c:pt>
                <c:pt idx="58">
                  <c:v>9.4382365183776074E-5</c:v>
                </c:pt>
                <c:pt idx="59">
                  <c:v>9.4485874340577425E-5</c:v>
                </c:pt>
                <c:pt idx="60">
                  <c:v>9.4589382235277242E-5</c:v>
                </c:pt>
                <c:pt idx="61">
                  <c:v>9.4692888867875524E-5</c:v>
                </c:pt>
                <c:pt idx="62">
                  <c:v>9.4796394236373871E-5</c:v>
                </c:pt>
                <c:pt idx="63">
                  <c:v>9.4899898343658862E-5</c:v>
                </c:pt>
                <c:pt idx="64">
                  <c:v>9.5003401187732095E-5</c:v>
                </c:pt>
                <c:pt idx="65">
                  <c:v>9.5106902767261303E-5</c:v>
                </c:pt>
                <c:pt idx="66">
                  <c:v>9.5210403083356709E-5</c:v>
                </c:pt>
                <c:pt idx="67">
                  <c:v>9.5313902135574224E-5</c:v>
                </c:pt>
                <c:pt idx="68">
                  <c:v>9.5417399923469759E-5</c:v>
                </c:pt>
                <c:pt idx="69">
                  <c:v>9.5520896447487402E-5</c:v>
                </c:pt>
                <c:pt idx="70">
                  <c:v>9.5624391706294887E-5</c:v>
                </c:pt>
                <c:pt idx="71">
                  <c:v>9.5727885699892212E-5</c:v>
                </c:pt>
                <c:pt idx="72">
                  <c:v>9.5831378428723468E-5</c:v>
                </c:pt>
                <c:pt idx="73">
                  <c:v>9.5934869891900476E-5</c:v>
                </c:pt>
                <c:pt idx="74">
                  <c:v>9.6038360089867325E-5</c:v>
                </c:pt>
                <c:pt idx="75">
                  <c:v>9.6141849021513792E-5</c:v>
                </c:pt>
                <c:pt idx="76">
                  <c:v>9.6245336687283967E-5</c:v>
                </c:pt>
                <c:pt idx="77">
                  <c:v>9.6348823086733759E-5</c:v>
                </c:pt>
                <c:pt idx="78">
                  <c:v>9.645230821986317E-5</c:v>
                </c:pt>
                <c:pt idx="79">
                  <c:v>9.6555792086450154E-5</c:v>
                </c:pt>
                <c:pt idx="80">
                  <c:v>9.6659274685606533E-5</c:v>
                </c:pt>
                <c:pt idx="81">
                  <c:v>9.6762756017332308E-5</c:v>
                </c:pt>
                <c:pt idx="82">
                  <c:v>9.6866236081627477E-5</c:v>
                </c:pt>
                <c:pt idx="83">
                  <c:v>9.6969714877603863E-5</c:v>
                </c:pt>
                <c:pt idx="84">
                  <c:v>9.7073192406815778E-5</c:v>
                </c:pt>
                <c:pt idx="85">
                  <c:v>9.7176668667042776E-5</c:v>
                </c:pt>
                <c:pt idx="86">
                  <c:v>9.7280143659839169E-5</c:v>
                </c:pt>
                <c:pt idx="87">
                  <c:v>9.7383617382762466E-5</c:v>
                </c:pt>
                <c:pt idx="88">
                  <c:v>9.748708983781107E-5</c:v>
                </c:pt>
                <c:pt idx="89">
                  <c:v>9.7590561022764533E-5</c:v>
                </c:pt>
                <c:pt idx="90">
                  <c:v>9.7694030938733079E-5</c:v>
                </c:pt>
                <c:pt idx="91">
                  <c:v>9.7797499586160797E-5</c:v>
                </c:pt>
                <c:pt idx="92">
                  <c:v>9.7900966962827241E-5</c:v>
                </c:pt>
                <c:pt idx="93">
                  <c:v>9.8004433069842634E-5</c:v>
                </c:pt>
                <c:pt idx="94">
                  <c:v>9.8107897906540842E-5</c:v>
                </c:pt>
                <c:pt idx="95">
                  <c:v>9.8211361473587999E-5</c:v>
                </c:pt>
                <c:pt idx="96">
                  <c:v>9.831482376831957E-5</c:v>
                </c:pt>
                <c:pt idx="97">
                  <c:v>9.8418284793622135E-5</c:v>
                </c:pt>
                <c:pt idx="98">
                  <c:v>9.8521744547275247E-5</c:v>
                </c:pt>
                <c:pt idx="99">
                  <c:v>9.8625203029056863E-5</c:v>
                </c:pt>
                <c:pt idx="100">
                  <c:v>9.8728660240521293E-5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D8E-8D79-0EE16BD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639233</xdr:colOff>
      <xdr:row>1</xdr:row>
      <xdr:rowOff>152398</xdr:rowOff>
    </xdr:from>
    <xdr:to>
      <xdr:col>11</xdr:col>
      <xdr:colOff>63499</xdr:colOff>
      <xdr:row>18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21</xdr:col>
      <xdr:colOff>465305</xdr:colOff>
      <xdr:row>67</xdr:row>
      <xdr:rowOff>84439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"/>
          <a:ext cx="18285714" cy="10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2</xdr:row>
      <xdr:rowOff>4763</xdr:rowOff>
    </xdr:from>
    <xdr:to>
      <xdr:col>12</xdr:col>
      <xdr:colOff>40480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73EB-DD89-461C-8116-E0529556B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157162</xdr:rowOff>
    </xdr:from>
    <xdr:to>
      <xdr:col>11</xdr:col>
      <xdr:colOff>314325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29</xdr:col>
      <xdr:colOff>235839</xdr:colOff>
      <xdr:row>88</xdr:row>
      <xdr:rowOff>84439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48125"/>
          <a:ext cx="18285714" cy="10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25</xdr:col>
      <xdr:colOff>597789</xdr:colOff>
      <xdr:row>66</xdr:row>
      <xdr:rowOff>84439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1993"/>
          <a:ext cx="18180424" cy="106262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13632</xdr:colOff>
      <xdr:row>2</xdr:row>
      <xdr:rowOff>18611</xdr:rowOff>
    </xdr:from>
    <xdr:to>
      <xdr:col>18</xdr:col>
      <xdr:colOff>23419</xdr:colOff>
      <xdr:row>34</xdr:row>
      <xdr:rowOff>4891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647045</xdr:colOff>
      <xdr:row>1</xdr:row>
      <xdr:rowOff>9087</xdr:rowOff>
    </xdr:from>
    <xdr:to>
      <xdr:col>17</xdr:col>
      <xdr:colOff>9132</xdr:colOff>
      <xdr:row>32</xdr:row>
      <xdr:rowOff>157292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0</xdr:rowOff>
    </xdr:from>
    <xdr:to>
      <xdr:col>15</xdr:col>
      <xdr:colOff>56496</xdr:colOff>
      <xdr:row>47</xdr:row>
      <xdr:rowOff>75300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6" y="485775"/>
          <a:ext cx="5238095" cy="72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</xdr:colOff>
      <xdr:row>51</xdr:row>
      <xdr:rowOff>19051</xdr:rowOff>
    </xdr:from>
    <xdr:to>
      <xdr:col>23</xdr:col>
      <xdr:colOff>494536</xdr:colOff>
      <xdr:row>87</xdr:row>
      <xdr:rowOff>76514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5037" y="8281989"/>
          <a:ext cx="10852974" cy="58867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19050</xdr:rowOff>
    </xdr:from>
    <xdr:to>
      <xdr:col>20</xdr:col>
      <xdr:colOff>188214</xdr:colOff>
      <xdr:row>69</xdr:row>
      <xdr:rowOff>103489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81100"/>
          <a:ext cx="18285714" cy="102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20</xdr:col>
      <xdr:colOff>326928</xdr:colOff>
      <xdr:row>65</xdr:row>
      <xdr:rowOff>131879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5825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zoomScale="130" zoomScaleNormal="130" workbookViewId="0">
      <selection activeCell="B14" sqref="B14"/>
    </sheetView>
  </sheetViews>
  <sheetFormatPr defaultColWidth="9.140625" defaultRowHeight="12.75" x14ac:dyDescent="0.2"/>
  <cols>
    <col min="1" max="1" width="10.140625" style="2" bestFit="1" customWidth="1"/>
    <col min="2" max="2" width="13.7109375" style="2" bestFit="1" customWidth="1"/>
    <col min="3" max="3" width="13.7109375" style="24" bestFit="1" customWidth="1"/>
    <col min="4" max="16384" width="9.140625" style="24"/>
  </cols>
  <sheetData>
    <row r="1" spans="1:3" x14ac:dyDescent="0.2">
      <c r="A1" s="2" t="s">
        <v>38</v>
      </c>
      <c r="B1" s="7" t="s">
        <v>16</v>
      </c>
      <c r="C1" s="7" t="s">
        <v>39</v>
      </c>
    </row>
    <row r="2" spans="1:3" x14ac:dyDescent="0.2">
      <c r="A2" s="2" t="s">
        <v>1</v>
      </c>
      <c r="B2" s="3" t="s">
        <v>1</v>
      </c>
      <c r="C2" s="3" t="s">
        <v>0</v>
      </c>
    </row>
    <row r="3" spans="1:3" x14ac:dyDescent="0.2">
      <c r="A3" s="7">
        <v>-5</v>
      </c>
      <c r="B3" s="39">
        <v>-4.6834719440001473</v>
      </c>
      <c r="C3" s="39">
        <v>2.2226669393887732E-9</v>
      </c>
    </row>
    <row r="4" spans="1:3" x14ac:dyDescent="0.2">
      <c r="A4" s="7">
        <v>-4.5</v>
      </c>
      <c r="B4" s="39">
        <v>-4.6832228905089925</v>
      </c>
      <c r="C4" s="39">
        <v>-3.1488868623696931E-8</v>
      </c>
    </row>
    <row r="5" spans="1:3" x14ac:dyDescent="0.2">
      <c r="A5" s="7">
        <v>-4</v>
      </c>
      <c r="B5" s="39">
        <v>-4.4783484579669803</v>
      </c>
      <c r="C5" s="39">
        <v>-2.8155578189803521E-5</v>
      </c>
    </row>
    <row r="6" spans="1:3" x14ac:dyDescent="0.2">
      <c r="A6" s="7">
        <v>-3.5</v>
      </c>
      <c r="B6" s="39">
        <v>-4.0246622020609353</v>
      </c>
      <c r="C6" s="39">
        <v>-9.1172474772305279E-5</v>
      </c>
    </row>
    <row r="7" spans="1:3" x14ac:dyDescent="0.2">
      <c r="A7" s="7">
        <v>-3</v>
      </c>
      <c r="B7" s="39">
        <v>-3.5454083954301003</v>
      </c>
      <c r="C7" s="39">
        <v>-1.5439382665283219E-4</v>
      </c>
    </row>
    <row r="8" spans="1:3" x14ac:dyDescent="0.2">
      <c r="A8" s="7">
        <v>-2.5</v>
      </c>
      <c r="B8" s="39">
        <v>-3.0524971236182377</v>
      </c>
      <c r="C8" s="39">
        <v>-1.8473940210639306E-4</v>
      </c>
    </row>
    <row r="9" spans="1:3" x14ac:dyDescent="0.2">
      <c r="A9" s="7">
        <v>-2</v>
      </c>
      <c r="B9" s="39">
        <v>-2.5525434333122257</v>
      </c>
      <c r="C9" s="39">
        <v>-1.8484938895835246E-4</v>
      </c>
    </row>
    <row r="10" spans="1:3" x14ac:dyDescent="0.2">
      <c r="A10" s="7">
        <v>-1.5</v>
      </c>
      <c r="B10" s="39">
        <v>-2.0525611881383736</v>
      </c>
      <c r="C10" s="39">
        <v>-1.8485622492392384E-4</v>
      </c>
    </row>
    <row r="11" spans="1:3" x14ac:dyDescent="0.2">
      <c r="A11" s="7">
        <v>-1</v>
      </c>
      <c r="B11" s="39">
        <v>-1.5525831072669103</v>
      </c>
      <c r="C11" s="39">
        <v>-1.848627814143855E-4</v>
      </c>
    </row>
    <row r="12" spans="1:3" x14ac:dyDescent="0.2">
      <c r="A12" s="7">
        <v>-0.5</v>
      </c>
      <c r="B12" s="39">
        <v>-1.0526050486229841</v>
      </c>
      <c r="C12" s="39">
        <v>-1.8486934254358101E-4</v>
      </c>
    </row>
    <row r="13" spans="1:3" x14ac:dyDescent="0.2">
      <c r="A13" s="7">
        <v>0</v>
      </c>
      <c r="B13" s="39">
        <v>-0.55262699695260875</v>
      </c>
      <c r="C13" s="39">
        <v>-1.848758846474674E-4</v>
      </c>
    </row>
    <row r="14" spans="1:3" x14ac:dyDescent="0.2">
      <c r="A14" s="7">
        <v>0.5</v>
      </c>
      <c r="B14" s="39">
        <v>-5.264895695220153E-2</v>
      </c>
      <c r="C14" s="39">
        <v>-1.8488243088651476E-4</v>
      </c>
    </row>
    <row r="15" spans="1:3" x14ac:dyDescent="0.2">
      <c r="A15" s="7">
        <v>1</v>
      </c>
      <c r="B15" s="39">
        <v>0.44732907269120581</v>
      </c>
      <c r="C15" s="39">
        <v>-1.8488897263296833E-4</v>
      </c>
    </row>
    <row r="16" spans="1:3" x14ac:dyDescent="0.2">
      <c r="A16" s="7">
        <v>1.5</v>
      </c>
      <c r="B16" s="39">
        <v>0.94730709453722628</v>
      </c>
      <c r="C16" s="39">
        <v>-1.8489550442163383E-4</v>
      </c>
    </row>
    <row r="17" spans="1:3" x14ac:dyDescent="0.2">
      <c r="A17" s="7">
        <v>2</v>
      </c>
      <c r="B17" s="39">
        <v>1.4472851040390304</v>
      </c>
      <c r="C17" s="39">
        <v>-1.8490203706966746E-4</v>
      </c>
    </row>
    <row r="18" spans="1:3" x14ac:dyDescent="0.2">
      <c r="A18" s="7">
        <v>2.5</v>
      </c>
      <c r="B18" s="39">
        <v>1.9472631047059308</v>
      </c>
      <c r="C18" s="39">
        <v>-1.8490855632646852E-4</v>
      </c>
    </row>
    <row r="19" spans="1:3" x14ac:dyDescent="0.2">
      <c r="A19" s="7">
        <v>3</v>
      </c>
      <c r="B19" s="39">
        <v>2.4472410978275998</v>
      </c>
      <c r="C19" s="39">
        <v>-1.8491506982387662E-4</v>
      </c>
    </row>
    <row r="20" spans="1:3" x14ac:dyDescent="0.2">
      <c r="A20" s="7">
        <v>3.5</v>
      </c>
      <c r="B20" s="39">
        <v>2.9472190771656308</v>
      </c>
      <c r="C20" s="39">
        <v>-1.8492159189031909E-4</v>
      </c>
    </row>
    <row r="21" spans="1:3" x14ac:dyDescent="0.2">
      <c r="A21" s="7">
        <v>4</v>
      </c>
      <c r="B21" s="39">
        <v>3.4471970482609651</v>
      </c>
      <c r="C21" s="39">
        <v>-1.8492810181736097E-4</v>
      </c>
    </row>
    <row r="22" spans="1:3" x14ac:dyDescent="0.2">
      <c r="A22" s="7">
        <v>4.5</v>
      </c>
      <c r="B22" s="39">
        <v>3.9471750072803569</v>
      </c>
      <c r="C22" s="39">
        <v>-1.8493460648683069E-4</v>
      </c>
    </row>
    <row r="23" spans="1:3" x14ac:dyDescent="0.2">
      <c r="A23" s="7">
        <v>5</v>
      </c>
      <c r="B23" s="39">
        <v>4.4471529223575459</v>
      </c>
      <c r="C23" s="39">
        <v>-1.8494110530076213E-4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F3" sqref="F3"/>
    </sheetView>
  </sheetViews>
  <sheetFormatPr defaultRowHeight="12.75" x14ac:dyDescent="0.2"/>
  <cols>
    <col min="1" max="1" width="22.140625" style="24" customWidth="1"/>
    <col min="2" max="2" width="28.28515625" style="2" customWidth="1"/>
    <col min="3" max="3" width="19.42578125" style="2" customWidth="1"/>
    <col min="4" max="4" width="24.28515625" customWidth="1"/>
    <col min="5" max="5" width="33.85546875" customWidth="1"/>
    <col min="6" max="6" width="15.42578125" customWidth="1"/>
  </cols>
  <sheetData>
    <row r="1" spans="1:6" ht="15.75" x14ac:dyDescent="0.25">
      <c r="A1" s="25" t="s">
        <v>47</v>
      </c>
      <c r="B1" s="25" t="s">
        <v>48</v>
      </c>
      <c r="C1" s="25" t="s">
        <v>49</v>
      </c>
      <c r="D1" s="25" t="s">
        <v>32</v>
      </c>
      <c r="E1" s="5" t="s">
        <v>33</v>
      </c>
      <c r="F1" s="28" t="s">
        <v>46</v>
      </c>
    </row>
    <row r="2" spans="1:6" ht="15.75" x14ac:dyDescent="0.25">
      <c r="A2" s="25" t="s">
        <v>31</v>
      </c>
      <c r="B2" s="25" t="s">
        <v>31</v>
      </c>
      <c r="C2" s="25" t="s">
        <v>31</v>
      </c>
      <c r="D2" s="25" t="s">
        <v>31</v>
      </c>
      <c r="E2" s="5" t="s">
        <v>31</v>
      </c>
      <c r="F2" s="28" t="s">
        <v>31</v>
      </c>
    </row>
    <row r="3" spans="1:6" ht="15.75" x14ac:dyDescent="0.25">
      <c r="A3" s="29">
        <v>5</v>
      </c>
      <c r="B3" s="25">
        <v>4.4059999999999997</v>
      </c>
      <c r="C3" s="25">
        <v>4.3810000000000002</v>
      </c>
      <c r="D3" s="25">
        <f>A3-B3</f>
        <v>0.59400000000000031</v>
      </c>
      <c r="E3" s="2">
        <f>B3-C3</f>
        <v>2.4999999999999467E-2</v>
      </c>
      <c r="F3" s="4">
        <v>5.2500000000000003E-3</v>
      </c>
    </row>
    <row r="4" spans="1:6" s="24" customFormat="1" ht="15.75" x14ac:dyDescent="0.25">
      <c r="A4" s="25"/>
      <c r="B4" s="25"/>
      <c r="C4" s="25"/>
      <c r="D4" s="26" t="s">
        <v>45</v>
      </c>
      <c r="E4" s="27" t="s">
        <v>44</v>
      </c>
    </row>
    <row r="5" spans="1:6" s="24" customFormat="1" ht="15.75" x14ac:dyDescent="0.25">
      <c r="A5" s="25"/>
      <c r="B5" s="25"/>
      <c r="C5" s="25"/>
      <c r="D5" s="2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zoomScale="103" zoomScaleNormal="103" workbookViewId="0">
      <selection activeCell="B3" sqref="B3"/>
    </sheetView>
  </sheetViews>
  <sheetFormatPr defaultColWidth="9" defaultRowHeight="12.75" x14ac:dyDescent="0.2"/>
  <cols>
    <col min="1" max="1" width="23.5703125" style="9" bestFit="1" customWidth="1"/>
    <col min="2" max="2" width="22.140625" style="9" bestFit="1" customWidth="1"/>
    <col min="3" max="3" width="65.85546875" style="9" bestFit="1" customWidth="1"/>
    <col min="4" max="4" width="12.7109375" style="9" bestFit="1" customWidth="1"/>
    <col min="5" max="5" width="9.7109375" style="9" bestFit="1" customWidth="1"/>
    <col min="6" max="16384" width="9" style="9"/>
  </cols>
  <sheetData>
    <row r="1" spans="1:3" x14ac:dyDescent="0.2">
      <c r="A1" s="22" t="s">
        <v>52</v>
      </c>
      <c r="B1" s="22" t="s">
        <v>53</v>
      </c>
      <c r="C1" s="28" t="s">
        <v>50</v>
      </c>
    </row>
    <row r="2" spans="1:3" x14ac:dyDescent="0.2">
      <c r="A2" s="31">
        <v>2.6435E-3</v>
      </c>
      <c r="B2" s="30">
        <v>1.5909</v>
      </c>
      <c r="C2" s="21">
        <f>20*LOG10(B2/2/A2)</f>
        <v>49.56867142866227</v>
      </c>
    </row>
    <row r="5" spans="1:3" x14ac:dyDescent="0.2">
      <c r="A5" s="2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zoomScale="115" zoomScaleNormal="115" workbookViewId="0">
      <selection activeCell="B3" sqref="B3"/>
    </sheetView>
  </sheetViews>
  <sheetFormatPr defaultRowHeight="12.75" x14ac:dyDescent="0.2"/>
  <cols>
    <col min="1" max="1" width="23.5703125" bestFit="1" customWidth="1"/>
    <col min="2" max="2" width="22.28515625" bestFit="1" customWidth="1"/>
    <col min="3" max="3" width="56.7109375" bestFit="1" customWidth="1"/>
  </cols>
  <sheetData>
    <row r="1" spans="1:3" x14ac:dyDescent="0.2">
      <c r="A1" s="22" t="s">
        <v>52</v>
      </c>
      <c r="B1" s="22" t="s">
        <v>53</v>
      </c>
      <c r="C1" s="28" t="s">
        <v>51</v>
      </c>
    </row>
    <row r="2" spans="1:3" x14ac:dyDescent="0.2">
      <c r="A2" s="31">
        <v>3.0105000000000002E-3</v>
      </c>
      <c r="B2" s="30">
        <v>1.2679</v>
      </c>
      <c r="C2" s="21">
        <f>20*LOG10(B2/2/A2)</f>
        <v>46.468327492689326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DCAD-8765-478A-8B99-209EB57A8025}">
  <dimension ref="A1:D407"/>
  <sheetViews>
    <sheetView workbookViewId="0">
      <selection activeCell="H27" sqref="H27"/>
    </sheetView>
  </sheetViews>
  <sheetFormatPr defaultColWidth="9" defaultRowHeight="12.75" x14ac:dyDescent="0.2"/>
  <cols>
    <col min="1" max="1" width="11.7109375" style="24" bestFit="1" customWidth="1"/>
    <col min="2" max="3" width="9" style="24"/>
    <col min="4" max="4" width="18.5703125" style="24" bestFit="1" customWidth="1"/>
    <col min="5" max="16384" width="9" style="24"/>
  </cols>
  <sheetData>
    <row r="1" spans="1:4" x14ac:dyDescent="0.2">
      <c r="A1" s="37" t="s">
        <v>5</v>
      </c>
      <c r="B1" s="37" t="s">
        <v>26</v>
      </c>
      <c r="C1" s="37" t="s">
        <v>27</v>
      </c>
      <c r="D1" s="38" t="s">
        <v>54</v>
      </c>
    </row>
    <row r="2" spans="1:4" x14ac:dyDescent="0.2">
      <c r="A2" s="37" t="s">
        <v>6</v>
      </c>
      <c r="B2" s="37" t="s">
        <v>1</v>
      </c>
      <c r="C2" s="37" t="s">
        <v>28</v>
      </c>
      <c r="D2" s="38" t="s">
        <v>30</v>
      </c>
    </row>
    <row r="3" spans="1:4" x14ac:dyDescent="0.2">
      <c r="A3" s="39">
        <v>100</v>
      </c>
      <c r="B3" s="39">
        <v>9.999560713959139E-4</v>
      </c>
      <c r="C3" s="39">
        <v>-8.4673248005759748E-5</v>
      </c>
      <c r="D3" s="6">
        <f>20*LOG10(B3/0.001)</f>
        <v>-3.8156738796871052E-4</v>
      </c>
    </row>
    <row r="4" spans="1:4" x14ac:dyDescent="0.2">
      <c r="A4" s="39">
        <v>102.30597298425086</v>
      </c>
      <c r="B4" s="39">
        <v>9.9995607139229462E-4</v>
      </c>
      <c r="C4" s="39">
        <v>-8.6625790218689452E-5</v>
      </c>
      <c r="D4" s="6">
        <f t="shared" ref="D4:D67" si="0">20*LOG10(B4/0.001)</f>
        <v>-3.8156741940716696E-4</v>
      </c>
    </row>
    <row r="5" spans="1:4" x14ac:dyDescent="0.2">
      <c r="A5" s="39">
        <v>104.66512108254267</v>
      </c>
      <c r="B5" s="39">
        <v>9.9995607138850555E-4</v>
      </c>
      <c r="C5" s="39">
        <v>-8.8623357526779675E-5</v>
      </c>
      <c r="D5" s="6">
        <f t="shared" si="0"/>
        <v>-3.8156745232014491E-4</v>
      </c>
    </row>
    <row r="6" spans="1:4" x14ac:dyDescent="0.2">
      <c r="A6" s="39">
        <v>107.07867049863955</v>
      </c>
      <c r="B6" s="39">
        <v>9.9995607138454084E-4</v>
      </c>
      <c r="C6" s="39">
        <v>-9.0666988196504134E-5</v>
      </c>
      <c r="D6" s="6">
        <f t="shared" si="0"/>
        <v>-3.8156748675875589E-4</v>
      </c>
    </row>
    <row r="7" spans="1:4" x14ac:dyDescent="0.2">
      <c r="A7" s="39">
        <v>109.54787571223318</v>
      </c>
      <c r="B7" s="39">
        <v>9.9995607138039029E-4</v>
      </c>
      <c r="C7" s="39">
        <v>-9.2757744436480484E-5</v>
      </c>
      <c r="D7" s="6">
        <f t="shared" si="0"/>
        <v>-3.8156752281172195E-4</v>
      </c>
    </row>
    <row r="8" spans="1:4" x14ac:dyDescent="0.2">
      <c r="A8" s="39">
        <v>112.07402013097798</v>
      </c>
      <c r="B8" s="39">
        <v>9.999560713760472E-4</v>
      </c>
      <c r="C8" s="39">
        <v>-9.489671294956399E-5</v>
      </c>
      <c r="D8" s="6">
        <f t="shared" si="0"/>
        <v>-3.8156756053690539E-4</v>
      </c>
    </row>
    <row r="9" spans="1:4" x14ac:dyDescent="0.2">
      <c r="A9" s="39">
        <v>114.65841675756221</v>
      </c>
      <c r="B9" s="39">
        <v>9.9995607137150005E-4</v>
      </c>
      <c r="C9" s="39">
        <v>-9.7085005497680866E-5</v>
      </c>
      <c r="D9" s="6">
        <f t="shared" si="0"/>
        <v>-3.8156760003460043E-4</v>
      </c>
    </row>
    <row r="10" spans="1:4" x14ac:dyDescent="0.2">
      <c r="A10" s="39">
        <v>117.30240887216135</v>
      </c>
      <c r="B10" s="39">
        <v>9.999560713667417E-4</v>
      </c>
      <c r="C10" s="39">
        <v>-9.9323759479679312E-5</v>
      </c>
      <c r="D10" s="6">
        <f t="shared" si="0"/>
        <v>-3.8156764136652703E-4</v>
      </c>
    </row>
    <row r="11" spans="1:4" x14ac:dyDescent="0.2">
      <c r="A11" s="39">
        <v>120.00737073062888</v>
      </c>
      <c r="B11" s="39">
        <v>9.999560713617496E-4</v>
      </c>
      <c r="C11" s="39">
        <v>-1.0161413852251456E-4</v>
      </c>
      <c r="D11" s="6">
        <f t="shared" si="0"/>
        <v>-3.8156768472941648E-4</v>
      </c>
    </row>
    <row r="12" spans="1:4" x14ac:dyDescent="0.2">
      <c r="A12" s="39">
        <v>122.77470827878695</v>
      </c>
      <c r="B12" s="39">
        <v>9.9995607135653633E-4</v>
      </c>
      <c r="C12" s="39">
        <v>-1.0395733308606162E-4</v>
      </c>
      <c r="D12" s="6">
        <f t="shared" si="0"/>
        <v>-3.8156773001333052E-4</v>
      </c>
    </row>
    <row r="13" spans="1:4" x14ac:dyDescent="0.2">
      <c r="A13" s="39">
        <v>125.60585988318857</v>
      </c>
      <c r="B13" s="39">
        <v>9.9995607135108062E-4</v>
      </c>
      <c r="C13" s="39">
        <v>-1.0635456108187125E-4</v>
      </c>
      <c r="D13" s="6">
        <f t="shared" si="0"/>
        <v>-3.8156777740342839E-4</v>
      </c>
    </row>
    <row r="14" spans="1:4" x14ac:dyDescent="0.2">
      <c r="A14" s="39">
        <v>128.50229707873089</v>
      </c>
      <c r="B14" s="39">
        <v>9.9995607134536969E-4</v>
      </c>
      <c r="C14" s="39">
        <v>-1.0880706850619809E-4</v>
      </c>
      <c r="D14" s="6">
        <f t="shared" si="0"/>
        <v>-3.8156782700964802E-4</v>
      </c>
    </row>
    <row r="15" spans="1:4" x14ac:dyDescent="0.2">
      <c r="A15" s="39">
        <v>131.4655253335082</v>
      </c>
      <c r="B15" s="39">
        <v>9.9995607133939314E-4</v>
      </c>
      <c r="C15" s="39">
        <v>-1.1131613008762828E-4</v>
      </c>
      <c r="D15" s="6">
        <f t="shared" si="0"/>
        <v>-3.8156787892360471E-4</v>
      </c>
    </row>
    <row r="16" spans="1:4" x14ac:dyDescent="0.2">
      <c r="A16" s="39">
        <v>134.49708483130237</v>
      </c>
      <c r="B16" s="39">
        <v>9.9995607133313751E-4</v>
      </c>
      <c r="C16" s="39">
        <v>-1.1388304994963649E-4</v>
      </c>
      <c r="D16" s="6">
        <f t="shared" si="0"/>
        <v>-3.815679332619872E-4</v>
      </c>
    </row>
    <row r="17" spans="1:4" x14ac:dyDescent="0.2">
      <c r="A17" s="39">
        <v>137.59855127211716</v>
      </c>
      <c r="B17" s="39">
        <v>9.9995607132658893E-4</v>
      </c>
      <c r="C17" s="39">
        <v>-1.1650916228842474E-4</v>
      </c>
      <c r="D17" s="6">
        <f t="shared" si="0"/>
        <v>-3.8156799014437722E-4</v>
      </c>
    </row>
    <row r="18" spans="1:4" x14ac:dyDescent="0.2">
      <c r="A18" s="39">
        <v>140.77153669117274</v>
      </c>
      <c r="B18" s="39">
        <v>9.9995607131972419E-4</v>
      </c>
      <c r="C18" s="39">
        <v>-1.1919583206639076E-4</v>
      </c>
      <c r="D18" s="6">
        <f t="shared" si="0"/>
        <v>-3.8156804977329257E-4</v>
      </c>
    </row>
    <row r="19" spans="1:4" x14ac:dyDescent="0.2">
      <c r="A19" s="39">
        <v>144.01769029678596</v>
      </c>
      <c r="B19" s="39">
        <v>9.999560713125509E-4</v>
      </c>
      <c r="C19" s="39">
        <v>-1.2194445572159114E-4</v>
      </c>
      <c r="D19" s="6">
        <f t="shared" si="0"/>
        <v>-3.8156811208315601E-4</v>
      </c>
    </row>
    <row r="20" spans="1:4" x14ac:dyDescent="0.2">
      <c r="A20" s="39">
        <v>147.3386993275719</v>
      </c>
      <c r="B20" s="39">
        <v>9.9995607130504453E-4</v>
      </c>
      <c r="C20" s="39">
        <v>-1.2475646189355339E-4</v>
      </c>
      <c r="D20" s="6">
        <f t="shared" si="0"/>
        <v>-3.8156817728516462E-4</v>
      </c>
    </row>
    <row r="21" spans="1:4" x14ac:dyDescent="0.2">
      <c r="A21" s="39">
        <v>150.73628992941232</v>
      </c>
      <c r="B21" s="39">
        <v>9.999560712971871E-4</v>
      </c>
      <c r="C21" s="39">
        <v>-1.2763331216583733E-4</v>
      </c>
      <c r="D21" s="6">
        <f t="shared" si="0"/>
        <v>-3.815682455365106E-4</v>
      </c>
    </row>
    <row r="22" spans="1:4" x14ac:dyDescent="0.2">
      <c r="A22" s="39">
        <v>154.21222805264662</v>
      </c>
      <c r="B22" s="39">
        <v>9.9995607128896299E-4</v>
      </c>
      <c r="C22" s="39">
        <v>-1.305765018257112E-4</v>
      </c>
      <c r="D22" s="6">
        <f t="shared" si="0"/>
        <v>-3.8156831697317014E-4</v>
      </c>
    </row>
    <row r="23" spans="1:4" x14ac:dyDescent="0.2">
      <c r="A23" s="39">
        <v>157.76832036995197</v>
      </c>
      <c r="B23" s="39">
        <v>9.9995607128035508E-4</v>
      </c>
      <c r="C23" s="39">
        <v>-1.3358756064136228E-4</v>
      </c>
      <c r="D23" s="6">
        <f t="shared" si="0"/>
        <v>-3.8156839174462056E-4</v>
      </c>
    </row>
    <row r="24" spans="1:4" x14ac:dyDescent="0.2">
      <c r="A24" s="39">
        <v>161.40641521538942</v>
      </c>
      <c r="B24" s="39">
        <v>9.99956071271333E-4</v>
      </c>
      <c r="C24" s="39">
        <v>-1.3666805365698725E-4</v>
      </c>
      <c r="D24" s="6">
        <f t="shared" si="0"/>
        <v>-3.8156847011220599E-4</v>
      </c>
    </row>
    <row r="25" spans="1:4" x14ac:dyDescent="0.2">
      <c r="A25" s="39">
        <v>165.12840354510408</v>
      </c>
      <c r="B25" s="39">
        <v>9.9995607126190347E-4</v>
      </c>
      <c r="C25" s="39">
        <v>-1.3981958200628733E-4</v>
      </c>
      <c r="D25" s="6">
        <f t="shared" si="0"/>
        <v>-3.8156855201999318E-4</v>
      </c>
    </row>
    <row r="26" spans="1:4" x14ac:dyDescent="0.2">
      <c r="A26" s="39">
        <v>168.93621992017893</v>
      </c>
      <c r="B26" s="39">
        <v>9.9995607125203355E-4</v>
      </c>
      <c r="C26" s="39">
        <v>-1.4304378374464693E-4</v>
      </c>
      <c r="D26" s="6">
        <f t="shared" si="0"/>
        <v>-3.8156863775247105E-4</v>
      </c>
    </row>
    <row r="27" spans="1:4" x14ac:dyDescent="0.2">
      <c r="A27" s="39">
        <v>172.83184351215289</v>
      </c>
      <c r="B27" s="39">
        <v>9.9995607124170349E-4</v>
      </c>
      <c r="C27" s="39">
        <v>-1.4634233470055722E-4</v>
      </c>
      <c r="D27" s="6">
        <f t="shared" si="0"/>
        <v>-3.8156872748226192E-4</v>
      </c>
    </row>
    <row r="28" spans="1:4" x14ac:dyDescent="0.2">
      <c r="A28" s="39">
        <v>176.81729913172586</v>
      </c>
      <c r="B28" s="39">
        <v>9.9995607123089161E-4</v>
      </c>
      <c r="C28" s="39">
        <v>-1.4971694934664046E-4</v>
      </c>
      <c r="D28" s="6">
        <f t="shared" si="0"/>
        <v>-3.8156882139741779E-4</v>
      </c>
    </row>
    <row r="29" spans="1:4" x14ac:dyDescent="0.2">
      <c r="A29" s="39">
        <v>180.89465828118549</v>
      </c>
      <c r="B29" s="39">
        <v>9.9995607121957535E-4</v>
      </c>
      <c r="C29" s="39">
        <v>-1.5316938169077213E-4</v>
      </c>
      <c r="D29" s="6">
        <f t="shared" si="0"/>
        <v>-3.8156891969370589E-4</v>
      </c>
    </row>
    <row r="30" spans="1:4" x14ac:dyDescent="0.2">
      <c r="A30" s="39">
        <v>185.06604023110253</v>
      </c>
      <c r="B30" s="39">
        <v>9.9995607120773131E-4</v>
      </c>
      <c r="C30" s="39">
        <v>-1.5670142618776791E-4</v>
      </c>
      <c r="D30" s="6">
        <f t="shared" si="0"/>
        <v>-3.8156902257364375E-4</v>
      </c>
    </row>
    <row r="31" spans="1:4" x14ac:dyDescent="0.2">
      <c r="A31" s="39">
        <v>189.3336131218546</v>
      </c>
      <c r="B31" s="39">
        <v>9.9995607119533455E-4</v>
      </c>
      <c r="C31" s="39">
        <v>-1.6031491867206038E-4</v>
      </c>
      <c r="D31" s="6">
        <f t="shared" si="0"/>
        <v>-3.8156913025614333E-4</v>
      </c>
    </row>
    <row r="32" spans="1:4" x14ac:dyDescent="0.2">
      <c r="A32" s="39">
        <v>193.69959509055062</v>
      </c>
      <c r="B32" s="39">
        <v>9.9995607118234645E-4</v>
      </c>
      <c r="C32" s="39">
        <v>-1.6401173731189986E-4</v>
      </c>
      <c r="D32" s="6">
        <f t="shared" si="0"/>
        <v>-3.8156924307391229E-4</v>
      </c>
    </row>
    <row r="33" spans="1:4" x14ac:dyDescent="0.2">
      <c r="A33" s="39">
        <v>198.166255423942</v>
      </c>
      <c r="B33" s="39">
        <v>9.9995607116876661E-4</v>
      </c>
      <c r="C33" s="39">
        <v>-1.6779380358558654E-4</v>
      </c>
      <c r="D33" s="6">
        <f t="shared" si="0"/>
        <v>-3.8156936103177246E-4</v>
      </c>
    </row>
    <row r="34" spans="1:4" x14ac:dyDescent="0.2">
      <c r="A34" s="39">
        <v>202.73591573791967</v>
      </c>
      <c r="B34" s="39">
        <v>9.9995607115455293E-4</v>
      </c>
      <c r="C34" s="39">
        <v>-1.7166308328014576E-4</v>
      </c>
      <c r="D34" s="6">
        <f t="shared" si="0"/>
        <v>-3.8156948449618428E-4</v>
      </c>
    </row>
    <row r="35" spans="1:4" x14ac:dyDescent="0.2">
      <c r="A35" s="39">
        <v>207.41095118420969</v>
      </c>
      <c r="B35" s="39">
        <v>9.9995607113966293E-4</v>
      </c>
      <c r="C35" s="39">
        <v>-1.7562158751309947E-4</v>
      </c>
      <c r="D35" s="6">
        <f t="shared" si="0"/>
        <v>-3.8156961383457286E-4</v>
      </c>
    </row>
    <row r="36" spans="1:4" x14ac:dyDescent="0.2">
      <c r="A36" s="39">
        <v>212.1937916848953</v>
      </c>
      <c r="B36" s="39">
        <v>9.9995607112409184E-4</v>
      </c>
      <c r="C36" s="39">
        <v>-1.7967137377777892E-4</v>
      </c>
      <c r="D36" s="6">
        <f t="shared" si="0"/>
        <v>-3.8156974908937024E-4</v>
      </c>
    </row>
    <row r="37" spans="1:4" x14ac:dyDescent="0.2">
      <c r="A37" s="39">
        <v>217.08692319540654</v>
      </c>
      <c r="B37" s="39">
        <v>9.9995607110779433E-4</v>
      </c>
      <c r="C37" s="39">
        <v>-1.8381454701271179E-4</v>
      </c>
      <c r="D37" s="6">
        <f t="shared" si="0"/>
        <v>-3.8156989065403951E-4</v>
      </c>
    </row>
    <row r="38" spans="1:4" x14ac:dyDescent="0.2">
      <c r="A38" s="39">
        <v>222.09288899663403</v>
      </c>
      <c r="B38" s="39">
        <v>9.9995607109071272E-4</v>
      </c>
      <c r="C38" s="39">
        <v>-1.880532606957066E-4</v>
      </c>
      <c r="D38" s="6">
        <f t="shared" si="0"/>
        <v>-3.8157003902908847E-4</v>
      </c>
    </row>
    <row r="39" spans="1:4" x14ac:dyDescent="0.2">
      <c r="A39" s="39">
        <v>227.21429101683867</v>
      </c>
      <c r="B39" s="39">
        <v>9.9995607107285917E-4</v>
      </c>
      <c r="C39" s="39">
        <v>-1.9238971796317459E-4</v>
      </c>
      <c r="D39" s="6">
        <f t="shared" si="0"/>
        <v>-3.8157019411036528E-4</v>
      </c>
    </row>
    <row r="40" spans="1:4" x14ac:dyDescent="0.2">
      <c r="A40" s="39">
        <v>232.45379118404409</v>
      </c>
      <c r="B40" s="39">
        <v>9.9995607105417207E-4</v>
      </c>
      <c r="C40" s="39">
        <v>-1.9682617275519826E-4</v>
      </c>
      <c r="D40" s="6">
        <f t="shared" si="0"/>
        <v>-3.8157035643116634E-4</v>
      </c>
    </row>
    <row r="41" spans="1:4" x14ac:dyDescent="0.2">
      <c r="A41" s="39">
        <v>237.81411280961507</v>
      </c>
      <c r="B41" s="39">
        <v>9.9995607103461415E-4</v>
      </c>
      <c r="C41" s="39">
        <v>-2.0136493098707052E-4</v>
      </c>
      <c r="D41" s="6">
        <f t="shared" si="0"/>
        <v>-3.8157052631648434E-4</v>
      </c>
    </row>
    <row r="42" spans="1:4" x14ac:dyDescent="0.2">
      <c r="A42" s="39">
        <v>243.29804200374065</v>
      </c>
      <c r="B42" s="39">
        <v>9.9995607101411904E-4</v>
      </c>
      <c r="C42" s="39">
        <v>-2.0600835174783231E-4</v>
      </c>
      <c r="D42" s="6">
        <f t="shared" si="0"/>
        <v>-3.8157070434301254E-4</v>
      </c>
    </row>
    <row r="43" spans="1:4" x14ac:dyDescent="0.2">
      <c r="A43" s="39">
        <v>248.90842912355822</v>
      </c>
      <c r="B43" s="39">
        <v>9.9995607099269391E-4</v>
      </c>
      <c r="C43" s="39">
        <v>-2.1075884852644194E-4</v>
      </c>
      <c r="D43" s="6">
        <f t="shared" si="0"/>
        <v>-3.8157089044710236E-4</v>
      </c>
    </row>
    <row r="44" spans="1:4" x14ac:dyDescent="0.2">
      <c r="A44" s="39">
        <v>254.64819025467068</v>
      </c>
      <c r="B44" s="39">
        <v>9.9995607097025634E-4</v>
      </c>
      <c r="C44" s="39">
        <v>-2.1561889046619714E-4</v>
      </c>
      <c r="D44" s="6">
        <f t="shared" si="0"/>
        <v>-3.8157108534624514E-4</v>
      </c>
    </row>
    <row r="45" spans="1:4" x14ac:dyDescent="0.2">
      <c r="A45" s="39">
        <v>260.52030872682712</v>
      </c>
      <c r="B45" s="39">
        <v>9.9995607094678488E-4</v>
      </c>
      <c r="C45" s="39">
        <v>-2.2059100364813869E-4</v>
      </c>
      <c r="D45" s="6">
        <f t="shared" si="0"/>
        <v>-3.8157128922559972E-4</v>
      </c>
    </row>
    <row r="46" spans="1:4" x14ac:dyDescent="0.2">
      <c r="A46" s="39">
        <v>266.52783666455468</v>
      </c>
      <c r="B46" s="39">
        <v>9.9995607092220689E-4</v>
      </c>
      <c r="C46" s="39">
        <v>-2.256777724039691E-4</v>
      </c>
      <c r="D46" s="6">
        <f t="shared" si="0"/>
        <v>-3.8157150271682838E-4</v>
      </c>
    </row>
    <row r="47" spans="1:4" x14ac:dyDescent="0.2">
      <c r="A47" s="39">
        <v>272.67389657354755</v>
      </c>
      <c r="B47" s="39">
        <v>9.9995607089649438E-4</v>
      </c>
      <c r="C47" s="39">
        <v>-2.3088184065935929E-4</v>
      </c>
      <c r="D47" s="6">
        <f t="shared" si="0"/>
        <v>-3.8157172606198797E-4</v>
      </c>
    </row>
    <row r="48" spans="1:4" x14ac:dyDescent="0.2">
      <c r="A48" s="39">
        <v>278.96168296363771</v>
      </c>
      <c r="B48" s="39">
        <v>9.9995607086958253E-4</v>
      </c>
      <c r="C48" s="39">
        <v>-2.3620591330809725E-4</v>
      </c>
      <c r="D48" s="6">
        <f t="shared" si="0"/>
        <v>-3.815719598261993E-4</v>
      </c>
    </row>
    <row r="49" spans="1:4" x14ac:dyDescent="0.2">
      <c r="A49" s="39">
        <v>285.39446400919076</v>
      </c>
      <c r="B49" s="39">
        <v>9.9995607084140282E-4</v>
      </c>
      <c r="C49" s="39">
        <v>-2.4165275761802598E-4</v>
      </c>
      <c r="D49" s="6">
        <f t="shared" si="0"/>
        <v>-3.8157220460254964E-4</v>
      </c>
    </row>
    <row r="50" spans="1:4" x14ac:dyDescent="0.2">
      <c r="A50" s="39">
        <v>291.97558324779021</v>
      </c>
      <c r="B50" s="39">
        <v>9.9995607081192119E-4</v>
      </c>
      <c r="C50" s="39">
        <v>-2.4722520466938377E-4</v>
      </c>
      <c r="D50" s="6">
        <f t="shared" si="0"/>
        <v>-3.8157246068806506E-4</v>
      </c>
    </row>
    <row r="51" spans="1:4" x14ac:dyDescent="0.2">
      <c r="A51" s="39">
        <v>298.70846131809316</v>
      </c>
      <c r="B51" s="39">
        <v>9.9995607078105266E-4</v>
      </c>
      <c r="C51" s="39">
        <v>-2.5292615082625101E-4</v>
      </c>
      <c r="D51" s="6">
        <f t="shared" si="0"/>
        <v>-3.8157272882048833E-4</v>
      </c>
    </row>
    <row r="52" spans="1:4" x14ac:dyDescent="0.2">
      <c r="A52" s="39">
        <v>305.59659773775979</v>
      </c>
      <c r="B52" s="39">
        <v>9.999560707487443E-4</v>
      </c>
      <c r="C52" s="39">
        <v>-2.5875855924201526E-4</v>
      </c>
      <c r="D52" s="6">
        <f t="shared" si="0"/>
        <v>-3.8157300945982405E-4</v>
      </c>
    </row>
    <row r="53" spans="1:4" x14ac:dyDescent="0.2">
      <c r="A53" s="39">
        <v>312.64357272238232</v>
      </c>
      <c r="B53" s="39">
        <v>9.9995607071491762E-4</v>
      </c>
      <c r="C53" s="39">
        <v>-2.6472546139947066E-4</v>
      </c>
      <c r="D53" s="6">
        <f t="shared" si="0"/>
        <v>-3.8157330328691713E-4</v>
      </c>
    </row>
    <row r="54" spans="1:4" x14ac:dyDescent="0.2">
      <c r="A54" s="39">
        <v>319.85304904635711</v>
      </c>
      <c r="B54" s="39">
        <v>9.9995607067953751E-4</v>
      </c>
      <c r="C54" s="39">
        <v>-2.7082995868652442E-4</v>
      </c>
      <c r="D54" s="6">
        <f t="shared" si="0"/>
        <v>-3.8157361060843725E-4</v>
      </c>
    </row>
    <row r="55" spans="1:4" x14ac:dyDescent="0.2">
      <c r="A55" s="39">
        <v>327.22877394666875</v>
      </c>
      <c r="B55" s="39">
        <v>9.999560706425068E-4</v>
      </c>
      <c r="C55" s="39">
        <v>-2.7707522400810807E-4</v>
      </c>
      <c r="D55" s="6">
        <f t="shared" si="0"/>
        <v>-3.8157393226724372E-4</v>
      </c>
    </row>
    <row r="56" spans="1:4" x14ac:dyDescent="0.2">
      <c r="A56" s="39">
        <v>334.77458107057424</v>
      </c>
      <c r="B56" s="39">
        <v>9.9995607060372554E-4</v>
      </c>
      <c r="C56" s="39">
        <v>-2.8346450343538445E-4</v>
      </c>
      <c r="D56" s="6">
        <f t="shared" si="0"/>
        <v>-3.8157426913223367E-4</v>
      </c>
    </row>
    <row r="57" spans="1:4" x14ac:dyDescent="0.2">
      <c r="A57" s="39">
        <v>342.49439246820066</v>
      </c>
      <c r="B57" s="39">
        <v>9.9995607056315903E-4</v>
      </c>
      <c r="C57" s="39">
        <v>-2.9000111789294461E-4</v>
      </c>
      <c r="D57" s="6">
        <f t="shared" si="0"/>
        <v>-3.815746215033261E-4</v>
      </c>
    </row>
    <row r="58" spans="1:4" x14ac:dyDescent="0.2">
      <c r="A58" s="39">
        <v>350.39222063109145</v>
      </c>
      <c r="B58" s="39">
        <v>9.9995607052068844E-4</v>
      </c>
      <c r="C58" s="39">
        <v>-2.9668846488482896E-4</v>
      </c>
      <c r="D58" s="6">
        <f t="shared" si="0"/>
        <v>-3.8157499041432556E-4</v>
      </c>
    </row>
    <row r="59" spans="1:4" x14ac:dyDescent="0.2">
      <c r="A59" s="39">
        <v>358.47217057776106</v>
      </c>
      <c r="B59" s="39">
        <v>9.9995607047623702E-4</v>
      </c>
      <c r="C59" s="39">
        <v>-3.0353002026051586E-4</v>
      </c>
      <c r="D59" s="6">
        <f t="shared" si="0"/>
        <v>-3.8157537653161155E-4</v>
      </c>
    </row>
    <row r="60" spans="1:4" x14ac:dyDescent="0.2">
      <c r="A60" s="39">
        <v>366.7384419873419</v>
      </c>
      <c r="B60" s="39">
        <v>9.9995607042971282E-4</v>
      </c>
      <c r="C60" s="39">
        <v>-3.1052934002146442E-4</v>
      </c>
      <c r="D60" s="6">
        <f t="shared" si="0"/>
        <v>-3.8157578065368226E-4</v>
      </c>
    </row>
    <row r="61" spans="1:4" x14ac:dyDescent="0.2">
      <c r="A61" s="39">
        <v>375.19533138243253</v>
      </c>
      <c r="B61" s="39">
        <v>9.999560703810187E-4</v>
      </c>
      <c r="C61" s="39">
        <v>-3.1769006216940659E-4</v>
      </c>
      <c r="D61" s="6">
        <f t="shared" si="0"/>
        <v>-3.8157620362436141E-4</v>
      </c>
    </row>
    <row r="62" spans="1:4" x14ac:dyDescent="0.2">
      <c r="A62" s="39">
        <v>383.84723436228188</v>
      </c>
      <c r="B62" s="39">
        <v>9.9995607033005296E-4</v>
      </c>
      <c r="C62" s="39">
        <v>-3.2501590859725516E-4</v>
      </c>
      <c r="D62" s="6">
        <f t="shared" si="0"/>
        <v>-3.8157664632604727E-4</v>
      </c>
    </row>
    <row r="63" spans="1:4" x14ac:dyDescent="0.2">
      <c r="A63" s="39">
        <v>392.6986478874702</v>
      </c>
      <c r="B63" s="39">
        <v>9.9995607027669828E-4</v>
      </c>
      <c r="C63" s="39">
        <v>-3.3251068702357735E-4</v>
      </c>
      <c r="D63" s="6">
        <f t="shared" si="0"/>
        <v>-3.8157710977904319E-4</v>
      </c>
    </row>
    <row r="64" spans="1:4" x14ac:dyDescent="0.2">
      <c r="A64" s="39">
        <v>401.7541726172737</v>
      </c>
      <c r="B64" s="39">
        <v>9.9995607022088009E-4</v>
      </c>
      <c r="C64" s="39">
        <v>-3.4017829297172588E-4</v>
      </c>
      <c r="D64" s="6">
        <f t="shared" si="0"/>
        <v>-3.8157759463140566E-4</v>
      </c>
    </row>
    <row r="65" spans="1:4" x14ac:dyDescent="0.2">
      <c r="A65" s="39">
        <v>411.01851530092858</v>
      </c>
      <c r="B65" s="39">
        <v>9.99956070162434E-4</v>
      </c>
      <c r="C65" s="39">
        <v>-3.4802271179454564E-4</v>
      </c>
      <c r="D65" s="6">
        <f t="shared" si="0"/>
        <v>-3.8157810231040205E-4</v>
      </c>
    </row>
    <row r="66" spans="1:4" x14ac:dyDescent="0.2">
      <c r="A66" s="39">
        <v>420.49649122403696</v>
      </c>
      <c r="B66" s="39">
        <v>9.9995607010126245E-4</v>
      </c>
      <c r="C66" s="39">
        <v>-3.5604802074582984E-4</v>
      </c>
      <c r="D66" s="6">
        <f t="shared" si="0"/>
        <v>-3.8157863366274916E-4</v>
      </c>
    </row>
    <row r="67" spans="1:4" x14ac:dyDescent="0.2">
      <c r="A67" s="39">
        <v>430.19302671138604</v>
      </c>
      <c r="B67" s="39">
        <v>9.9995607003725028E-4</v>
      </c>
      <c r="C67" s="39">
        <v>-3.6425839109951693E-4</v>
      </c>
      <c r="D67" s="6">
        <f t="shared" si="0"/>
        <v>-3.8157918968946276E-4</v>
      </c>
    </row>
    <row r="68" spans="1:4" x14ac:dyDescent="0.2">
      <c r="A68" s="39">
        <v>440.11316168748169</v>
      </c>
      <c r="B68" s="39">
        <v>9.9995606997025158E-4</v>
      </c>
      <c r="C68" s="39">
        <v>-3.726580903177356E-4</v>
      </c>
      <c r="D68" s="6">
        <f t="shared" ref="D68:D131" si="1">20*LOG10(B68/0.001)</f>
        <v>-3.8157977165868926E-4</v>
      </c>
    </row>
    <row r="69" spans="1:4" x14ac:dyDescent="0.2">
      <c r="A69" s="39">
        <v>450.26205229612731</v>
      </c>
      <c r="B69" s="39">
        <v>9.9995606990012885E-4</v>
      </c>
      <c r="C69" s="39">
        <v>-3.8125148426885699E-4</v>
      </c>
      <c r="D69" s="6">
        <f t="shared" si="1"/>
        <v>-3.8158038076335408E-4</v>
      </c>
    </row>
    <row r="70" spans="1:4" x14ac:dyDescent="0.2">
      <c r="A70" s="39">
        <v>460.6449735804095</v>
      </c>
      <c r="B70" s="39">
        <v>9.9995606982672251E-4</v>
      </c>
      <c r="C70" s="39">
        <v>-3.9004303949670795E-4</v>
      </c>
      <c r="D70" s="6">
        <f t="shared" si="1"/>
        <v>-3.8158101839118542E-4</v>
      </c>
    </row>
    <row r="71" spans="1:4" x14ac:dyDescent="0.2">
      <c r="A71" s="39">
        <v>471.26732222448322</v>
      </c>
      <c r="B71" s="39">
        <v>9.9995606974988185E-4</v>
      </c>
      <c r="C71" s="39">
        <v>-3.9903732554211668E-4</v>
      </c>
      <c r="D71" s="6">
        <f t="shared" si="1"/>
        <v>-3.815816858498689E-4</v>
      </c>
    </row>
    <row r="72" spans="1:4" x14ac:dyDescent="0.2">
      <c r="A72" s="39">
        <v>482.13461935858226</v>
      </c>
      <c r="B72" s="39">
        <v>9.9995606966948132E-4</v>
      </c>
      <c r="C72" s="39">
        <v>-4.0823901731796631E-4</v>
      </c>
      <c r="D72" s="6">
        <f t="shared" si="1"/>
        <v>-3.81582384231071E-4</v>
      </c>
    </row>
    <row r="73" spans="1:4" x14ac:dyDescent="0.2">
      <c r="A73" s="39">
        <v>493.25251342871189</v>
      </c>
      <c r="B73" s="39">
        <v>9.9995606958531882E-4</v>
      </c>
      <c r="C73" s="39">
        <v>-4.1765289753898147E-4</v>
      </c>
      <c r="D73" s="6">
        <f t="shared" si="1"/>
        <v>-3.8158311528898052E-4</v>
      </c>
    </row>
    <row r="74" spans="1:4" x14ac:dyDescent="0.2">
      <c r="A74" s="39">
        <v>504.62678313251632</v>
      </c>
      <c r="B74" s="39">
        <v>9.9995606949721937E-4</v>
      </c>
      <c r="C74" s="39">
        <v>-4.2728385920760777E-4</v>
      </c>
      <c r="D74" s="6">
        <f t="shared" si="1"/>
        <v>-3.8158388054440877E-4</v>
      </c>
    </row>
    <row r="75" spans="1:4" x14ac:dyDescent="0.2">
      <c r="A75" s="39">
        <v>516.26334042284634</v>
      </c>
      <c r="B75" s="39">
        <v>9.9995606940502359E-4</v>
      </c>
      <c r="C75" s="39">
        <v>-4.3713690815725586E-4</v>
      </c>
      <c r="D75" s="6">
        <f t="shared" si="1"/>
        <v>-3.8158468138219077E-4</v>
      </c>
    </row>
    <row r="76" spans="1:4" x14ac:dyDescent="0.2">
      <c r="A76" s="39">
        <v>528.16823358058821</v>
      </c>
      <c r="B76" s="39">
        <v>9.9995606930854022E-4</v>
      </c>
      <c r="C76" s="39">
        <v>-4.4721716565403522E-4</v>
      </c>
      <c r="D76" s="6">
        <f t="shared" si="1"/>
        <v>-3.8158551946297138E-4</v>
      </c>
    </row>
    <row r="77" spans="1:4" x14ac:dyDescent="0.2">
      <c r="A77" s="39">
        <v>540.34765035835153</v>
      </c>
      <c r="B77" s="39">
        <v>9.9995606920754397E-4</v>
      </c>
      <c r="C77" s="39">
        <v>-4.575298710582471E-4</v>
      </c>
      <c r="D77" s="6">
        <f t="shared" si="1"/>
        <v>-3.8158639674345694E-4</v>
      </c>
    </row>
    <row r="78" spans="1:4" x14ac:dyDescent="0.2">
      <c r="A78" s="39">
        <v>552.80792119664943</v>
      </c>
      <c r="B78" s="39">
        <v>9.9995606910181258E-4</v>
      </c>
      <c r="C78" s="39">
        <v>-4.6808038454891019E-4</v>
      </c>
      <c r="D78" s="6">
        <f t="shared" si="1"/>
        <v>-3.8158731515528042E-4</v>
      </c>
    </row>
    <row r="79" spans="1:4" x14ac:dyDescent="0.2">
      <c r="A79" s="39">
        <v>565.55552251424297</v>
      </c>
      <c r="B79" s="39">
        <v>9.9995606899119988E-4</v>
      </c>
      <c r="C79" s="39">
        <v>-4.7887418990788587E-4</v>
      </c>
      <c r="D79" s="6">
        <f t="shared" si="1"/>
        <v>-3.8158827596755234E-4</v>
      </c>
    </row>
    <row r="80" spans="1:4" x14ac:dyDescent="0.2">
      <c r="A80" s="39">
        <v>578.59708007436018</v>
      </c>
      <c r="B80" s="39">
        <v>9.9995606887537804E-4</v>
      </c>
      <c r="C80" s="39">
        <v>-4.899168973711834E-4</v>
      </c>
      <c r="D80" s="6">
        <f t="shared" si="1"/>
        <v>-3.8158928202709248E-4</v>
      </c>
    </row>
    <row r="81" spans="1:4" x14ac:dyDescent="0.2">
      <c r="A81" s="39">
        <v>591.93937242853929</v>
      </c>
      <c r="B81" s="39">
        <v>9.9995606875416814E-4</v>
      </c>
      <c r="C81" s="39">
        <v>-5.0121424654485857E-4</v>
      </c>
      <c r="D81" s="6">
        <f t="shared" si="1"/>
        <v>-3.8159033488942957E-4</v>
      </c>
    </row>
    <row r="82" spans="1:4" x14ac:dyDescent="0.2">
      <c r="A82" s="39">
        <v>605.58933443988553</v>
      </c>
      <c r="B82" s="39">
        <v>9.9995606862730521E-4</v>
      </c>
      <c r="C82" s="39">
        <v>-5.1277210938796959E-4</v>
      </c>
      <c r="D82" s="6">
        <f t="shared" si="1"/>
        <v>-3.8159143685458552E-4</v>
      </c>
    </row>
    <row r="83" spans="1:4" x14ac:dyDescent="0.2">
      <c r="A83" s="39">
        <v>619.55406088757388</v>
      </c>
      <c r="B83" s="39">
        <v>9.9995606849452492E-4</v>
      </c>
      <c r="C83" s="39">
        <v>-5.2459649326475251E-4</v>
      </c>
      <c r="D83" s="6">
        <f t="shared" si="1"/>
        <v>-3.8159259022065364E-4</v>
      </c>
    </row>
    <row r="84" spans="1:4" x14ac:dyDescent="0.2">
      <c r="A84" s="39">
        <v>633.84081015447043</v>
      </c>
      <c r="B84" s="39">
        <v>9.9995606835555275E-4</v>
      </c>
      <c r="C84" s="39">
        <v>-5.3669354406682651E-4</v>
      </c>
      <c r="D84" s="6">
        <f t="shared" si="1"/>
        <v>-3.8159379737059187E-4</v>
      </c>
    </row>
    <row r="85" spans="1:4" x14ac:dyDescent="0.2">
      <c r="A85" s="39">
        <v>648.45700799978931</v>
      </c>
      <c r="B85" s="39">
        <v>9.9995606821009857E-4</v>
      </c>
      <c r="C85" s="39">
        <v>-5.4906954940759885E-4</v>
      </c>
      <c r="D85" s="6">
        <f t="shared" si="1"/>
        <v>-3.8159506082526299E-4</v>
      </c>
    </row>
    <row r="86" spans="1:4" x14ac:dyDescent="0.2">
      <c r="A86" s="39">
        <v>663.41025141874593</v>
      </c>
      <c r="B86" s="39">
        <v>9.9995606805786054E-4</v>
      </c>
      <c r="C86" s="39">
        <v>-5.6173094189030694E-4</v>
      </c>
      <c r="D86" s="6">
        <f t="shared" si="1"/>
        <v>-3.8159638320582427E-4</v>
      </c>
    </row>
    <row r="87" spans="1:4" x14ac:dyDescent="0.2">
      <c r="A87" s="39">
        <v>678.70831259121292</v>
      </c>
      <c r="B87" s="39">
        <v>9.99956067898498E-4</v>
      </c>
      <c r="C87" s="39">
        <v>-5.7468430245131801E-4</v>
      </c>
      <c r="D87" s="6">
        <f t="shared" si="1"/>
        <v>-3.8159776747192663E-4</v>
      </c>
    </row>
    <row r="88" spans="1:4" x14ac:dyDescent="0.2">
      <c r="A88" s="39">
        <v>694.35914292143116</v>
      </c>
      <c r="B88" s="39">
        <v>9.9995606773174012E-4</v>
      </c>
      <c r="C88" s="39">
        <v>-5.8793636378072923E-4</v>
      </c>
      <c r="D88" s="6">
        <f t="shared" si="1"/>
        <v>-3.8159921597663256E-4</v>
      </c>
    </row>
    <row r="89" spans="1:4" x14ac:dyDescent="0.2">
      <c r="A89" s="39">
        <v>710.37087717087513</v>
      </c>
      <c r="B89" s="39">
        <v>9.9995606755716839E-4</v>
      </c>
      <c r="C89" s="39">
        <v>-6.0149401382143016E-4</v>
      </c>
      <c r="D89" s="6">
        <f t="shared" si="1"/>
        <v>-3.8160073235368763E-4</v>
      </c>
    </row>
    <row r="90" spans="1:4" x14ac:dyDescent="0.2">
      <c r="A90" s="39">
        <v>726.75183768642137</v>
      </c>
      <c r="B90" s="39">
        <v>9.9995606737446644E-4</v>
      </c>
      <c r="C90" s="39">
        <v>-6.1536429934940136E-4</v>
      </c>
      <c r="D90" s="6">
        <f t="shared" si="1"/>
        <v>-3.8160231935251029E-4</v>
      </c>
    </row>
    <row r="91" spans="1:4" x14ac:dyDescent="0.2">
      <c r="A91" s="39">
        <v>743.51053872601688</v>
      </c>
      <c r="B91" s="39">
        <v>9.9995606718323226E-4</v>
      </c>
      <c r="C91" s="39">
        <v>-6.29554429636103E-4</v>
      </c>
      <c r="D91" s="6">
        <f t="shared" si="1"/>
        <v>-3.8160398046411934E-4</v>
      </c>
    </row>
    <row r="92" spans="1:4" x14ac:dyDescent="0.2">
      <c r="A92" s="39">
        <v>760.65569088409688</v>
      </c>
      <c r="B92" s="39">
        <v>9.9995606698309049E-4</v>
      </c>
      <c r="C92" s="39">
        <v>-6.4407178019557402E-4</v>
      </c>
      <c r="D92" s="6">
        <f t="shared" si="1"/>
        <v>-3.8160571895001359E-4</v>
      </c>
    </row>
    <row r="93" spans="1:4" x14ac:dyDescent="0.2">
      <c r="A93" s="39">
        <v>778.19620561905083</v>
      </c>
      <c r="B93" s="39">
        <v>9.999560667736029E-4</v>
      </c>
      <c r="C93" s="39">
        <v>-6.5892389661777932E-4</v>
      </c>
      <c r="D93" s="6">
        <f t="shared" si="1"/>
        <v>-3.8160753861559652E-4</v>
      </c>
    </row>
    <row r="94" spans="1:4" x14ac:dyDescent="0.2">
      <c r="A94" s="39">
        <v>796.1411998850914</v>
      </c>
      <c r="B94" s="39">
        <v>9.9995606655435727E-4</v>
      </c>
      <c r="C94" s="39">
        <v>-6.7411849849051842E-4</v>
      </c>
      <c r="D94" s="6">
        <f t="shared" si="1"/>
        <v>-3.816094430435021E-4</v>
      </c>
    </row>
    <row r="95" spans="1:4" x14ac:dyDescent="0.2">
      <c r="A95" s="39">
        <v>814.50000087093224</v>
      </c>
      <c r="B95" s="39">
        <v>9.999560663248616E-4</v>
      </c>
      <c r="C95" s="39">
        <v>-6.8966348341149288E-4</v>
      </c>
      <c r="D95" s="6">
        <f t="shared" si="1"/>
        <v>-3.8161143650492429E-4</v>
      </c>
    </row>
    <row r="96" spans="1:4" x14ac:dyDescent="0.2">
      <c r="A96" s="39">
        <v>833.28215084773899</v>
      </c>
      <c r="B96" s="39">
        <v>9.999560660846759E-4</v>
      </c>
      <c r="C96" s="39">
        <v>-7.0556693109331326E-4</v>
      </c>
      <c r="D96" s="6">
        <f t="shared" si="1"/>
        <v>-3.816135228226253E-4</v>
      </c>
    </row>
    <row r="97" spans="1:4" x14ac:dyDescent="0.2">
      <c r="A97" s="39">
        <v>852.49741212887238</v>
      </c>
      <c r="B97" s="39">
        <v>9.9995606583328693E-4</v>
      </c>
      <c r="C97" s="39">
        <v>-7.2183710756261584E-4</v>
      </c>
      <c r="D97" s="6">
        <f t="shared" si="1"/>
        <v>-3.8161570645585125E-4</v>
      </c>
    </row>
    <row r="98" spans="1:4" x14ac:dyDescent="0.2">
      <c r="A98" s="39">
        <v>872.15577214400184</v>
      </c>
      <c r="B98" s="39">
        <v>9.9995606557016148E-4</v>
      </c>
      <c r="C98" s="39">
        <v>-7.3848246945645564E-4</v>
      </c>
      <c r="D98" s="6">
        <f t="shared" si="1"/>
        <v>-3.8161799203454176E-4</v>
      </c>
    </row>
    <row r="99" spans="1:4" x14ac:dyDescent="0.2">
      <c r="A99" s="39">
        <v>892.26744863022702</v>
      </c>
      <c r="B99" s="39">
        <v>9.9995606529475222E-4</v>
      </c>
      <c r="C99" s="39">
        <v>-7.5551166841756842E-4</v>
      </c>
      <c r="D99" s="6">
        <f t="shared" si="1"/>
        <v>-3.8162038431400471E-4</v>
      </c>
    </row>
    <row r="100" spans="1:4" x14ac:dyDescent="0.2">
      <c r="A100" s="39">
        <v>912.84289494290442</v>
      </c>
      <c r="B100" s="39">
        <v>9.9995606500649929E-4</v>
      </c>
      <c r="C100" s="39">
        <v>-7.7293355559096728E-4</v>
      </c>
      <c r="D100" s="6">
        <f t="shared" si="1"/>
        <v>-3.8162288815755713E-4</v>
      </c>
    </row>
    <row r="101" spans="1:4" x14ac:dyDescent="0.2">
      <c r="A101" s="39">
        <v>933.89280548894124</v>
      </c>
      <c r="B101" s="39">
        <v>9.9995606470481375E-4</v>
      </c>
      <c r="C101" s="39">
        <v>-7.9075718622377599E-4</v>
      </c>
      <c r="D101" s="6">
        <f t="shared" si="1"/>
        <v>-3.8162550868021678E-4</v>
      </c>
    </row>
    <row r="102" spans="1:4" x14ac:dyDescent="0.2">
      <c r="A102" s="39">
        <v>955.42812128537867</v>
      </c>
      <c r="B102" s="39">
        <v>9.9995606438903445E-4</v>
      </c>
      <c r="C102" s="39">
        <v>-8.0899182437358665E-4</v>
      </c>
      <c r="D102" s="6">
        <f t="shared" si="1"/>
        <v>-3.8162825162480618E-4</v>
      </c>
    </row>
    <row r="103" spans="1:4" x14ac:dyDescent="0.2">
      <c r="A103" s="39">
        <v>977.46003564615501</v>
      </c>
      <c r="B103" s="39">
        <v>9.999560640585397E-4</v>
      </c>
      <c r="C103" s="39">
        <v>-8.2764694772042202E-4</v>
      </c>
      <c r="D103" s="6">
        <f t="shared" si="1"/>
        <v>-3.8163112239179646E-4</v>
      </c>
    </row>
    <row r="104" spans="1:4" x14ac:dyDescent="0.2">
      <c r="A104" s="39">
        <v>1000.0000000000042</v>
      </c>
      <c r="B104" s="39">
        <v>9.9995606371264365E-4</v>
      </c>
      <c r="C104" s="39">
        <v>-8.4673225249455673E-4</v>
      </c>
      <c r="D104" s="6">
        <f t="shared" si="1"/>
        <v>-3.8163412693810028E-4</v>
      </c>
    </row>
    <row r="105" spans="1:4" x14ac:dyDescent="0.2">
      <c r="A105" s="39">
        <v>1023.0597298425129</v>
      </c>
      <c r="B105" s="39">
        <v>9.9995606335056522E-4</v>
      </c>
      <c r="C105" s="39">
        <v>-8.662576585154306E-4</v>
      </c>
      <c r="D105" s="6">
        <f t="shared" si="1"/>
        <v>-3.8163727204998832E-4</v>
      </c>
    </row>
    <row r="106" spans="1:4" x14ac:dyDescent="0.2">
      <c r="A106" s="39">
        <v>1046.651210825431</v>
      </c>
      <c r="B106" s="39">
        <v>9.9995606297162637E-4</v>
      </c>
      <c r="C106" s="39">
        <v>-8.8623331434771501E-4</v>
      </c>
      <c r="D106" s="6">
        <f t="shared" si="1"/>
        <v>-3.8164056361590296E-4</v>
      </c>
    </row>
    <row r="107" spans="1:4" x14ac:dyDescent="0.2">
      <c r="A107" s="39">
        <v>1070.7867049863999</v>
      </c>
      <c r="B107" s="39">
        <v>9.9995606257498922E-4</v>
      </c>
      <c r="C107" s="39">
        <v>-9.0666960257531986E-4</v>
      </c>
      <c r="D107" s="6">
        <f t="shared" si="1"/>
        <v>-3.8164400891297918E-4</v>
      </c>
    </row>
    <row r="108" spans="1:4" x14ac:dyDescent="0.2">
      <c r="A108" s="39">
        <v>1095.4787571223362</v>
      </c>
      <c r="B108" s="39">
        <v>9.9995606215987857E-4</v>
      </c>
      <c r="C108" s="39">
        <v>-9.2757714519809212E-4</v>
      </c>
      <c r="D108" s="6">
        <f t="shared" si="1"/>
        <v>-3.8164761467734043E-4</v>
      </c>
    </row>
    <row r="109" spans="1:4" x14ac:dyDescent="0.2">
      <c r="A109" s="39">
        <v>1120.7402013097844</v>
      </c>
      <c r="B109" s="39">
        <v>9.9995606172538281E-4</v>
      </c>
      <c r="C109" s="39">
        <v>-9.4896680915196286E-4</v>
      </c>
      <c r="D109" s="6">
        <f t="shared" si="1"/>
        <v>-3.8165138882549903E-4</v>
      </c>
    </row>
    <row r="110" spans="1:4" x14ac:dyDescent="0.2">
      <c r="A110" s="39">
        <v>1146.5841675756267</v>
      </c>
      <c r="B110" s="39">
        <v>9.9995606127059903E-4</v>
      </c>
      <c r="C110" s="39">
        <v>-9.7084971195708354E-4</v>
      </c>
      <c r="D110" s="6">
        <f t="shared" si="1"/>
        <v>-3.8165533920067499E-4</v>
      </c>
    </row>
    <row r="111" spans="1:4" x14ac:dyDescent="0.2">
      <c r="A111" s="39">
        <v>1173.0240887216182</v>
      </c>
      <c r="B111" s="39">
        <v>9.999560607946423E-4</v>
      </c>
      <c r="C111" s="39">
        <v>-9.9323722749594212E-4</v>
      </c>
      <c r="D111" s="6">
        <f t="shared" si="1"/>
        <v>-3.8165947348986061E-4</v>
      </c>
    </row>
    <row r="112" spans="1:4" x14ac:dyDescent="0.2">
      <c r="A112" s="39">
        <v>1200.0737073062935</v>
      </c>
      <c r="B112" s="39">
        <v>9.9995606029646181E-4</v>
      </c>
      <c r="C112" s="39">
        <v>-1.0161409919243569E-3</v>
      </c>
      <c r="D112" s="6">
        <f t="shared" si="1"/>
        <v>-3.8166380082081675E-4</v>
      </c>
    </row>
    <row r="113" spans="1:4" x14ac:dyDescent="0.2">
      <c r="A113" s="39">
        <v>1227.7470827878744</v>
      </c>
      <c r="B113" s="39">
        <v>9.9995605977503473E-4</v>
      </c>
      <c r="C113" s="39">
        <v>-1.0395729097187098E-3</v>
      </c>
      <c r="D113" s="6">
        <f t="shared" si="1"/>
        <v>-3.816683300782829E-4</v>
      </c>
    </row>
    <row r="114" spans="1:4" x14ac:dyDescent="0.2">
      <c r="A114" s="39">
        <v>1256.0585988318908</v>
      </c>
      <c r="B114" s="39">
        <v>9.9995605922927728E-4</v>
      </c>
      <c r="C114" s="39">
        <v>-1.063545159865663E-3</v>
      </c>
      <c r="D114" s="6">
        <f t="shared" si="1"/>
        <v>-3.8167307067547352E-4</v>
      </c>
    </row>
    <row r="115" spans="1:4" x14ac:dyDescent="0.2">
      <c r="A115" s="39">
        <v>1285.0229707873141</v>
      </c>
      <c r="B115" s="39">
        <v>9.9995605865806731E-4</v>
      </c>
      <c r="C115" s="39">
        <v>-1.088070202187567E-3</v>
      </c>
      <c r="D115" s="6">
        <f t="shared" si="1"/>
        <v>-3.816780323602392E-4</v>
      </c>
    </row>
    <row r="116" spans="1:4" x14ac:dyDescent="0.2">
      <c r="A116" s="39">
        <v>1314.6552533350873</v>
      </c>
      <c r="B116" s="39">
        <v>9.9995605806021655E-4</v>
      </c>
      <c r="C116" s="39">
        <v>-1.1131607838208944E-3</v>
      </c>
      <c r="D116" s="6">
        <f t="shared" si="1"/>
        <v>-3.8168322545423093E-4</v>
      </c>
    </row>
    <row r="117" spans="1:4" x14ac:dyDescent="0.2">
      <c r="A117" s="39">
        <v>1344.9708483130291</v>
      </c>
      <c r="B117" s="39">
        <v>9.9995605743447057E-4</v>
      </c>
      <c r="C117" s="39">
        <v>-1.1388299458404522E-3</v>
      </c>
      <c r="D117" s="6">
        <f t="shared" si="1"/>
        <v>-3.8168866085289946E-4</v>
      </c>
    </row>
    <row r="118" spans="1:4" x14ac:dyDescent="0.2">
      <c r="A118" s="39">
        <v>1375.9855127211772</v>
      </c>
      <c r="B118" s="39">
        <v>9.9995605677954112E-4</v>
      </c>
      <c r="C118" s="39">
        <v>-1.1650910300370011E-3</v>
      </c>
      <c r="D118" s="6">
        <f t="shared" si="1"/>
        <v>-3.8169434974775736E-4</v>
      </c>
    </row>
    <row r="119" spans="1:4" x14ac:dyDescent="0.2">
      <c r="A119" s="39">
        <v>1407.7153669117333</v>
      </c>
      <c r="B119" s="39">
        <v>9.9995605609404172E-4</v>
      </c>
      <c r="C119" s="39">
        <v>-1.1919576858510892E-3</v>
      </c>
      <c r="D119" s="6">
        <f t="shared" si="1"/>
        <v>-3.8170030418185571E-4</v>
      </c>
    </row>
    <row r="120" spans="1:4" x14ac:dyDescent="0.2">
      <c r="A120" s="39">
        <v>1440.1769029678658</v>
      </c>
      <c r="B120" s="39">
        <v>9.9995605537656009E-4</v>
      </c>
      <c r="C120" s="39">
        <v>-1.2194438774660442E-3</v>
      </c>
      <c r="D120" s="6">
        <f t="shared" si="1"/>
        <v>-3.8170653642197953E-4</v>
      </c>
    </row>
    <row r="121" spans="1:4" x14ac:dyDescent="0.2">
      <c r="A121" s="39">
        <v>1473.3869932757254</v>
      </c>
      <c r="B121" s="39">
        <v>9.9995605462562909E-4</v>
      </c>
      <c r="C121" s="39">
        <v>-1.2475638910686259E-3</v>
      </c>
      <c r="D121" s="6">
        <f t="shared" si="1"/>
        <v>-3.817130592122769E-4</v>
      </c>
    </row>
    <row r="122" spans="1:4" x14ac:dyDescent="0.2">
      <c r="A122" s="39">
        <v>1507.3628992941296</v>
      </c>
      <c r="B122" s="39">
        <v>9.9995605383965103E-4</v>
      </c>
      <c r="C122" s="39">
        <v>-1.2763323422683155E-3</v>
      </c>
      <c r="D122" s="6">
        <f t="shared" si="1"/>
        <v>-3.8171988643099494E-4</v>
      </c>
    </row>
    <row r="123" spans="1:4" x14ac:dyDescent="0.2">
      <c r="A123" s="39">
        <v>1542.1222805264727</v>
      </c>
      <c r="B123" s="39">
        <v>9.999560530170161E-4</v>
      </c>
      <c r="C123" s="39">
        <v>-1.3057641836968247E-3</v>
      </c>
      <c r="D123" s="6">
        <f t="shared" si="1"/>
        <v>-3.8172703206149723E-4</v>
      </c>
    </row>
    <row r="124" spans="1:4" x14ac:dyDescent="0.2">
      <c r="A124" s="39">
        <v>1577.6832036995263</v>
      </c>
      <c r="B124" s="39">
        <v>9.9995605215599044E-4</v>
      </c>
      <c r="C124" s="39">
        <v>-1.3358747127777168E-3</v>
      </c>
      <c r="D124" s="6">
        <f t="shared" si="1"/>
        <v>-3.8173451116434837E-4</v>
      </c>
    </row>
    <row r="125" spans="1:4" x14ac:dyDescent="0.2">
      <c r="A125" s="39">
        <v>1614.0641521539007</v>
      </c>
      <c r="B125" s="39">
        <v>9.9995605125480832E-4</v>
      </c>
      <c r="C125" s="39">
        <v>-1.366679579676668E-3</v>
      </c>
      <c r="D125" s="6">
        <f t="shared" si="1"/>
        <v>-3.8174233907688735E-4</v>
      </c>
    </row>
    <row r="126" spans="1:4" x14ac:dyDescent="0.2">
      <c r="A126" s="39">
        <v>1651.2840354510474</v>
      </c>
      <c r="B126" s="39">
        <v>9.9995605031158387E-4</v>
      </c>
      <c r="C126" s="39">
        <v>-1.3981947954345871E-3</v>
      </c>
      <c r="D126" s="6">
        <f t="shared" si="1"/>
        <v>-3.8175053217990147E-4</v>
      </c>
    </row>
    <row r="127" spans="1:4" x14ac:dyDescent="0.2">
      <c r="A127" s="39">
        <v>1689.3621992017959</v>
      </c>
      <c r="B127" s="39">
        <v>9.9995604932434493E-4</v>
      </c>
      <c r="C127" s="39">
        <v>-1.4304367402883248E-3</v>
      </c>
      <c r="D127" s="6">
        <f t="shared" si="1"/>
        <v>-3.8175910760542204E-4</v>
      </c>
    </row>
    <row r="128" spans="1:4" x14ac:dyDescent="0.2">
      <c r="A128" s="39">
        <v>1728.3184351215355</v>
      </c>
      <c r="B128" s="39">
        <v>9.9995604829106362E-4</v>
      </c>
      <c r="C128" s="39">
        <v>-1.4634221721834559E-3</v>
      </c>
      <c r="D128" s="6">
        <f t="shared" si="1"/>
        <v>-3.8176808296766561E-4</v>
      </c>
    </row>
    <row r="129" spans="1:4" x14ac:dyDescent="0.2">
      <c r="A129" s="39">
        <v>1768.1729913172653</v>
      </c>
      <c r="B129" s="39">
        <v>9.9995604720959017E-4</v>
      </c>
      <c r="C129" s="39">
        <v>-1.4971682354827562E-3</v>
      </c>
      <c r="D129" s="6">
        <f t="shared" si="1"/>
        <v>-3.8177747693876249E-4</v>
      </c>
    </row>
    <row r="130" spans="1:4" x14ac:dyDescent="0.2">
      <c r="A130" s="39">
        <v>1808.9465828118618</v>
      </c>
      <c r="B130" s="39">
        <v>9.9995604607763041E-4</v>
      </c>
      <c r="C130" s="39">
        <v>-1.5316924698736034E-3</v>
      </c>
      <c r="D130" s="6">
        <f t="shared" si="1"/>
        <v>-3.81787309449346E-4</v>
      </c>
    </row>
    <row r="131" spans="1:4" x14ac:dyDescent="0.2">
      <c r="A131" s="39">
        <v>1850.6604023110324</v>
      </c>
      <c r="B131" s="39">
        <v>9.9995604489287824E-4</v>
      </c>
      <c r="C131" s="39">
        <v>-1.5670128194918238E-3</v>
      </c>
      <c r="D131" s="6">
        <f t="shared" si="1"/>
        <v>-3.8179760052745048E-4</v>
      </c>
    </row>
    <row r="132" spans="1:4" x14ac:dyDescent="0.2">
      <c r="A132" s="39">
        <v>1893.336131218553</v>
      </c>
      <c r="B132" s="39">
        <v>9.9995604365285908E-4</v>
      </c>
      <c r="C132" s="39">
        <v>-1.6031476422333378E-3</v>
      </c>
      <c r="D132" s="6">
        <f t="shared" ref="D132:D195" si="2">20*LOG10(B132/0.001)</f>
        <v>-3.8180837167081058E-4</v>
      </c>
    </row>
    <row r="133" spans="1:4" x14ac:dyDescent="0.2">
      <c r="A133" s="39">
        <v>1936.9959509055132</v>
      </c>
      <c r="B133" s="39">
        <v>9.9995604235498408E-4</v>
      </c>
      <c r="C133" s="39">
        <v>-1.6401157193029676E-3</v>
      </c>
      <c r="D133" s="6">
        <f t="shared" si="2"/>
        <v>-3.8181964536564009E-4</v>
      </c>
    </row>
    <row r="134" spans="1:4" x14ac:dyDescent="0.2">
      <c r="A134" s="39">
        <v>1981.6625542394274</v>
      </c>
      <c r="B134" s="39">
        <v>9.9995604099659E-4</v>
      </c>
      <c r="C134" s="39">
        <v>-1.6779362649721112E-3</v>
      </c>
      <c r="D134" s="6">
        <f t="shared" si="2"/>
        <v>-3.8183144474524504E-4</v>
      </c>
    </row>
    <row r="135" spans="1:4" x14ac:dyDescent="0.2">
      <c r="A135" s="39">
        <v>2027.3591573792041</v>
      </c>
      <c r="B135" s="39">
        <v>9.9995603957479372E-4</v>
      </c>
      <c r="C135" s="39">
        <v>-1.7166289365630571E-3</v>
      </c>
      <c r="D135" s="6">
        <f t="shared" si="2"/>
        <v>-3.818437948533486E-4</v>
      </c>
    </row>
    <row r="136" spans="1:4" x14ac:dyDescent="0.2">
      <c r="A136" s="39">
        <v>2074.1095118421044</v>
      </c>
      <c r="B136" s="39">
        <v>9.9995603808669979E-4</v>
      </c>
      <c r="C136" s="39">
        <v>-1.7562138446646654E-3</v>
      </c>
      <c r="D136" s="6">
        <f t="shared" si="2"/>
        <v>-3.8185672084168341E-4</v>
      </c>
    </row>
    <row r="137" spans="1:4" x14ac:dyDescent="0.2">
      <c r="A137" s="39">
        <v>2121.9379168489609</v>
      </c>
      <c r="B137" s="39">
        <v>9.9995603652915425E-4</v>
      </c>
      <c r="C137" s="39">
        <v>-1.7967115635793467E-3</v>
      </c>
      <c r="D137" s="6">
        <f t="shared" si="2"/>
        <v>-3.8187025010510685E-4</v>
      </c>
    </row>
    <row r="138" spans="1:4" x14ac:dyDescent="0.2">
      <c r="A138" s="39">
        <v>2170.8692319540733</v>
      </c>
      <c r="B138" s="39">
        <v>9.9995603489894352E-4</v>
      </c>
      <c r="C138" s="39">
        <v>-1.8381431420248684E-3</v>
      </c>
      <c r="D138" s="6">
        <f t="shared" si="2"/>
        <v>-3.8188441055827171E-4</v>
      </c>
    </row>
    <row r="139" spans="1:4" x14ac:dyDescent="0.2">
      <c r="A139" s="39">
        <v>2220.9288899663484</v>
      </c>
      <c r="B139" s="39">
        <v>9.9995603319272697E-4</v>
      </c>
      <c r="C139" s="39">
        <v>-1.8805301140569638E-3</v>
      </c>
      <c r="D139" s="6">
        <f t="shared" si="2"/>
        <v>-3.8189923121810607E-4</v>
      </c>
    </row>
    <row r="140" spans="1:4" x14ac:dyDescent="0.2">
      <c r="A140" s="39">
        <v>2272.1429101683948</v>
      </c>
      <c r="B140" s="39">
        <v>9.9995603140687382E-4</v>
      </c>
      <c r="C140" s="39">
        <v>-1.9238945102680505E-3</v>
      </c>
      <c r="D140" s="6">
        <f t="shared" si="2"/>
        <v>-3.8191474362336559E-4</v>
      </c>
    </row>
    <row r="141" spans="1:4" x14ac:dyDescent="0.2">
      <c r="A141" s="39">
        <v>2324.5379118404494</v>
      </c>
      <c r="B141" s="39">
        <v>9.9995602953769605E-4</v>
      </c>
      <c r="C141" s="39">
        <v>-1.9682588692334175E-3</v>
      </c>
      <c r="D141" s="6">
        <f t="shared" si="2"/>
        <v>-3.819309798094566E-4</v>
      </c>
    </row>
    <row r="142" spans="1:4" x14ac:dyDescent="0.2">
      <c r="A142" s="39">
        <v>2378.1411280961593</v>
      </c>
      <c r="B142" s="39">
        <v>9.9995602758135558E-4</v>
      </c>
      <c r="C142" s="39">
        <v>-2.0136462492177801E-3</v>
      </c>
      <c r="D142" s="6">
        <f t="shared" si="2"/>
        <v>-3.8194797311368527E-4</v>
      </c>
    </row>
    <row r="143" spans="1:4" x14ac:dyDescent="0.2">
      <c r="A143" s="39">
        <v>2432.9804200374151</v>
      </c>
      <c r="B143" s="39">
        <v>9.99956025533737E-4</v>
      </c>
      <c r="C143" s="39">
        <v>-2.0600802401728778E-3</v>
      </c>
      <c r="D143" s="6">
        <f t="shared" si="2"/>
        <v>-3.8196575928524731E-4</v>
      </c>
    </row>
    <row r="144" spans="1:4" x14ac:dyDescent="0.2">
      <c r="A144" s="39">
        <v>2489.0842912355911</v>
      </c>
      <c r="B144" s="39">
        <v>9.9995602339059673E-4</v>
      </c>
      <c r="C144" s="39">
        <v>-2.1075849759703653E-3</v>
      </c>
      <c r="D144" s="6">
        <f t="shared" si="2"/>
        <v>-3.8198437518332856E-4</v>
      </c>
    </row>
    <row r="145" spans="1:4" x14ac:dyDescent="0.2">
      <c r="A145" s="39">
        <v>2546.4819025467159</v>
      </c>
      <c r="B145" s="39">
        <v>9.9995602114746852E-4</v>
      </c>
      <c r="C145" s="39">
        <v>-2.1561851469576289E-3</v>
      </c>
      <c r="D145" s="6">
        <f t="shared" si="2"/>
        <v>-3.820038596045347E-4</v>
      </c>
    </row>
    <row r="146" spans="1:4" x14ac:dyDescent="0.2">
      <c r="A146" s="39">
        <v>2605.2030872682803</v>
      </c>
      <c r="B146" s="39">
        <v>9.9995601879970027E-4</v>
      </c>
      <c r="C146" s="39">
        <v>-2.2059060127810472E-3</v>
      </c>
      <c r="D146" s="6">
        <f t="shared" si="2"/>
        <v>-3.8202425295693384E-4</v>
      </c>
    </row>
    <row r="147" spans="1:4" x14ac:dyDescent="0.2">
      <c r="A147" s="39">
        <v>2665.2783666455562</v>
      </c>
      <c r="B147" s="39">
        <v>9.9995601634241199E-4</v>
      </c>
      <c r="C147" s="39">
        <v>-2.2567734155161541E-3</v>
      </c>
      <c r="D147" s="6">
        <f t="shared" si="2"/>
        <v>-3.8204559763133929E-4</v>
      </c>
    </row>
    <row r="148" spans="1:4" x14ac:dyDescent="0.2">
      <c r="A148" s="39">
        <v>2726.7389657354852</v>
      </c>
      <c r="B148" s="39">
        <v>9.9995601377048343E-4</v>
      </c>
      <c r="C148" s="39">
        <v>-2.3088137930835123E-3</v>
      </c>
      <c r="D148" s="6">
        <f t="shared" si="2"/>
        <v>-3.820679381016042E-4</v>
      </c>
    </row>
    <row r="149" spans="1:4" x14ac:dyDescent="0.2">
      <c r="A149" s="39">
        <v>2789.6168296363867</v>
      </c>
      <c r="B149" s="39">
        <v>9.9995601107857966E-4</v>
      </c>
      <c r="C149" s="39">
        <v>-2.3620541929971861E-3</v>
      </c>
      <c r="D149" s="6">
        <f t="shared" si="2"/>
        <v>-3.8209132070860245E-4</v>
      </c>
    </row>
    <row r="150" spans="1:4" x14ac:dyDescent="0.2">
      <c r="A150" s="39">
        <v>2853.9446400919169</v>
      </c>
      <c r="B150" s="39">
        <v>9.999560082610819E-4</v>
      </c>
      <c r="C150" s="39">
        <v>-2.4165222864040896E-3</v>
      </c>
      <c r="D150" s="6">
        <f t="shared" si="2"/>
        <v>-3.8211579426006699E-4</v>
      </c>
    </row>
    <row r="151" spans="1:4" x14ac:dyDescent="0.2">
      <c r="A151" s="39">
        <v>2919.755832477912</v>
      </c>
      <c r="B151" s="39">
        <v>9.999560053121448E-4</v>
      </c>
      <c r="C151" s="39">
        <v>-2.4722463824717786E-3</v>
      </c>
      <c r="D151" s="6">
        <f t="shared" si="2"/>
        <v>-3.8214140952911755E-4</v>
      </c>
    </row>
    <row r="152" spans="1:4" x14ac:dyDescent="0.2">
      <c r="A152" s="39">
        <v>2987.0846131809412</v>
      </c>
      <c r="B152" s="39">
        <v>9.9995600222563806E-4</v>
      </c>
      <c r="C152" s="39">
        <v>-2.5292554430906772E-3</v>
      </c>
      <c r="D152" s="6">
        <f t="shared" si="2"/>
        <v>-3.821682197653768E-4</v>
      </c>
    </row>
    <row r="153" spans="1:4" x14ac:dyDescent="0.2">
      <c r="A153" s="39">
        <v>3055.9659773776079</v>
      </c>
      <c r="B153" s="39">
        <v>9.999559989951588E-4</v>
      </c>
      <c r="C153" s="39">
        <v>-2.5875790979150415E-3</v>
      </c>
      <c r="D153" s="6">
        <f t="shared" si="2"/>
        <v>-3.8219628058696112E-4</v>
      </c>
    </row>
    <row r="154" spans="1:4" x14ac:dyDescent="0.2">
      <c r="A154" s="39">
        <v>3126.4357272238335</v>
      </c>
      <c r="B154" s="39">
        <v>9.9995599561396569E-4</v>
      </c>
      <c r="C154" s="39">
        <v>-2.6472476597654074E-3</v>
      </c>
      <c r="D154" s="6">
        <f t="shared" si="2"/>
        <v>-3.8222565054945868E-4</v>
      </c>
    </row>
    <row r="155" spans="1:4" x14ac:dyDescent="0.2">
      <c r="A155" s="39">
        <v>3198.5304904635818</v>
      </c>
      <c r="B155" s="39">
        <v>9.9995599207503244E-4</v>
      </c>
      <c r="C155" s="39">
        <v>-2.7082921403694116E-3</v>
      </c>
      <c r="D155" s="6">
        <f t="shared" si="2"/>
        <v>-3.8225639068592554E-4</v>
      </c>
    </row>
    <row r="156" spans="1:4" x14ac:dyDescent="0.2">
      <c r="A156" s="39">
        <v>3272.2877394666984</v>
      </c>
      <c r="B156" s="39">
        <v>9.9995598837101293E-4</v>
      </c>
      <c r="C156" s="39">
        <v>-2.7707442664730835E-3</v>
      </c>
      <c r="D156" s="6">
        <f t="shared" si="2"/>
        <v>-3.8228856480583995E-4</v>
      </c>
    </row>
    <row r="157" spans="1:4" x14ac:dyDescent="0.2">
      <c r="A157" s="39">
        <v>3347.7458107057537</v>
      </c>
      <c r="B157" s="39">
        <v>9.9995598449418395E-4</v>
      </c>
      <c r="C157" s="39">
        <v>-2.8346364963232665E-3</v>
      </c>
      <c r="D157" s="6">
        <f t="shared" si="2"/>
        <v>-3.8232223999753963E-4</v>
      </c>
    </row>
    <row r="158" spans="1:4" x14ac:dyDescent="0.2">
      <c r="A158" s="39">
        <v>3424.9439246820184</v>
      </c>
      <c r="B158" s="39">
        <v>9.9995598043650961E-4</v>
      </c>
      <c r="C158" s="39">
        <v>-2.9000020365228412E-3</v>
      </c>
      <c r="D158" s="6">
        <f t="shared" si="2"/>
        <v>-3.8235748606020803E-4</v>
      </c>
    </row>
    <row r="159" spans="1:4" x14ac:dyDescent="0.2">
      <c r="A159" s="39">
        <v>3503.9222063109269</v>
      </c>
      <c r="B159" s="39">
        <v>9.9995597618954572E-4</v>
      </c>
      <c r="C159" s="39">
        <v>-2.9668748592800911E-3</v>
      </c>
      <c r="D159" s="6">
        <f t="shared" si="2"/>
        <v>-3.8239437634384046E-4</v>
      </c>
    </row>
    <row r="160" spans="1:4" x14ac:dyDescent="0.2">
      <c r="A160" s="39">
        <v>3584.7217057776234</v>
      </c>
      <c r="B160" s="39">
        <v>9.9995597174443738E-4</v>
      </c>
      <c r="C160" s="39">
        <v>-3.0352897200693154E-3</v>
      </c>
      <c r="D160" s="6">
        <f t="shared" si="2"/>
        <v>-3.8243298776371006E-4</v>
      </c>
    </row>
    <row r="161" spans="1:4" x14ac:dyDescent="0.2">
      <c r="A161" s="39">
        <v>3667.3844198734319</v>
      </c>
      <c r="B161" s="39">
        <v>9.9995596709196951E-4</v>
      </c>
      <c r="C161" s="39">
        <v>-3.1052821756541557E-3</v>
      </c>
      <c r="D161" s="6">
        <f t="shared" si="2"/>
        <v>-3.8247340036543724E-4</v>
      </c>
    </row>
    <row r="162" spans="1:4" x14ac:dyDescent="0.2">
      <c r="A162" s="39">
        <v>3751.9533138243382</v>
      </c>
      <c r="B162" s="39">
        <v>9.9995596222245825E-4</v>
      </c>
      <c r="C162" s="39">
        <v>-3.176888602586156E-3</v>
      </c>
      <c r="D162" s="6">
        <f t="shared" si="2"/>
        <v>-3.8251569826621464E-4</v>
      </c>
    </row>
    <row r="163" spans="1:4" x14ac:dyDescent="0.2">
      <c r="A163" s="39">
        <v>3838.4723436228323</v>
      </c>
      <c r="B163" s="39">
        <v>9.9995595712579492E-4</v>
      </c>
      <c r="C163" s="39">
        <v>-3.2501462160719656E-3</v>
      </c>
      <c r="D163" s="6">
        <f t="shared" si="2"/>
        <v>-3.8255996927098848E-4</v>
      </c>
    </row>
    <row r="164" spans="1:4" x14ac:dyDescent="0.2">
      <c r="A164" s="39">
        <v>3926.9864788747159</v>
      </c>
      <c r="B164" s="39">
        <v>9.9995595179134698E-4</v>
      </c>
      <c r="C164" s="39">
        <v>-3.3250930893203496E-3</v>
      </c>
      <c r="D164" s="6">
        <f t="shared" si="2"/>
        <v>-3.8260630573749865E-4</v>
      </c>
    </row>
    <row r="165" spans="1:4" x14ac:dyDescent="0.2">
      <c r="A165" s="39">
        <v>4017.5417261727507</v>
      </c>
      <c r="B165" s="39">
        <v>9.9995594620805057E-4</v>
      </c>
      <c r="C165" s="39">
        <v>-3.4017681732996254E-3</v>
      </c>
      <c r="D165" s="6">
        <f t="shared" si="2"/>
        <v>-3.8265480377103E-4</v>
      </c>
    </row>
    <row r="166" spans="1:4" x14ac:dyDescent="0.2">
      <c r="A166" s="39">
        <v>4110.1851530092999</v>
      </c>
      <c r="B166" s="39">
        <v>9.9995594036431145E-4</v>
      </c>
      <c r="C166" s="39">
        <v>-3.4802113169737012E-3</v>
      </c>
      <c r="D166" s="6">
        <f t="shared" si="2"/>
        <v>-3.8270556407980885E-4</v>
      </c>
    </row>
    <row r="167" spans="1:4" x14ac:dyDescent="0.2">
      <c r="A167" s="39">
        <v>4204.9649122403844</v>
      </c>
      <c r="B167" s="39">
        <v>9.9995593424792215E-4</v>
      </c>
      <c r="C167" s="39">
        <v>-3.560463287989818E-3</v>
      </c>
      <c r="D167" s="6">
        <f t="shared" si="2"/>
        <v>-3.8275869270310286E-4</v>
      </c>
    </row>
    <row r="168" spans="1:4" x14ac:dyDescent="0.2">
      <c r="A168" s="39">
        <v>4301.9302671138757</v>
      </c>
      <c r="B168" s="39">
        <v>9.999559278462051E-4</v>
      </c>
      <c r="C168" s="39">
        <v>-3.6425657938583484E-3</v>
      </c>
      <c r="D168" s="6">
        <f t="shared" si="2"/>
        <v>-3.8281429976139776E-4</v>
      </c>
    </row>
    <row r="169" spans="1:4" x14ac:dyDescent="0.2">
      <c r="A169" s="39">
        <v>4401.1316168748326</v>
      </c>
      <c r="B169" s="39">
        <v>9.9995592114586387E-4</v>
      </c>
      <c r="C169" s="39">
        <v>-3.726561503591303E-3</v>
      </c>
      <c r="D169" s="6">
        <f t="shared" si="2"/>
        <v>-3.8287250075154681E-4</v>
      </c>
    </row>
    <row r="170" spans="1:4" x14ac:dyDescent="0.2">
      <c r="A170" s="39">
        <v>4502.6205229612897</v>
      </c>
      <c r="B170" s="39">
        <v>9.9995591335734122E-4</v>
      </c>
      <c r="C170" s="39">
        <v>-3.8124940643043301E-3</v>
      </c>
      <c r="D170" s="6">
        <f t="shared" si="2"/>
        <v>-3.8294015398167465E-4</v>
      </c>
    </row>
    <row r="171" spans="1:4" x14ac:dyDescent="0.2">
      <c r="A171" s="39">
        <v>4606.4497358041117</v>
      </c>
      <c r="B171" s="39">
        <v>9.9995590601723483E-4</v>
      </c>
      <c r="C171" s="39">
        <v>-3.9004081460200101E-3</v>
      </c>
      <c r="D171" s="6">
        <f t="shared" si="2"/>
        <v>-3.8300391214701458E-4</v>
      </c>
    </row>
    <row r="172" spans="1:4" x14ac:dyDescent="0.2">
      <c r="A172" s="39">
        <v>4712.67322224485</v>
      </c>
      <c r="B172" s="39">
        <v>9.9995589833474108E-4</v>
      </c>
      <c r="C172" s="39">
        <v>-3.9903494318278172E-3</v>
      </c>
      <c r="D172" s="6">
        <f t="shared" si="2"/>
        <v>-3.8307064438263829E-4</v>
      </c>
    </row>
    <row r="173" spans="1:4" x14ac:dyDescent="0.2">
      <c r="A173" s="39">
        <v>4821.3461935858404</v>
      </c>
      <c r="B173" s="39">
        <v>9.9995589029384284E-4</v>
      </c>
      <c r="C173" s="39">
        <v>-4.0823646634773067E-3</v>
      </c>
      <c r="D173" s="6">
        <f t="shared" si="2"/>
        <v>-3.8314048981827494E-4</v>
      </c>
    </row>
    <row r="174" spans="1:4" x14ac:dyDescent="0.2">
      <c r="A174" s="39">
        <v>4932.525134287137</v>
      </c>
      <c r="B174" s="39">
        <v>9.9995588187782453E-4</v>
      </c>
      <c r="C174" s="39">
        <v>-4.1765016602288646E-3</v>
      </c>
      <c r="D174" s="6">
        <f t="shared" si="2"/>
        <v>-3.8321359364954855E-4</v>
      </c>
    </row>
    <row r="175" spans="1:4" x14ac:dyDescent="0.2">
      <c r="A175" s="39">
        <v>5046.2678313251818</v>
      </c>
      <c r="B175" s="39">
        <v>9.9995587306919253E-4</v>
      </c>
      <c r="C175" s="39">
        <v>-4.272809343665235E-3</v>
      </c>
      <c r="D175" s="6">
        <f t="shared" si="2"/>
        <v>-3.8329010783039706E-4</v>
      </c>
    </row>
    <row r="176" spans="1:4" x14ac:dyDescent="0.2">
      <c r="A176" s="39">
        <v>5162.6334042284825</v>
      </c>
      <c r="B176" s="39">
        <v>9.9995586384964857E-4</v>
      </c>
      <c r="C176" s="39">
        <v>-4.3713377630713391E-3</v>
      </c>
      <c r="D176" s="6">
        <f t="shared" si="2"/>
        <v>-3.8337019130645024E-4</v>
      </c>
    </row>
    <row r="177" spans="1:4" x14ac:dyDescent="0.2">
      <c r="A177" s="39">
        <v>5281.6823358059019</v>
      </c>
      <c r="B177" s="39">
        <v>9.9995585420000355E-4</v>
      </c>
      <c r="C177" s="39">
        <v>-4.4721381214221584E-3</v>
      </c>
      <c r="D177" s="6">
        <f t="shared" si="2"/>
        <v>-3.8345401075759553E-4</v>
      </c>
    </row>
    <row r="178" spans="1:4" x14ac:dyDescent="0.2">
      <c r="A178" s="39">
        <v>5403.4765035835353</v>
      </c>
      <c r="B178" s="39">
        <v>9.9995584410018804E-4</v>
      </c>
      <c r="C178" s="39">
        <v>-4.5752628019489743E-3</v>
      </c>
      <c r="D178" s="6">
        <f t="shared" si="2"/>
        <v>-3.835417405140793E-4</v>
      </c>
    </row>
    <row r="179" spans="1:4" x14ac:dyDescent="0.2">
      <c r="A179" s="39">
        <v>5528.0792119665148</v>
      </c>
      <c r="B179" s="39">
        <v>9.9995583352921859E-4</v>
      </c>
      <c r="C179" s="39">
        <v>-4.6807653953394434E-3</v>
      </c>
      <c r="D179" s="6">
        <f t="shared" si="2"/>
        <v>-3.8363356284292573E-4</v>
      </c>
    </row>
    <row r="180" spans="1:4" x14ac:dyDescent="0.2">
      <c r="A180" s="39">
        <v>5655.5552251424506</v>
      </c>
      <c r="B180" s="39">
        <v>9.9995582246511085E-4</v>
      </c>
      <c r="C180" s="39">
        <v>-4.78870072751329E-3</v>
      </c>
      <c r="D180" s="6">
        <f t="shared" si="2"/>
        <v>-3.8372966870689712E-4</v>
      </c>
    </row>
    <row r="181" spans="1:4" x14ac:dyDescent="0.2">
      <c r="A181" s="39">
        <v>5785.9708007436229</v>
      </c>
      <c r="B181" s="39">
        <v>9.9995581088485261E-4</v>
      </c>
      <c r="C181" s="39">
        <v>-4.8991248880934871E-3</v>
      </c>
      <c r="D181" s="6">
        <f t="shared" si="2"/>
        <v>-3.838302579959441E-4</v>
      </c>
    </row>
    <row r="182" spans="1:4" x14ac:dyDescent="0.2">
      <c r="A182" s="39">
        <v>5919.3937242854136</v>
      </c>
      <c r="B182" s="39">
        <v>9.9995579876437503E-4</v>
      </c>
      <c r="C182" s="39">
        <v>-5.0120952595149124E-3</v>
      </c>
      <c r="D182" s="6">
        <f t="shared" si="2"/>
        <v>-3.8393553977987251E-4</v>
      </c>
    </row>
    <row r="183" spans="1:4" x14ac:dyDescent="0.2">
      <c r="A183" s="39">
        <v>6055.8933443988763</v>
      </c>
      <c r="B183" s="39">
        <v>9.9995578607846845E-4</v>
      </c>
      <c r="C183" s="39">
        <v>-5.1276705467683424E-3</v>
      </c>
      <c r="D183" s="6">
        <f t="shared" si="2"/>
        <v>-3.8404573303547961E-4</v>
      </c>
    </row>
    <row r="184" spans="1:4" x14ac:dyDescent="0.2">
      <c r="A184" s="39">
        <v>6195.54060887576</v>
      </c>
      <c r="B184" s="39">
        <v>9.9995577280075445E-4</v>
      </c>
      <c r="C184" s="39">
        <v>-5.2459108078548441E-3</v>
      </c>
      <c r="D184" s="6">
        <f t="shared" si="2"/>
        <v>-3.8416106689439909E-4</v>
      </c>
    </row>
    <row r="185" spans="1:4" x14ac:dyDescent="0.2">
      <c r="A185" s="39">
        <v>6338.4081015447264</v>
      </c>
      <c r="B185" s="39">
        <v>9.9995575890364377E-4</v>
      </c>
      <c r="C185" s="39">
        <v>-5.3668774849536345E-3</v>
      </c>
      <c r="D185" s="6">
        <f t="shared" si="2"/>
        <v>-3.8428178100377791E-4</v>
      </c>
    </row>
    <row r="186" spans="1:4" x14ac:dyDescent="0.2">
      <c r="A186" s="39">
        <v>6484.5700799979159</v>
      </c>
      <c r="B186" s="39">
        <v>9.9995574435823679E-4</v>
      </c>
      <c r="C186" s="39">
        <v>-5.4906334362661551E-3</v>
      </c>
      <c r="D186" s="6">
        <f t="shared" si="2"/>
        <v>-3.8440812639421105E-4</v>
      </c>
    </row>
    <row r="187" spans="1:4" x14ac:dyDescent="0.2">
      <c r="A187" s="39">
        <v>6634.1025141874825</v>
      </c>
      <c r="B187" s="39">
        <v>9.9995572913426497E-4</v>
      </c>
      <c r="C187" s="39">
        <v>-5.6172429686487373E-3</v>
      </c>
      <c r="D187" s="6">
        <f t="shared" si="2"/>
        <v>-3.8454036598603841E-4</v>
      </c>
    </row>
    <row r="188" spans="1:4" x14ac:dyDescent="0.2">
      <c r="A188" s="39">
        <v>6787.0831259121533</v>
      </c>
      <c r="B188" s="39">
        <v>9.9995571320010582E-4</v>
      </c>
      <c r="C188" s="39">
        <v>-5.7467718708937429E-3</v>
      </c>
      <c r="D188" s="6">
        <f t="shared" si="2"/>
        <v>-3.8467877446301505E-4</v>
      </c>
    </row>
    <row r="189" spans="1:4" x14ac:dyDescent="0.2">
      <c r="A189" s="39">
        <v>6943.5914292143361</v>
      </c>
      <c r="B189" s="39">
        <v>9.9995569652261505E-4</v>
      </c>
      <c r="C189" s="39">
        <v>-5.8792874479091876E-3</v>
      </c>
      <c r="D189" s="6">
        <f t="shared" si="2"/>
        <v>-3.8482363972369092E-4</v>
      </c>
    </row>
    <row r="190" spans="1:4" x14ac:dyDescent="0.2">
      <c r="A190" s="39">
        <v>7103.708771708777</v>
      </c>
      <c r="B190" s="39">
        <v>9.9995567906711424E-4</v>
      </c>
      <c r="C190" s="39">
        <v>-6.0148585555388273E-3</v>
      </c>
      <c r="D190" s="6">
        <f t="shared" si="2"/>
        <v>-3.8497526299617428E-4</v>
      </c>
    </row>
    <row r="191" spans="1:4" x14ac:dyDescent="0.2">
      <c r="A191" s="39">
        <v>7267.5183768642401</v>
      </c>
      <c r="B191" s="39">
        <v>9.9995566079733294E-4</v>
      </c>
      <c r="C191" s="39">
        <v>-6.1535556363248121E-3</v>
      </c>
      <c r="D191" s="6">
        <f t="shared" si="2"/>
        <v>-3.8513395933575001E-4</v>
      </c>
    </row>
    <row r="192" spans="1:4" x14ac:dyDescent="0.2">
      <c r="A192" s="39">
        <v>7435.105387260196</v>
      </c>
      <c r="B192" s="39">
        <v>9.9995564167524686E-4</v>
      </c>
      <c r="C192" s="39">
        <v>-6.295450755957774E-3</v>
      </c>
      <c r="D192" s="6">
        <f t="shared" si="2"/>
        <v>-3.8530005903093518E-4</v>
      </c>
    </row>
    <row r="193" spans="1:4" x14ac:dyDescent="0.2">
      <c r="A193" s="39">
        <v>7606.5569088409966</v>
      </c>
      <c r="B193" s="39">
        <v>9.9995562166115774E-4</v>
      </c>
      <c r="C193" s="39">
        <v>-6.4406176406417888E-3</v>
      </c>
      <c r="D193" s="6">
        <f t="shared" si="2"/>
        <v>-3.8547390691395843E-4</v>
      </c>
    </row>
    <row r="194" spans="1:4" x14ac:dyDescent="0.2">
      <c r="A194" s="39">
        <v>7781.9620561905376</v>
      </c>
      <c r="B194" s="39">
        <v>9.9995560071338037E-4</v>
      </c>
      <c r="C194" s="39">
        <v>-6.5891317152998322E-3</v>
      </c>
      <c r="D194" s="6">
        <f t="shared" si="2"/>
        <v>-3.8565586507353802E-4</v>
      </c>
    </row>
    <row r="195" spans="1:4" x14ac:dyDescent="0.2">
      <c r="A195" s="39">
        <v>7961.4119988509437</v>
      </c>
      <c r="B195" s="39">
        <v>9.9995557878842069E-4</v>
      </c>
      <c r="C195" s="39">
        <v>-6.7410701426372354E-3</v>
      </c>
      <c r="D195" s="6">
        <f t="shared" si="2"/>
        <v>-3.8584631131092985E-4</v>
      </c>
    </row>
    <row r="196" spans="1:4" x14ac:dyDescent="0.2">
      <c r="A196" s="39">
        <v>8145.0000087093531</v>
      </c>
      <c r="B196" s="39">
        <v>9.9995555584064789E-4</v>
      </c>
      <c r="C196" s="39">
        <v>-6.8965118631099031E-3</v>
      </c>
      <c r="D196" s="6">
        <f t="shared" ref="D196:D259" si="3">20*LOG10(B196/0.001)</f>
        <v>-3.8604564198964754E-4</v>
      </c>
    </row>
    <row r="197" spans="1:4" x14ac:dyDescent="0.2">
      <c r="A197" s="39">
        <v>8332.8215084774201</v>
      </c>
      <c r="B197" s="39">
        <v>9.9995553182237419E-4</v>
      </c>
      <c r="C197" s="39">
        <v>-7.0555376358078939E-3</v>
      </c>
      <c r="D197" s="6">
        <f t="shared" si="3"/>
        <v>-3.8625427133919221E-4</v>
      </c>
    </row>
    <row r="198" spans="1:4" x14ac:dyDescent="0.2">
      <c r="A198" s="39">
        <v>8524.9741212887548</v>
      </c>
      <c r="B198" s="39">
        <v>9.9995550668369095E-4</v>
      </c>
      <c r="C198" s="39">
        <v>-7.2182300802657558E-3</v>
      </c>
      <c r="D198" s="6">
        <f t="shared" si="3"/>
        <v>-3.8647263288039914E-4</v>
      </c>
    </row>
    <row r="199" spans="1:4" x14ac:dyDescent="0.2">
      <c r="A199" s="39">
        <v>8721.557721440051</v>
      </c>
      <c r="B199" s="39">
        <v>9.9995548037228456E-4</v>
      </c>
      <c r="C199" s="39">
        <v>-7.3846737192528669E-3</v>
      </c>
      <c r="D199" s="6">
        <f t="shared" si="3"/>
        <v>-3.8670118102437034E-4</v>
      </c>
    </row>
    <row r="200" spans="1:4" x14ac:dyDescent="0.2">
      <c r="A200" s="39">
        <v>8922.6744863023032</v>
      </c>
      <c r="B200" s="39">
        <v>9.9995545283346633E-4</v>
      </c>
      <c r="C200" s="39">
        <v>-7.5549550224837505E-3</v>
      </c>
      <c r="D200" s="6">
        <f t="shared" si="3"/>
        <v>-3.8694039081306697E-4</v>
      </c>
    </row>
    <row r="201" spans="1:4" x14ac:dyDescent="0.2">
      <c r="A201" s="39">
        <v>9128.4289494290788</v>
      </c>
      <c r="B201" s="39">
        <v>9.9995542400999776E-4</v>
      </c>
      <c r="C201" s="39">
        <v>-7.729162451427264E-3</v>
      </c>
      <c r="D201" s="6">
        <f t="shared" si="3"/>
        <v>-3.8719075943723709E-4</v>
      </c>
    </row>
    <row r="202" spans="1:4" x14ac:dyDescent="0.2">
      <c r="A202" s="39">
        <v>9338.9280548894476</v>
      </c>
      <c r="B202" s="39">
        <v>9.9995539384193266E-4</v>
      </c>
      <c r="C202" s="39">
        <v>-7.9073865049902482E-3</v>
      </c>
      <c r="D202" s="6">
        <f t="shared" si="3"/>
        <v>-3.8745280760583051E-4</v>
      </c>
    </row>
    <row r="203" spans="1:4" x14ac:dyDescent="0.2">
      <c r="A203" s="39">
        <v>9554.2812128538226</v>
      </c>
      <c r="B203" s="39">
        <v>9.9995536226655493E-4</v>
      </c>
      <c r="C203" s="39">
        <v>-8.089719766428376E-3</v>
      </c>
      <c r="D203" s="6">
        <f t="shared" si="3"/>
        <v>-3.8772708009087901E-4</v>
      </c>
    </row>
    <row r="204" spans="1:4" x14ac:dyDescent="0.2">
      <c r="A204" s="39">
        <v>9774.6003564615876</v>
      </c>
      <c r="B204" s="39">
        <v>9.9995532921822567E-4</v>
      </c>
      <c r="C204" s="39">
        <v>-8.2762569511516428E-3</v>
      </c>
      <c r="D204" s="6">
        <f t="shared" si="3"/>
        <v>-3.8801414705062325E-4</v>
      </c>
    </row>
    <row r="205" spans="1:4" x14ac:dyDescent="0.2">
      <c r="A205" s="39">
        <v>10000.00000000008</v>
      </c>
      <c r="B205" s="39">
        <v>9.9995529462823074E-4</v>
      </c>
      <c r="C205" s="39">
        <v>-8.4670949557218485E-3</v>
      </c>
      <c r="D205" s="6">
        <f t="shared" si="3"/>
        <v>-3.8831460535553513E-4</v>
      </c>
    </row>
    <row r="206" spans="1:4" x14ac:dyDescent="0.2">
      <c r="A206" s="39">
        <v>10230.597298425168</v>
      </c>
      <c r="B206" s="39">
        <v>9.9995525803686755E-4</v>
      </c>
      <c r="C206" s="39">
        <v>-8.6623329016220323E-3</v>
      </c>
      <c r="D206" s="6">
        <f t="shared" si="3"/>
        <v>-3.8863244811275776E-4</v>
      </c>
    </row>
    <row r="207" spans="1:4" x14ac:dyDescent="0.2">
      <c r="A207" s="39">
        <v>10466.51210825435</v>
      </c>
      <c r="B207" s="39">
        <v>9.9995522014447173E-4</v>
      </c>
      <c r="C207" s="39">
        <v>-8.8620722116421122E-3</v>
      </c>
      <c r="D207" s="6">
        <f t="shared" si="3"/>
        <v>-3.889615920143405E-4</v>
      </c>
    </row>
    <row r="208" spans="1:4" x14ac:dyDescent="0.2">
      <c r="A208" s="39">
        <v>10707.86704986404</v>
      </c>
      <c r="B208" s="39">
        <v>9.9995518048444213E-4</v>
      </c>
      <c r="C208" s="39">
        <v>-9.0664166247175094E-3</v>
      </c>
      <c r="D208" s="6">
        <f t="shared" si="3"/>
        <v>-3.8930609008783971E-4</v>
      </c>
    </row>
    <row r="209" spans="1:4" x14ac:dyDescent="0.2">
      <c r="A209" s="39">
        <v>10954.787571223405</v>
      </c>
      <c r="B209" s="39">
        <v>9.9995513897435163E-4</v>
      </c>
      <c r="C209" s="39">
        <v>-9.2754722744536628E-3</v>
      </c>
      <c r="D209" s="6">
        <f t="shared" si="3"/>
        <v>-3.8966665832055778E-4</v>
      </c>
    </row>
    <row r="210" spans="1:4" x14ac:dyDescent="0.2">
      <c r="A210" s="39">
        <v>11207.402013097888</v>
      </c>
      <c r="B210" s="39">
        <v>9.9995509552787561E-4</v>
      </c>
      <c r="C210" s="39">
        <v>-9.4893477376514351E-3</v>
      </c>
      <c r="D210" s="6">
        <f t="shared" si="3"/>
        <v>-3.9004404655520287E-4</v>
      </c>
    </row>
    <row r="211" spans="1:4" x14ac:dyDescent="0.2">
      <c r="A211" s="39">
        <v>11465.841675756312</v>
      </c>
      <c r="B211" s="39">
        <v>9.9995505005471934E-4</v>
      </c>
      <c r="C211" s="39">
        <v>-9.7081540904358846E-3</v>
      </c>
      <c r="D211" s="6">
        <f t="shared" si="3"/>
        <v>-3.9043903911771549E-4</v>
      </c>
    </row>
    <row r="212" spans="1:4" x14ac:dyDescent="0.2">
      <c r="A212" s="39">
        <v>11730.240887216229</v>
      </c>
      <c r="B212" s="39">
        <v>9.9995500246034905E-4</v>
      </c>
      <c r="C212" s="39">
        <v>-9.9320049655551527E-3</v>
      </c>
      <c r="D212" s="6">
        <f t="shared" si="3"/>
        <v>-3.9085245715781976E-4</v>
      </c>
    </row>
    <row r="213" spans="1:4" x14ac:dyDescent="0.2">
      <c r="A213" s="39">
        <v>12000.737073062983</v>
      </c>
      <c r="B213" s="39">
        <v>9.9995495264581439E-4</v>
      </c>
      <c r="C213" s="39">
        <v>-1.0161016610928825E-2</v>
      </c>
      <c r="D213" s="6">
        <f t="shared" si="3"/>
        <v>-3.9128516019011351E-4</v>
      </c>
    </row>
    <row r="214" spans="1:4" x14ac:dyDescent="0.2">
      <c r="A214" s="39">
        <v>12277.470827878793</v>
      </c>
      <c r="B214" s="39">
        <v>9.9995490050754847E-4</v>
      </c>
      <c r="C214" s="39">
        <v>-1.0395307949701959E-2</v>
      </c>
      <c r="D214" s="6">
        <f t="shared" si="3"/>
        <v>-3.9173804782707052E-4</v>
      </c>
    </row>
    <row r="215" spans="1:4" x14ac:dyDescent="0.2">
      <c r="A215" s="39">
        <v>12560.585988318959</v>
      </c>
      <c r="B215" s="39">
        <v>9.9995484593715816E-4</v>
      </c>
      <c r="C215" s="39">
        <v>-1.0635000641470473E-2</v>
      </c>
      <c r="D215" s="6">
        <f t="shared" si="3"/>
        <v>-3.9221206160559011E-4</v>
      </c>
    </row>
    <row r="216" spans="1:4" x14ac:dyDescent="0.2">
      <c r="A216" s="39">
        <v>12850.229707873194</v>
      </c>
      <c r="B216" s="39">
        <v>9.9995478882124482E-4</v>
      </c>
      <c r="C216" s="39">
        <v>-1.0880219144991028E-2</v>
      </c>
      <c r="D216" s="6">
        <f t="shared" si="3"/>
        <v>-3.9270818654159605E-4</v>
      </c>
    </row>
    <row r="217" spans="1:4" x14ac:dyDescent="0.2">
      <c r="A217" s="39">
        <v>13146.552533350927</v>
      </c>
      <c r="B217" s="39">
        <v>9.9995472904103691E-4</v>
      </c>
      <c r="C217" s="39">
        <v>-1.1131090782273144E-2</v>
      </c>
      <c r="D217" s="6">
        <f t="shared" si="3"/>
        <v>-3.9322745432214193E-4</v>
      </c>
    </row>
    <row r="218" spans="1:4" x14ac:dyDescent="0.2">
      <c r="A218" s="39">
        <v>13449.708483130345</v>
      </c>
      <c r="B218" s="39">
        <v>9.9995466647226274E-4</v>
      </c>
      <c r="C218" s="39">
        <v>-1.1387745804139548E-2</v>
      </c>
      <c r="D218" s="6">
        <f t="shared" si="3"/>
        <v>-3.9377094441062039E-4</v>
      </c>
    </row>
    <row r="219" spans="1:4" x14ac:dyDescent="0.2">
      <c r="A219" s="39">
        <v>13759.855127211827</v>
      </c>
      <c r="B219" s="39">
        <v>9.9995460098489396E-4</v>
      </c>
      <c r="C219" s="39">
        <v>-1.165031745727841E-2</v>
      </c>
      <c r="D219" s="6">
        <f t="shared" si="3"/>
        <v>-3.943397862745046E-4</v>
      </c>
    </row>
    <row r="220" spans="1:4" x14ac:dyDescent="0.2">
      <c r="A220" s="39">
        <v>14077.15366911739</v>
      </c>
      <c r="B220" s="39">
        <v>9.9995453244275455E-4</v>
      </c>
      <c r="C220" s="39">
        <v>-1.1918942052740822E-2</v>
      </c>
      <c r="D220" s="6">
        <f t="shared" si="3"/>
        <v>-3.9493516278287633E-4</v>
      </c>
    </row>
    <row r="221" spans="1:4" x14ac:dyDescent="0.2">
      <c r="A221" s="39">
        <v>14401.769029678715</v>
      </c>
      <c r="B221" s="39">
        <v>9.9995446070343086E-4</v>
      </c>
      <c r="C221" s="39">
        <v>-1.2193759036029175E-2</v>
      </c>
      <c r="D221" s="6">
        <f t="shared" si="3"/>
        <v>-3.9555831098665522E-4</v>
      </c>
    </row>
    <row r="222" spans="1:4" x14ac:dyDescent="0.2">
      <c r="A222" s="39">
        <v>14733.869932757314</v>
      </c>
      <c r="B222" s="39">
        <v>9.9995438561773279E-4</v>
      </c>
      <c r="C222" s="39">
        <v>-1.2474911058765135E-2</v>
      </c>
      <c r="D222" s="6">
        <f t="shared" si="3"/>
        <v>-3.9621052679971515E-4</v>
      </c>
    </row>
    <row r="223" spans="1:4" x14ac:dyDescent="0.2">
      <c r="A223" s="39">
        <v>15073.628992941358</v>
      </c>
      <c r="B223" s="39">
        <v>9.9995430702964081E-4</v>
      </c>
      <c r="C223" s="39">
        <v>-1.2762544051966642E-2</v>
      </c>
      <c r="D223" s="6">
        <f t="shared" si="3"/>
        <v>-3.968931654579884E-4</v>
      </c>
    </row>
    <row r="224" spans="1:4" x14ac:dyDescent="0.2">
      <c r="A224" s="39">
        <v>15421.22280526479</v>
      </c>
      <c r="B224" s="39">
        <v>9.9995422477576479E-4</v>
      </c>
      <c r="C224" s="39">
        <v>-1.3056807300876067E-2</v>
      </c>
      <c r="D224" s="6">
        <f t="shared" si="3"/>
        <v>-3.9760764622373952E-4</v>
      </c>
    </row>
    <row r="225" spans="1:4" x14ac:dyDescent="0.2">
      <c r="A225" s="39">
        <v>15776.832036995329</v>
      </c>
      <c r="B225" s="39">
        <v>9.9995413868514535E-4</v>
      </c>
      <c r="C225" s="39">
        <v>-1.3357853521651414E-2</v>
      </c>
      <c r="D225" s="6">
        <f t="shared" si="3"/>
        <v>-3.983554541060803E-4</v>
      </c>
    </row>
    <row r="226" spans="1:4" x14ac:dyDescent="0.2">
      <c r="A226" s="39">
        <v>16140.641521539075</v>
      </c>
      <c r="B226" s="39">
        <v>9.9995404857885399E-4</v>
      </c>
      <c r="C226" s="39">
        <v>-1.3665838939606512E-2</v>
      </c>
      <c r="D226" s="6">
        <f t="shared" si="3"/>
        <v>-3.9913814333954141E-4</v>
      </c>
    </row>
    <row r="227" spans="1:4" x14ac:dyDescent="0.2">
      <c r="A227" s="39">
        <v>16512.840354510543</v>
      </c>
      <c r="B227" s="39">
        <v>9.999539534940097E-4</v>
      </c>
      <c r="C227" s="39">
        <v>-1.3980923348758062E-2</v>
      </c>
      <c r="D227" s="6">
        <f t="shared" si="3"/>
        <v>-3.9996407779482212E-4</v>
      </c>
    </row>
    <row r="228" spans="1:4" x14ac:dyDescent="0.2">
      <c r="A228" s="39">
        <v>16893.62199201803</v>
      </c>
      <c r="B228" s="39">
        <v>9.9995385478579297E-4</v>
      </c>
      <c r="C228" s="39">
        <v>-1.430327027503777E-2</v>
      </c>
      <c r="D228" s="6">
        <f t="shared" si="3"/>
        <v>-4.0082148599548061E-4</v>
      </c>
    </row>
    <row r="229" spans="1:4" x14ac:dyDescent="0.2">
      <c r="A229" s="39">
        <v>17283.184351215426</v>
      </c>
      <c r="B229" s="39">
        <v>9.9995375147344471E-4</v>
      </c>
      <c r="C229" s="39">
        <v>-1.4633046938639406E-2</v>
      </c>
      <c r="D229" s="6">
        <f t="shared" si="3"/>
        <v>-4.0171888710759519E-4</v>
      </c>
    </row>
    <row r="230" spans="1:4" x14ac:dyDescent="0.2">
      <c r="A230" s="39">
        <v>17681.729913172727</v>
      </c>
      <c r="B230" s="39">
        <v>9.9995364334224323E-4</v>
      </c>
      <c r="C230" s="39">
        <v>-1.4970424419861615E-2</v>
      </c>
      <c r="D230" s="6">
        <f t="shared" si="3"/>
        <v>-4.0265814627984503E-4</v>
      </c>
    </row>
    <row r="231" spans="1:4" x14ac:dyDescent="0.2">
      <c r="A231" s="39">
        <v>18089.465828118693</v>
      </c>
      <c r="B231" s="39">
        <v>9.999535301674601E-4</v>
      </c>
      <c r="C231" s="39">
        <v>-1.5315577726612194E-2</v>
      </c>
      <c r="D231" s="6">
        <f t="shared" si="3"/>
        <v>-4.036412155831061E-4</v>
      </c>
    </row>
    <row r="232" spans="1:4" x14ac:dyDescent="0.2">
      <c r="A232" s="39">
        <v>18506.604023110402</v>
      </c>
      <c r="B232" s="39">
        <v>9.9995341132609952E-4</v>
      </c>
      <c r="C232" s="39">
        <v>-1.5668685872239071E-2</v>
      </c>
      <c r="D232" s="6">
        <f t="shared" si="3"/>
        <v>-4.0467350655780138E-4</v>
      </c>
    </row>
    <row r="233" spans="1:4" x14ac:dyDescent="0.2">
      <c r="A233" s="39">
        <v>18933.361312185611</v>
      </c>
      <c r="B233" s="39">
        <v>9.9995328734757503E-4</v>
      </c>
      <c r="C233" s="39">
        <v>-1.6029932012301323E-2</v>
      </c>
      <c r="D233" s="6">
        <f t="shared" si="3"/>
        <v>-4.0575042057738859E-4</v>
      </c>
    </row>
    <row r="234" spans="1:4" x14ac:dyDescent="0.2">
      <c r="A234" s="39">
        <v>19369.959509055214</v>
      </c>
      <c r="B234" s="39">
        <v>9.9995315758645586E-4</v>
      </c>
      <c r="C234" s="39">
        <v>-1.6399503470087763E-2</v>
      </c>
      <c r="D234" s="6">
        <f t="shared" si="3"/>
        <v>-4.0687756406291599E-4</v>
      </c>
    </row>
    <row r="235" spans="1:4" x14ac:dyDescent="0.2">
      <c r="A235" s="39">
        <v>19816.625542394358</v>
      </c>
      <c r="B235" s="39">
        <v>9.9995302177311265E-4</v>
      </c>
      <c r="C235" s="39">
        <v>-1.6777591876961147E-2</v>
      </c>
      <c r="D235" s="6">
        <f t="shared" si="3"/>
        <v>-4.0805727911447147E-4</v>
      </c>
    </row>
    <row r="236" spans="1:4" x14ac:dyDescent="0.2">
      <c r="A236" s="39">
        <v>20273.591573792128</v>
      </c>
      <c r="B236" s="39">
        <v>9.9995287962525016E-4</v>
      </c>
      <c r="C236" s="39">
        <v>-1.7164393258560607E-2</v>
      </c>
      <c r="D236" s="6">
        <f t="shared" si="3"/>
        <v>-4.0929201785386082E-4</v>
      </c>
    </row>
    <row r="237" spans="1:4" x14ac:dyDescent="0.2">
      <c r="A237" s="39">
        <v>20741.095118421134</v>
      </c>
      <c r="B237" s="39">
        <v>9.9995273084753497E-4</v>
      </c>
      <c r="C237" s="39">
        <v>-1.7560108134491881E-2</v>
      </c>
      <c r="D237" s="6">
        <f t="shared" si="3"/>
        <v>-4.1058434565934205E-4</v>
      </c>
    </row>
    <row r="238" spans="1:4" x14ac:dyDescent="0.2">
      <c r="A238" s="39">
        <v>21219.379168489697</v>
      </c>
      <c r="B238" s="39">
        <v>9.9995257513083198E-4</v>
      </c>
      <c r="C238" s="39">
        <v>-1.7964941619974858E-2</v>
      </c>
      <c r="D238" s="6">
        <f t="shared" si="3"/>
        <v>-4.1193694779883118E-4</v>
      </c>
    </row>
    <row r="239" spans="1:4" x14ac:dyDescent="0.2">
      <c r="A239" s="39">
        <v>21708.692319540824</v>
      </c>
      <c r="B239" s="39">
        <v>9.9995241215156496E-4</v>
      </c>
      <c r="C239" s="39">
        <v>-1.8379103529929764E-2</v>
      </c>
      <c r="D239" s="6">
        <f t="shared" si="3"/>
        <v>-4.1335263497917771E-4</v>
      </c>
    </row>
    <row r="240" spans="1:4" x14ac:dyDescent="0.2">
      <c r="A240" s="39">
        <v>22209.288899663577</v>
      </c>
      <c r="B240" s="39">
        <v>9.9995224157109572E-4</v>
      </c>
      <c r="C240" s="39">
        <v>-1.8802808485177912E-2</v>
      </c>
      <c r="D240" s="6">
        <f t="shared" si="3"/>
        <v>-4.1483434874695438E-4</v>
      </c>
    </row>
    <row r="241" spans="1:4" x14ac:dyDescent="0.2">
      <c r="A241" s="39">
        <v>22721.429101684043</v>
      </c>
      <c r="B241" s="39">
        <v>9.9995206264721589E-4</v>
      </c>
      <c r="C241" s="39">
        <v>-1.9236276006823635E-2</v>
      </c>
      <c r="D241" s="6">
        <f t="shared" si="3"/>
        <v>-4.163885361853051E-4</v>
      </c>
    </row>
    <row r="242" spans="1:4" x14ac:dyDescent="0.2">
      <c r="A242" s="39">
        <v>23245.379118404591</v>
      </c>
      <c r="B242" s="39">
        <v>9.9995187578460869E-4</v>
      </c>
      <c r="C242" s="39">
        <v>-1.967973068320162E-2</v>
      </c>
      <c r="D242" s="6">
        <f t="shared" si="3"/>
        <v>-4.1801168213056246E-4</v>
      </c>
    </row>
    <row r="243" spans="1:4" x14ac:dyDescent="0.2">
      <c r="A243" s="39">
        <v>23781.411280961693</v>
      </c>
      <c r="B243" s="39">
        <v>9.999516802072382E-4</v>
      </c>
      <c r="C243" s="39">
        <v>-2.0133402199621574E-2</v>
      </c>
      <c r="D243" s="6">
        <f t="shared" si="3"/>
        <v>-4.1971052750833866E-4</v>
      </c>
    </row>
    <row r="244" spans="1:4" x14ac:dyDescent="0.2">
      <c r="A244" s="39">
        <v>24329.804200374256</v>
      </c>
      <c r="B244" s="39">
        <v>9.9995147473319222E-4</v>
      </c>
      <c r="C244" s="39">
        <v>-2.0597525479226456E-2</v>
      </c>
      <c r="D244" s="6">
        <f t="shared" si="3"/>
        <v>-4.2149533881949609E-4</v>
      </c>
    </row>
    <row r="245" spans="1:4" x14ac:dyDescent="0.2">
      <c r="A245" s="39">
        <v>24890.842912356016</v>
      </c>
      <c r="B245" s="39">
        <v>9.9995126048846197E-4</v>
      </c>
      <c r="C245" s="39">
        <v>-2.1072340907204477E-2</v>
      </c>
      <c r="D245" s="6">
        <f t="shared" si="3"/>
        <v>-4.2335633540704204E-4</v>
      </c>
    </row>
    <row r="246" spans="1:4" x14ac:dyDescent="0.2">
      <c r="A246" s="39">
        <v>25464.819025467266</v>
      </c>
      <c r="B246" s="39">
        <v>9.9995103625237828E-4</v>
      </c>
      <c r="C246" s="39">
        <v>-2.1558094272837822E-2</v>
      </c>
      <c r="D246" s="6">
        <f t="shared" si="3"/>
        <v>-4.2530412043541581E-4</v>
      </c>
    </row>
    <row r="247" spans="1:4" x14ac:dyDescent="0.2">
      <c r="A247" s="39">
        <v>26052.030872682913</v>
      </c>
      <c r="B247" s="39">
        <v>9.9995080117138628E-4</v>
      </c>
      <c r="C247" s="39">
        <v>-2.205503699491659E-2</v>
      </c>
      <c r="D247" s="6">
        <f t="shared" si="3"/>
        <v>-4.2734610821137698E-4</v>
      </c>
    </row>
    <row r="248" spans="1:4" x14ac:dyDescent="0.2">
      <c r="A248" s="39">
        <v>26652.783666455674</v>
      </c>
      <c r="B248" s="39">
        <v>9.9995055553356847E-4</v>
      </c>
      <c r="C248" s="39">
        <v>-2.256342628235836E-2</v>
      </c>
      <c r="D248" s="6">
        <f t="shared" si="3"/>
        <v>-4.2947979642433162E-4</v>
      </c>
    </row>
    <row r="249" spans="1:4" x14ac:dyDescent="0.2">
      <c r="A249" s="39">
        <v>27267.389657354968</v>
      </c>
      <c r="B249" s="39">
        <v>9.9995029844097668E-4</v>
      </c>
      <c r="C249" s="39">
        <v>-2.308352516697568E-2</v>
      </c>
      <c r="D249" s="6">
        <f t="shared" si="3"/>
        <v>-4.3171298501006999E-4</v>
      </c>
    </row>
    <row r="250" spans="1:4" x14ac:dyDescent="0.2">
      <c r="A250" s="39">
        <v>27896.168296363987</v>
      </c>
      <c r="B250" s="39">
        <v>9.9995002935962508E-4</v>
      </c>
      <c r="C250" s="39">
        <v>-2.3615602697917095E-2</v>
      </c>
      <c r="D250" s="6">
        <f t="shared" si="3"/>
        <v>-4.3405031241643566E-4</v>
      </c>
    </row>
    <row r="251" spans="1:4" x14ac:dyDescent="0.2">
      <c r="A251" s="39">
        <v>28539.446400919293</v>
      </c>
      <c r="B251" s="39">
        <v>9.9994974773074102E-4</v>
      </c>
      <c r="C251" s="39">
        <v>-2.415993405996944E-2</v>
      </c>
      <c r="D251" s="6">
        <f t="shared" si="3"/>
        <v>-4.3649663241129377E-4</v>
      </c>
    </row>
    <row r="252" spans="1:4" x14ac:dyDescent="0.2">
      <c r="A252" s="39">
        <v>29197.558324779246</v>
      </c>
      <c r="B252" s="39">
        <v>9.9994945219385243E-4</v>
      </c>
      <c r="C252" s="39">
        <v>-2.4716800673879793E-2</v>
      </c>
      <c r="D252" s="6">
        <f t="shared" si="3"/>
        <v>-4.390637625923886E-4</v>
      </c>
    </row>
    <row r="253" spans="1:4" x14ac:dyDescent="0.2">
      <c r="A253" s="39">
        <v>29870.846131809543</v>
      </c>
      <c r="B253" s="39">
        <v>9.9994914368810761E-4</v>
      </c>
      <c r="C253" s="39">
        <v>-2.5286490479554467E-2</v>
      </c>
      <c r="D253" s="6">
        <f t="shared" si="3"/>
        <v>-4.4174354531527381E-4</v>
      </c>
    </row>
    <row r="254" spans="1:4" x14ac:dyDescent="0.2">
      <c r="A254" s="39">
        <v>30559.659773776213</v>
      </c>
      <c r="B254" s="39">
        <v>9.9994882040947805E-4</v>
      </c>
      <c r="C254" s="39">
        <v>-2.5869297845144287E-2</v>
      </c>
      <c r="D254" s="6">
        <f t="shared" si="3"/>
        <v>-4.4455165107754188E-4</v>
      </c>
    </row>
    <row r="255" spans="1:4" x14ac:dyDescent="0.2">
      <c r="A255" s="39">
        <v>31264.357272238471</v>
      </c>
      <c r="B255" s="39">
        <v>9.9994848246320531E-4</v>
      </c>
      <c r="C255" s="39">
        <v>-2.6465523929394968E-2</v>
      </c>
      <c r="D255" s="6">
        <f t="shared" si="3"/>
        <v>-4.4748716584065625E-4</v>
      </c>
    </row>
    <row r="256" spans="1:4" x14ac:dyDescent="0.2">
      <c r="A256" s="39">
        <v>31985.304904635959</v>
      </c>
      <c r="B256" s="39">
        <v>9.99948128759862E-4</v>
      </c>
      <c r="C256" s="39">
        <v>-2.7075476682372677E-2</v>
      </c>
      <c r="D256" s="6">
        <f t="shared" si="3"/>
        <v>-4.5055955287114265E-4</v>
      </c>
    </row>
    <row r="257" spans="1:4" x14ac:dyDescent="0.2">
      <c r="A257" s="39">
        <v>32722.877394667128</v>
      </c>
      <c r="B257" s="39">
        <v>9.9994775778960402E-4</v>
      </c>
      <c r="C257" s="39">
        <v>-2.7699471030328215E-2</v>
      </c>
      <c r="D257" s="6">
        <f t="shared" si="3"/>
        <v>-4.5378192733702265E-4</v>
      </c>
    </row>
    <row r="258" spans="1:4" x14ac:dyDescent="0.2">
      <c r="A258" s="39">
        <v>33477.458107057682</v>
      </c>
      <c r="B258" s="39">
        <v>9.9994737033514748E-4</v>
      </c>
      <c r="C258" s="39">
        <v>-2.8337829172415882E-2</v>
      </c>
      <c r="D258" s="6">
        <f t="shared" si="3"/>
        <v>-4.5714749046257749E-4</v>
      </c>
    </row>
    <row r="259" spans="1:4" x14ac:dyDescent="0.2">
      <c r="A259" s="39">
        <v>34249.43924682033</v>
      </c>
      <c r="B259" s="39">
        <v>9.9994696442890114E-4</v>
      </c>
      <c r="C259" s="39">
        <v>-2.8990880476186785E-2</v>
      </c>
      <c r="D259" s="6">
        <f t="shared" si="3"/>
        <v>-4.6067333360166646E-4</v>
      </c>
    </row>
    <row r="260" spans="1:4" x14ac:dyDescent="0.2">
      <c r="A260" s="39">
        <v>35039.222063109417</v>
      </c>
      <c r="B260" s="39">
        <v>9.9994654000482019E-4</v>
      </c>
      <c r="C260" s="39">
        <v>-2.9658961881530273E-2</v>
      </c>
      <c r="D260" s="6">
        <f t="shared" ref="D260:D323" si="4">20*LOG10(B260/0.001)</f>
        <v>-4.6436003063637498E-4</v>
      </c>
    </row>
    <row r="261" spans="1:4" x14ac:dyDescent="0.2">
      <c r="A261" s="39">
        <v>35847.21705777639</v>
      </c>
      <c r="B261" s="39">
        <v>9.999460957943046E-4</v>
      </c>
      <c r="C261" s="39">
        <v>-3.034241789852515E-2</v>
      </c>
      <c r="D261" s="6">
        <f t="shared" si="4"/>
        <v>-4.6821860128706355E-4</v>
      </c>
    </row>
    <row r="262" spans="1:4" x14ac:dyDescent="0.2">
      <c r="A262" s="39">
        <v>36673.844198734478</v>
      </c>
      <c r="B262" s="39">
        <v>9.9994563010001071E-4</v>
      </c>
      <c r="C262" s="39">
        <v>-3.1041600811796129E-2</v>
      </c>
      <c r="D262" s="6">
        <f t="shared" si="4"/>
        <v>-4.7226378952357006E-4</v>
      </c>
    </row>
    <row r="263" spans="1:4" x14ac:dyDescent="0.2">
      <c r="A263" s="39">
        <v>37519.533138243547</v>
      </c>
      <c r="B263" s="39">
        <v>9.9994514312064893E-4</v>
      </c>
      <c r="C263" s="39">
        <v>-3.1756870986681014E-2</v>
      </c>
      <c r="D263" s="6">
        <f t="shared" si="4"/>
        <v>-4.7649386953549768E-4</v>
      </c>
    </row>
    <row r="264" spans="1:4" x14ac:dyDescent="0.2">
      <c r="A264" s="39">
        <v>38384.723436228494</v>
      </c>
      <c r="B264" s="39">
        <v>9.9994463384670495E-4</v>
      </c>
      <c r="C264" s="39">
        <v>-3.2488596865020945E-2</v>
      </c>
      <c r="D264" s="6">
        <f t="shared" si="4"/>
        <v>-4.8091761060687689E-4</v>
      </c>
    </row>
    <row r="265" spans="1:4" x14ac:dyDescent="0.2">
      <c r="A265" s="39">
        <v>39269.864788747334</v>
      </c>
      <c r="B265" s="39">
        <v>9.9994410083389311E-4</v>
      </c>
      <c r="C265" s="39">
        <v>-3.3237155182123564E-2</v>
      </c>
      <c r="D265" s="6">
        <f t="shared" si="4"/>
        <v>-4.8554755864292957E-4</v>
      </c>
    </row>
    <row r="266" spans="1:4" x14ac:dyDescent="0.2">
      <c r="A266" s="39">
        <v>40175.417261727685</v>
      </c>
      <c r="B266" s="39">
        <v>9.9994354220105629E-4</v>
      </c>
      <c r="C266" s="39">
        <v>-3.4002931142706402E-2</v>
      </c>
      <c r="D266" s="6">
        <f t="shared" si="4"/>
        <v>-4.9040005441713464E-4</v>
      </c>
    </row>
    <row r="267" spans="1:4" x14ac:dyDescent="0.2">
      <c r="A267" s="39">
        <v>41101.851530093183</v>
      </c>
      <c r="B267" s="39">
        <v>9.9994295795456179E-4</v>
      </c>
      <c r="C267" s="39">
        <v>-3.4786318753436699E-2</v>
      </c>
      <c r="D267" s="6">
        <f t="shared" si="4"/>
        <v>-4.9547504299514412E-4</v>
      </c>
    </row>
    <row r="268" spans="1:4" x14ac:dyDescent="0.2">
      <c r="A268" s="39">
        <v>42049.649122404029</v>
      </c>
      <c r="B268" s="39">
        <v>9.9994234688364526E-4</v>
      </c>
      <c r="C268" s="39">
        <v>-3.55877208144929E-2</v>
      </c>
      <c r="D268" s="6">
        <f t="shared" si="4"/>
        <v>-5.007830419380897E-4</v>
      </c>
    </row>
    <row r="269" spans="1:4" x14ac:dyDescent="0.2">
      <c r="A269" s="39">
        <v>43019.302671138947</v>
      </c>
      <c r="B269" s="39">
        <v>9.9994170655787239E-4</v>
      </c>
      <c r="C269" s="39">
        <v>-3.6407549099982672E-2</v>
      </c>
      <c r="D269" s="6">
        <f t="shared" si="4"/>
        <v>-5.0634516338788791E-4</v>
      </c>
    </row>
    <row r="270" spans="1:4" x14ac:dyDescent="0.2">
      <c r="A270" s="39">
        <v>44011.316168748519</v>
      </c>
      <c r="B270" s="39">
        <v>9.9994103681466987E-4</v>
      </c>
      <c r="C270" s="39">
        <v>-3.7246224786252759E-2</v>
      </c>
      <c r="D270" s="6">
        <f t="shared" si="4"/>
        <v>-5.1216282001059863E-4</v>
      </c>
    </row>
    <row r="271" spans="1:4" x14ac:dyDescent="0.2">
      <c r="A271" s="39">
        <v>45026.205229613093</v>
      </c>
      <c r="B271" s="39">
        <v>9.9994033549096655E-4</v>
      </c>
      <c r="C271" s="39">
        <v>-3.8104178359037261E-2</v>
      </c>
      <c r="D271" s="6">
        <f t="shared" si="4"/>
        <v>-5.182548016371822E-4</v>
      </c>
    </row>
    <row r="272" spans="1:4" x14ac:dyDescent="0.2">
      <c r="A272" s="39">
        <v>46064.497358041321</v>
      </c>
      <c r="B272" s="39">
        <v>9.9993960229813133E-4</v>
      </c>
      <c r="C272" s="39">
        <v>-3.8981850081805838E-2</v>
      </c>
      <c r="D272" s="6">
        <f t="shared" si="4"/>
        <v>-5.2462361601431497E-4</v>
      </c>
    </row>
    <row r="273" spans="1:4" x14ac:dyDescent="0.2">
      <c r="A273" s="39">
        <v>47126.732222448707</v>
      </c>
      <c r="B273" s="39">
        <v>9.9993883455335364E-4</v>
      </c>
      <c r="C273" s="39">
        <v>-3.9879689892969403E-2</v>
      </c>
      <c r="D273" s="6">
        <f t="shared" si="4"/>
        <v>-5.3129256777249292E-4</v>
      </c>
    </row>
    <row r="274" spans="1:4" x14ac:dyDescent="0.2">
      <c r="A274" s="39">
        <v>48213.461935858621</v>
      </c>
      <c r="B274" s="39">
        <v>9.9993803066673209E-4</v>
      </c>
      <c r="C274" s="39">
        <v>-4.0798157860031541E-2</v>
      </c>
      <c r="D274" s="6">
        <f t="shared" si="4"/>
        <v>-5.3827546816820684E-4</v>
      </c>
    </row>
    <row r="275" spans="1:4" x14ac:dyDescent="0.2">
      <c r="A275" s="39">
        <v>49325.25134287159</v>
      </c>
      <c r="B275" s="39">
        <v>9.9993718936220409E-4</v>
      </c>
      <c r="C275" s="39">
        <v>-4.1737724336725415E-2</v>
      </c>
      <c r="D275" s="6">
        <f t="shared" si="4"/>
        <v>-5.4558340239174014E-4</v>
      </c>
    </row>
    <row r="276" spans="1:4" x14ac:dyDescent="0.2">
      <c r="A276" s="39">
        <v>50462.678313252043</v>
      </c>
      <c r="B276" s="39">
        <v>9.9993630928664023E-4</v>
      </c>
      <c r="C276" s="39">
        <v>-4.2698870146829992E-2</v>
      </c>
      <c r="D276" s="6">
        <f t="shared" si="4"/>
        <v>-5.5322812514654678E-4</v>
      </c>
    </row>
    <row r="277" spans="1:4" x14ac:dyDescent="0.2">
      <c r="A277" s="39">
        <v>51626.334042285052</v>
      </c>
      <c r="B277" s="39">
        <v>9.9993538861823826E-4</v>
      </c>
      <c r="C277" s="39">
        <v>-4.3682086767171592E-2</v>
      </c>
      <c r="D277" s="6">
        <f t="shared" si="4"/>
        <v>-5.6122546231678495E-4</v>
      </c>
    </row>
    <row r="278" spans="1:4" x14ac:dyDescent="0.2">
      <c r="A278" s="39">
        <v>52816.82335805925</v>
      </c>
      <c r="B278" s="39">
        <v>9.9993442389957978E-4</v>
      </c>
      <c r="C278" s="39">
        <v>-4.4687876444101035E-2</v>
      </c>
      <c r="D278" s="6">
        <f t="shared" si="4"/>
        <v>-5.6960544760101088E-4</v>
      </c>
    </row>
    <row r="279" spans="1:4" x14ac:dyDescent="0.2">
      <c r="A279" s="39">
        <v>54034.765035835597</v>
      </c>
      <c r="B279" s="39">
        <v>9.9993341468714698E-4</v>
      </c>
      <c r="C279" s="39">
        <v>-4.5716752799864868E-2</v>
      </c>
      <c r="D279" s="6">
        <f t="shared" si="4"/>
        <v>-5.783719347097323E-4</v>
      </c>
    </row>
    <row r="280" spans="1:4" x14ac:dyDescent="0.2">
      <c r="A280" s="39">
        <v>55280.792119665392</v>
      </c>
      <c r="B280" s="39">
        <v>9.9993235889376045E-4</v>
      </c>
      <c r="C280" s="39">
        <v>-4.6769240676547891E-2</v>
      </c>
      <c r="D280" s="6">
        <f t="shared" si="4"/>
        <v>-5.8754305504875044E-4</v>
      </c>
    </row>
    <row r="281" spans="1:4" x14ac:dyDescent="0.2">
      <c r="A281" s="39">
        <v>56555.552251424757</v>
      </c>
      <c r="B281" s="39">
        <v>9.9993125355996352E-4</v>
      </c>
      <c r="C281" s="39">
        <v>-4.7845876417518092E-2</v>
      </c>
      <c r="D281" s="6">
        <f t="shared" si="4"/>
        <v>-5.9714451718208955E-4</v>
      </c>
    </row>
    <row r="282" spans="1:4" x14ac:dyDescent="0.2">
      <c r="A282" s="39">
        <v>57859.708007436493</v>
      </c>
      <c r="B282" s="39">
        <v>9.9993009717624882E-4</v>
      </c>
      <c r="C282" s="39">
        <v>-4.8947208303281232E-2</v>
      </c>
      <c r="D282" s="6">
        <f t="shared" si="4"/>
        <v>-6.0718943486721966E-4</v>
      </c>
    </row>
    <row r="283" spans="1:4" x14ac:dyDescent="0.2">
      <c r="A283" s="39">
        <v>59193.937242854408</v>
      </c>
      <c r="B283" s="39">
        <v>9.999288865761252E-4</v>
      </c>
      <c r="C283" s="39">
        <v>-5.0073796507069147E-2</v>
      </c>
      <c r="D283" s="6">
        <f t="shared" si="4"/>
        <v>-6.1770531539156797E-4</v>
      </c>
    </row>
    <row r="284" spans="1:4" x14ac:dyDescent="0.2">
      <c r="A284" s="39">
        <v>60558.933443989037</v>
      </c>
      <c r="B284" s="39">
        <v>9.9992761925792885E-4</v>
      </c>
      <c r="C284" s="39">
        <v>-5.1226213537473357E-2</v>
      </c>
      <c r="D284" s="6">
        <f t="shared" si="4"/>
        <v>-6.2871389121488546E-4</v>
      </c>
    </row>
    <row r="285" spans="1:4" x14ac:dyDescent="0.2">
      <c r="A285" s="39">
        <v>61955.406088757882</v>
      </c>
      <c r="B285" s="39">
        <v>9.999262933798026E-4</v>
      </c>
      <c r="C285" s="39">
        <v>-5.2405044483728735E-2</v>
      </c>
      <c r="D285" s="6">
        <f t="shared" si="4"/>
        <v>-6.4023116355733825E-4</v>
      </c>
    </row>
    <row r="286" spans="1:4" x14ac:dyDescent="0.2">
      <c r="A286" s="39">
        <v>63384.081015447548</v>
      </c>
      <c r="B286" s="39">
        <v>9.9992490620319768E-4</v>
      </c>
      <c r="C286" s="39">
        <v>-5.3610887106842357E-2</v>
      </c>
      <c r="D286" s="6">
        <f t="shared" si="4"/>
        <v>-6.5228092296076455E-4</v>
      </c>
    </row>
    <row r="287" spans="1:4" x14ac:dyDescent="0.2">
      <c r="A287" s="39">
        <v>64845.700799979444</v>
      </c>
      <c r="B287" s="39">
        <v>9.9992345369955861E-4</v>
      </c>
      <c r="C287" s="39">
        <v>-5.4844352032636538E-2</v>
      </c>
      <c r="D287" s="6">
        <f t="shared" si="4"/>
        <v>-6.6489816590826253E-4</v>
      </c>
    </row>
    <row r="288" spans="1:4" x14ac:dyDescent="0.2">
      <c r="A288" s="39">
        <v>66341.025141875114</v>
      </c>
      <c r="B288" s="39">
        <v>9.9992193364675645E-4</v>
      </c>
      <c r="C288" s="39">
        <v>-5.6106063308620391E-2</v>
      </c>
      <c r="D288" s="6">
        <f t="shared" si="4"/>
        <v>-6.781021975472536E-4</v>
      </c>
    </row>
    <row r="289" spans="1:4" x14ac:dyDescent="0.2">
      <c r="A289" s="39">
        <v>67870.831259121827</v>
      </c>
      <c r="B289" s="39">
        <v>9.9992034290856575E-4</v>
      </c>
      <c r="C289" s="39">
        <v>-5.7396658378855048E-2</v>
      </c>
      <c r="D289" s="6">
        <f t="shared" si="4"/>
        <v>-6.919202636314532E-4</v>
      </c>
    </row>
    <row r="290" spans="1:4" x14ac:dyDescent="0.2">
      <c r="A290" s="39">
        <v>69435.914292143658</v>
      </c>
      <c r="B290" s="39">
        <v>9.9991867897942155E-4</v>
      </c>
      <c r="C290" s="39">
        <v>-5.8716788492116416E-2</v>
      </c>
      <c r="D290" s="6">
        <f t="shared" si="4"/>
        <v>-7.0637413192119268E-4</v>
      </c>
    </row>
    <row r="291" spans="1:4" x14ac:dyDescent="0.2">
      <c r="A291" s="39">
        <v>71037.08771708807</v>
      </c>
      <c r="B291" s="39">
        <v>9.999169368755962E-4</v>
      </c>
      <c r="C291" s="39">
        <v>-6.0067118608311099E-2</v>
      </c>
      <c r="D291" s="6">
        <f t="shared" si="4"/>
        <v>-7.2150709729662836E-4</v>
      </c>
    </row>
    <row r="292" spans="1:4" x14ac:dyDescent="0.2">
      <c r="A292" s="39">
        <v>72675.183768642702</v>
      </c>
      <c r="B292" s="39">
        <v>9.9991511378166842E-4</v>
      </c>
      <c r="C292" s="39">
        <v>-6.1448328155999828E-2</v>
      </c>
      <c r="D292" s="6">
        <f t="shared" si="4"/>
        <v>-7.373436198193302E-4</v>
      </c>
    </row>
    <row r="293" spans="1:4" x14ac:dyDescent="0.2">
      <c r="A293" s="39">
        <v>74351.053872602264</v>
      </c>
      <c r="B293" s="39">
        <v>9.9991320555314293E-4</v>
      </c>
      <c r="C293" s="39">
        <v>-6.2861110897996897E-2</v>
      </c>
      <c r="D293" s="6">
        <f t="shared" si="4"/>
        <v>-7.5391970509294109E-4</v>
      </c>
    </row>
    <row r="294" spans="1:4" x14ac:dyDescent="0.2">
      <c r="A294" s="39">
        <v>76065.569088410281</v>
      </c>
      <c r="B294" s="39">
        <v>9.9991120903566879E-4</v>
      </c>
      <c r="C294" s="39">
        <v>-6.4306175447063713E-2</v>
      </c>
      <c r="D294" s="6">
        <f t="shared" si="4"/>
        <v>-7.712627581271986E-4</v>
      </c>
    </row>
    <row r="295" spans="1:4" x14ac:dyDescent="0.2">
      <c r="A295" s="39">
        <v>77819.6205619057</v>
      </c>
      <c r="B295" s="39">
        <v>9.9990911934282208E-4</v>
      </c>
      <c r="C295" s="39">
        <v>-6.5784245194655477E-2</v>
      </c>
      <c r="D295" s="6">
        <f t="shared" si="4"/>
        <v>-7.8941523031369749E-4</v>
      </c>
    </row>
    <row r="296" spans="1:4" x14ac:dyDescent="0.2">
      <c r="A296" s="39">
        <v>79614.119988509774</v>
      </c>
      <c r="B296" s="39">
        <v>9.9990693294978259E-4</v>
      </c>
      <c r="C296" s="39">
        <v>-6.7296058931047453E-2</v>
      </c>
      <c r="D296" s="6">
        <f t="shared" si="4"/>
        <v>-8.0840774577415275E-4</v>
      </c>
    </row>
    <row r="297" spans="1:4" x14ac:dyDescent="0.2">
      <c r="A297" s="39">
        <v>81450.000087093867</v>
      </c>
      <c r="B297" s="39">
        <v>9.9990464497064766E-4</v>
      </c>
      <c r="C297" s="39">
        <v>-6.8842370763114516E-2</v>
      </c>
      <c r="D297" s="6">
        <f t="shared" si="4"/>
        <v>-8.2828275247940199E-4</v>
      </c>
    </row>
    <row r="298" spans="1:4" x14ac:dyDescent="0.2">
      <c r="A298" s="39">
        <v>83328.215084774551</v>
      </c>
      <c r="B298" s="39">
        <v>9.9990224992484145E-4</v>
      </c>
      <c r="C298" s="39">
        <v>-7.0423950446356964E-2</v>
      </c>
      <c r="D298" s="6">
        <f t="shared" si="4"/>
        <v>-8.4908786481718498E-4</v>
      </c>
    </row>
    <row r="299" spans="1:4" x14ac:dyDescent="0.2">
      <c r="A299" s="39">
        <v>85249.741212887908</v>
      </c>
      <c r="B299" s="39">
        <v>9.9989974444201699E-4</v>
      </c>
      <c r="C299" s="39">
        <v>-7.2041583991770741E-2</v>
      </c>
      <c r="D299" s="6">
        <f t="shared" si="4"/>
        <v>-8.708523668672939E-4</v>
      </c>
    </row>
    <row r="300" spans="1:4" x14ac:dyDescent="0.2">
      <c r="A300" s="39">
        <v>87215.577214400881</v>
      </c>
      <c r="B300" s="39">
        <v>9.9989712221153259E-4</v>
      </c>
      <c r="C300" s="39">
        <v>-7.3696073242307383E-2</v>
      </c>
      <c r="D300" s="6">
        <f t="shared" si="4"/>
        <v>-8.93631085019146E-4</v>
      </c>
    </row>
    <row r="301" spans="1:4" x14ac:dyDescent="0.2">
      <c r="A301" s="39">
        <v>89226.744863023414</v>
      </c>
      <c r="B301" s="39">
        <v>9.9989437784980166E-4</v>
      </c>
      <c r="C301" s="39">
        <v>-7.5388236620665697E-2</v>
      </c>
      <c r="D301" s="6">
        <f t="shared" si="4"/>
        <v>-9.1747079343023122E-4</v>
      </c>
    </row>
    <row r="302" spans="1:4" x14ac:dyDescent="0.2">
      <c r="A302" s="39">
        <v>91284.289494291181</v>
      </c>
      <c r="B302" s="39">
        <v>9.998915065017387E-4</v>
      </c>
      <c r="C302" s="39">
        <v>-7.7118909325325585E-2</v>
      </c>
      <c r="D302" s="6">
        <f t="shared" si="4"/>
        <v>-9.424136761485419E-4</v>
      </c>
    </row>
    <row r="303" spans="1:4" x14ac:dyDescent="0.2">
      <c r="A303" s="39">
        <v>93389.28054889488</v>
      </c>
      <c r="B303" s="39">
        <v>9.9988850111559714E-4</v>
      </c>
      <c r="C303" s="39">
        <v>-7.8888943169593925E-2</v>
      </c>
      <c r="D303" s="6">
        <f t="shared" si="4"/>
        <v>-9.6852100019968192E-4</v>
      </c>
    </row>
    <row r="304" spans="1:4" x14ac:dyDescent="0.2">
      <c r="A304" s="39">
        <v>95542.812128538644</v>
      </c>
      <c r="B304" s="39">
        <v>9.9988535669639188E-4</v>
      </c>
      <c r="C304" s="39">
        <v>-8.069920742317499E-2</v>
      </c>
      <c r="D304" s="6">
        <f t="shared" si="4"/>
        <v>-9.9583616694798858E-4</v>
      </c>
    </row>
    <row r="305" spans="1:4" x14ac:dyDescent="0.2">
      <c r="A305" s="39">
        <v>97746.003564616301</v>
      </c>
      <c r="B305" s="39">
        <v>9.9988206641651194E-4</v>
      </c>
      <c r="C305" s="39">
        <v>-8.2550588465743757E-2</v>
      </c>
      <c r="D305" s="6">
        <f t="shared" si="4"/>
        <v>-1.0244184986588833E-3</v>
      </c>
    </row>
    <row r="306" spans="1:4" x14ac:dyDescent="0.2">
      <c r="A306" s="39">
        <v>100000.00000000124</v>
      </c>
      <c r="B306" s="39">
        <v>9.998786231539753E-4</v>
      </c>
      <c r="C306" s="39">
        <v>-8.4443990219346274E-2</v>
      </c>
      <c r="D306" s="6">
        <f t="shared" si="4"/>
        <v>-1.0543298760994381E-3</v>
      </c>
    </row>
    <row r="307" spans="1:4" x14ac:dyDescent="0.2">
      <c r="A307" s="39">
        <v>102305.97298425212</v>
      </c>
      <c r="B307" s="39">
        <v>9.9987502025485802E-4</v>
      </c>
      <c r="C307" s="39">
        <v>-8.6380334476497511E-2</v>
      </c>
      <c r="D307" s="6">
        <f t="shared" si="4"/>
        <v>-1.0856281154729601E-3</v>
      </c>
    </row>
    <row r="308" spans="1:4" x14ac:dyDescent="0.2">
      <c r="A308" s="39">
        <v>104665.12108254395</v>
      </c>
      <c r="B308" s="39">
        <v>9.9987125035625661E-4</v>
      </c>
      <c r="C308" s="39">
        <v>-8.8360560915492103E-2</v>
      </c>
      <c r="D308" s="6">
        <f t="shared" si="4"/>
        <v>-1.1183771933732361E-3</v>
      </c>
    </row>
    <row r="309" spans="1:4" x14ac:dyDescent="0.2">
      <c r="A309" s="39">
        <v>107078.67049864086</v>
      </c>
      <c r="B309" s="39">
        <v>9.9986730575975626E-4</v>
      </c>
      <c r="C309" s="39">
        <v>-9.0385627341737634E-2</v>
      </c>
      <c r="D309" s="6">
        <f t="shared" si="4"/>
        <v>-1.1526440026656758E-3</v>
      </c>
    </row>
    <row r="310" spans="1:4" x14ac:dyDescent="0.2">
      <c r="A310" s="39">
        <v>109547.87571223451</v>
      </c>
      <c r="B310" s="39">
        <v>9.9986317802888474E-4</v>
      </c>
      <c r="C310" s="39">
        <v>-9.2456509793069602E-2</v>
      </c>
      <c r="D310" s="6">
        <f t="shared" si="4"/>
        <v>-1.188501849607175E-3</v>
      </c>
    </row>
    <row r="311" spans="1:4" x14ac:dyDescent="0.2">
      <c r="A311" s="39">
        <v>112074.02013097935</v>
      </c>
      <c r="B311" s="39">
        <v>9.998588591366923E-4</v>
      </c>
      <c r="C311" s="39">
        <v>-9.4574202897926674E-2</v>
      </c>
      <c r="D311" s="6">
        <f t="shared" si="4"/>
        <v>-1.2260204849425284E-3</v>
      </c>
    </row>
    <row r="312" spans="1:4" x14ac:dyDescent="0.2">
      <c r="A312" s="39">
        <v>114658.41675756359</v>
      </c>
      <c r="B312" s="39">
        <v>9.9985434028642198E-4</v>
      </c>
      <c r="C312" s="39">
        <v>-9.6739719823702497E-2</v>
      </c>
      <c r="D312" s="6">
        <f t="shared" si="4"/>
        <v>-1.265276348983653E-3</v>
      </c>
    </row>
    <row r="313" spans="1:4" x14ac:dyDescent="0.2">
      <c r="A313" s="39">
        <v>117302.40887216278</v>
      </c>
      <c r="B313" s="39">
        <v>9.9984961228246684E-4</v>
      </c>
      <c r="C313" s="39">
        <v>-9.8954092469870261E-2</v>
      </c>
      <c r="D313" s="6">
        <f t="shared" si="4"/>
        <v>-1.3063493493243859E-3</v>
      </c>
    </row>
    <row r="314" spans="1:4" x14ac:dyDescent="0.2">
      <c r="A314" s="39">
        <v>120007.37073063034</v>
      </c>
      <c r="B314" s="39">
        <v>9.9984466473731701E-4</v>
      </c>
      <c r="C314" s="39">
        <v>-0.10121837143173439</v>
      </c>
      <c r="D314" s="6">
        <f t="shared" si="4"/>
        <v>-1.3493297505230797E-3</v>
      </c>
    </row>
    <row r="315" spans="1:4" x14ac:dyDescent="0.2">
      <c r="A315" s="39">
        <v>122774.70827878844</v>
      </c>
      <c r="B315" s="39">
        <v>9.998394891550578E-4</v>
      </c>
      <c r="C315" s="39">
        <v>-0.10353362668090692</v>
      </c>
      <c r="D315" s="6">
        <f t="shared" si="4"/>
        <v>-1.3942913873183859E-3</v>
      </c>
    </row>
    <row r="316" spans="1:4" x14ac:dyDescent="0.2">
      <c r="A316" s="39">
        <v>125605.8598831901</v>
      </c>
      <c r="B316" s="39">
        <v>9.9983407309679794E-4</v>
      </c>
      <c r="C316" s="39">
        <v>-0.10590094652553873</v>
      </c>
      <c r="D316" s="6">
        <f t="shared" si="4"/>
        <v>-1.4413423512424808E-3</v>
      </c>
    </row>
    <row r="317" spans="1:4" x14ac:dyDescent="0.2">
      <c r="A317" s="39">
        <v>128502.29707873246</v>
      </c>
      <c r="B317" s="39">
        <v>9.9982840752721805E-4</v>
      </c>
      <c r="C317" s="39">
        <v>-0.10832143908599601</v>
      </c>
      <c r="D317" s="6">
        <f t="shared" si="4"/>
        <v>-1.4905611695030484E-3</v>
      </c>
    </row>
    <row r="318" spans="1:4" x14ac:dyDescent="0.2">
      <c r="A318" s="39">
        <v>131465.52533350981</v>
      </c>
      <c r="B318" s="39">
        <v>9.9982247942779373E-4</v>
      </c>
      <c r="C318" s="39">
        <v>-0.11079623086496584</v>
      </c>
      <c r="D318" s="6">
        <f t="shared" si="4"/>
        <v>-1.5420609764937628E-3</v>
      </c>
    </row>
    <row r="319" spans="1:4" x14ac:dyDescent="0.2">
      <c r="A319" s="39">
        <v>134497.084831304</v>
      </c>
      <c r="B319" s="39">
        <v>9.9981627759088815E-4</v>
      </c>
      <c r="C319" s="39">
        <v>-0.11332646790523747</v>
      </c>
      <c r="D319" s="6">
        <f t="shared" si="4"/>
        <v>-1.5959391789703611E-3</v>
      </c>
    </row>
    <row r="320" spans="1:4" x14ac:dyDescent="0.2">
      <c r="A320" s="39">
        <v>137598.55127211884</v>
      </c>
      <c r="B320" s="39">
        <v>9.9980978910831921E-4</v>
      </c>
      <c r="C320" s="39">
        <v>-0.1159133150456664</v>
      </c>
      <c r="D320" s="6">
        <f t="shared" si="4"/>
        <v>-1.6523079615650056E-3</v>
      </c>
    </row>
    <row r="321" spans="1:4" x14ac:dyDescent="0.2">
      <c r="A321" s="39">
        <v>140771.53669117446</v>
      </c>
      <c r="B321" s="39">
        <v>9.9980300128670366E-4</v>
      </c>
      <c r="C321" s="39">
        <v>-0.11855795625904193</v>
      </c>
      <c r="D321" s="6">
        <f t="shared" si="4"/>
        <v>-1.7112776478153307E-3</v>
      </c>
    </row>
    <row r="322" spans="1:4" x14ac:dyDescent="0.2">
      <c r="A322" s="39">
        <v>144017.69029678774</v>
      </c>
      <c r="B322" s="39">
        <v>9.997959000728608E-4</v>
      </c>
      <c r="C322" s="39">
        <v>-0.12126159421256545</v>
      </c>
      <c r="D322" s="6">
        <f t="shared" si="4"/>
        <v>-1.7729703799863115E-3</v>
      </c>
    </row>
    <row r="323" spans="1:4" x14ac:dyDescent="0.2">
      <c r="A323" s="39">
        <v>147338.69932757373</v>
      </c>
      <c r="B323" s="39">
        <v>9.9978847157961839E-4</v>
      </c>
      <c r="C323" s="39">
        <v>-0.12402545046866585</v>
      </c>
      <c r="D323" s="6">
        <f t="shared" si="4"/>
        <v>-1.8375068640635217E-3</v>
      </c>
    </row>
    <row r="324" spans="1:4" x14ac:dyDescent="0.2">
      <c r="A324" s="39">
        <v>150736.2899294142</v>
      </c>
      <c r="B324" s="39">
        <v>9.9978070089704269E-4</v>
      </c>
      <c r="C324" s="39">
        <v>-0.12685076504251136</v>
      </c>
      <c r="D324" s="6">
        <f t="shared" ref="D324:D387" si="5">20*LOG10(B324/0.001)</f>
        <v>-1.9050166978763924E-3</v>
      </c>
    </row>
    <row r="325" spans="1:4" x14ac:dyDescent="0.2">
      <c r="A325" s="39">
        <v>154212.22805264854</v>
      </c>
      <c r="B325" s="39">
        <v>9.9977257245330536E-4</v>
      </c>
      <c r="C325" s="39">
        <v>-0.1297387962577925</v>
      </c>
      <c r="D325" s="6">
        <f t="shared" si="5"/>
        <v>-1.9756352366999967E-3</v>
      </c>
    </row>
    <row r="326" spans="1:4" x14ac:dyDescent="0.2">
      <c r="A326" s="39">
        <v>157768.32036995393</v>
      </c>
      <c r="B326" s="39">
        <v>9.9976406921170884E-4</v>
      </c>
      <c r="C326" s="39">
        <v>-0.13269082027384546</v>
      </c>
      <c r="D326" s="6">
        <f t="shared" si="5"/>
        <v>-2.0495105701493145E-3</v>
      </c>
    </row>
    <row r="327" spans="1:4" x14ac:dyDescent="0.2">
      <c r="A327" s="39">
        <v>161406.4152153914</v>
      </c>
      <c r="B327" s="39">
        <v>9.9975517419266502E-4</v>
      </c>
      <c r="C327" s="39">
        <v>-0.13570813113022709</v>
      </c>
      <c r="D327" s="6">
        <f t="shared" si="5"/>
        <v>-2.126790300262524E-3</v>
      </c>
    </row>
    <row r="328" spans="1:4" x14ac:dyDescent="0.2">
      <c r="A328" s="39">
        <v>165128.40354510609</v>
      </c>
      <c r="B328" s="39">
        <v>9.9974587121889717E-4</v>
      </c>
      <c r="C328" s="39">
        <v>-0.13879204058451211</v>
      </c>
      <c r="D328" s="6">
        <f t="shared" si="5"/>
        <v>-2.2076150676610764E-3</v>
      </c>
    </row>
    <row r="329" spans="1:4" x14ac:dyDescent="0.2">
      <c r="A329" s="39">
        <v>168936.21992018097</v>
      </c>
      <c r="B329" s="39">
        <v>9.9973613984570813E-4</v>
      </c>
      <c r="C329" s="39">
        <v>-0.14194387635651393</v>
      </c>
      <c r="D329" s="6">
        <f t="shared" si="5"/>
        <v>-2.2921625985513985E-3</v>
      </c>
    </row>
    <row r="330" spans="1:4" x14ac:dyDescent="0.2">
      <c r="A330" s="39">
        <v>172831.84351215497</v>
      </c>
      <c r="B330" s="39">
        <v>9.9972596230630791E-4</v>
      </c>
      <c r="C330" s="39">
        <v>-0.14516498342482106</v>
      </c>
      <c r="D330" s="6">
        <f t="shared" si="5"/>
        <v>-2.3805873643153708E-3</v>
      </c>
    </row>
    <row r="331" spans="1:4" x14ac:dyDescent="0.2">
      <c r="A331" s="39">
        <v>176817.29913172798</v>
      </c>
      <c r="B331" s="39">
        <v>9.997153176644995E-4</v>
      </c>
      <c r="C331" s="39">
        <v>-0.14845672191511755</v>
      </c>
      <c r="D331" s="6">
        <f t="shared" si="5"/>
        <v>-2.4730713846374229E-3</v>
      </c>
    </row>
    <row r="332" spans="1:4" x14ac:dyDescent="0.2">
      <c r="A332" s="39">
        <v>180894.65828118764</v>
      </c>
      <c r="B332" s="39">
        <v>9.9970418449413776E-4</v>
      </c>
      <c r="C332" s="39">
        <v>-0.15182046714534492</v>
      </c>
      <c r="D332" s="6">
        <f t="shared" si="5"/>
        <v>-2.5698009493738726E-3</v>
      </c>
    </row>
    <row r="333" spans="1:4" x14ac:dyDescent="0.2">
      <c r="A333" s="39">
        <v>185066.04023110474</v>
      </c>
      <c r="B333" s="39">
        <v>9.9969254161907505E-4</v>
      </c>
      <c r="C333" s="39">
        <v>-0.15525760912269601</v>
      </c>
      <c r="D333" s="6">
        <f t="shared" si="5"/>
        <v>-2.6709601906039263E-3</v>
      </c>
    </row>
    <row r="334" spans="1:4" x14ac:dyDescent="0.2">
      <c r="A334" s="39">
        <v>189333.61312185685</v>
      </c>
      <c r="B334" s="39">
        <v>9.9968036575147487E-4</v>
      </c>
      <c r="C334" s="39">
        <v>-0.15876955105236312</v>
      </c>
      <c r="D334" s="6">
        <f t="shared" si="5"/>
        <v>-2.77675160333552E-3</v>
      </c>
    </row>
    <row r="335" spans="1:4" x14ac:dyDescent="0.2">
      <c r="A335" s="39">
        <v>193699.5950905529</v>
      </c>
      <c r="B335" s="39">
        <v>9.9966763300468717E-4</v>
      </c>
      <c r="C335" s="39">
        <v>-0.16235770885199202</v>
      </c>
      <c r="D335" s="6">
        <f t="shared" si="5"/>
        <v>-2.8873829025967894E-3</v>
      </c>
    </row>
    <row r="336" spans="1:4" x14ac:dyDescent="0.2">
      <c r="A336" s="39">
        <v>198166.25542394436</v>
      </c>
      <c r="B336" s="39">
        <v>9.9965431846739568E-4</v>
      </c>
      <c r="C336" s="39">
        <v>-0.16602351001915849</v>
      </c>
      <c r="D336" s="6">
        <f t="shared" si="5"/>
        <v>-3.0030707250739861E-3</v>
      </c>
    </row>
    <row r="337" spans="1:4" x14ac:dyDescent="0.2">
      <c r="A337" s="39">
        <v>202735.91573792207</v>
      </c>
      <c r="B337" s="39">
        <v>9.9964039655144488E-4</v>
      </c>
      <c r="C337" s="39">
        <v>-0.1697683926260212</v>
      </c>
      <c r="D337" s="6">
        <f t="shared" si="5"/>
        <v>-3.1240376086375133E-3</v>
      </c>
    </row>
    <row r="338" spans="1:4" x14ac:dyDescent="0.2">
      <c r="A338" s="39">
        <v>207410.95118421214</v>
      </c>
      <c r="B338" s="39">
        <v>9.9962583901361756E-4</v>
      </c>
      <c r="C338" s="39">
        <v>-0.17359380345060624</v>
      </c>
      <c r="D338" s="6">
        <f t="shared" si="5"/>
        <v>-3.2505291831190471E-3</v>
      </c>
    </row>
    <row r="339" spans="1:4" x14ac:dyDescent="0.2">
      <c r="A339" s="39">
        <v>212193.79168489782</v>
      </c>
      <c r="B339" s="39">
        <v>9.9961061878925091E-4</v>
      </c>
      <c r="C339" s="39">
        <v>-0.17750119785876595</v>
      </c>
      <c r="D339" s="6">
        <f t="shared" si="5"/>
        <v>-3.3827808621063795E-3</v>
      </c>
    </row>
    <row r="340" spans="1:4" x14ac:dyDescent="0.2">
      <c r="A340" s="39">
        <v>217086.92319540912</v>
      </c>
      <c r="B340" s="39">
        <v>9.9959470607398023E-4</v>
      </c>
      <c r="C340" s="39">
        <v>-0.18149203706083367</v>
      </c>
      <c r="D340" s="6">
        <f t="shared" si="5"/>
        <v>-3.5210518910658616E-3</v>
      </c>
    </row>
    <row r="341" spans="1:4" x14ac:dyDescent="0.2">
      <c r="A341" s="39">
        <v>222092.88899663667</v>
      </c>
      <c r="B341" s="39">
        <v>9.9957806983022091E-4</v>
      </c>
      <c r="C341" s="39">
        <v>-0.18556778696505874</v>
      </c>
      <c r="D341" s="6">
        <f t="shared" si="5"/>
        <v>-3.6656122602652993E-3</v>
      </c>
    </row>
    <row r="342" spans="1:4" x14ac:dyDescent="0.2">
      <c r="A342" s="39">
        <v>227214.29101684137</v>
      </c>
      <c r="B342" s="39">
        <v>9.9956067929213191E-4</v>
      </c>
      <c r="C342" s="39">
        <v>-0.18972991695500147</v>
      </c>
      <c r="D342" s="6">
        <f t="shared" si="5"/>
        <v>-3.8167296298405235E-3</v>
      </c>
    </row>
    <row r="343" spans="1:4" x14ac:dyDescent="0.2">
      <c r="A343" s="39">
        <v>232453.79118404686</v>
      </c>
      <c r="B343" s="39">
        <v>9.9954249926999922E-4</v>
      </c>
      <c r="C343" s="39">
        <v>-0.19397989630321991</v>
      </c>
      <c r="D343" s="6">
        <f t="shared" si="5"/>
        <v>-3.9747101358595339E-3</v>
      </c>
    </row>
    <row r="344" spans="1:4" x14ac:dyDescent="0.2">
      <c r="A344" s="39">
        <v>237814.11280961789</v>
      </c>
      <c r="B344" s="39">
        <v>9.995234966907623E-4</v>
      </c>
      <c r="C344" s="39">
        <v>-0.1983191944231372</v>
      </c>
      <c r="D344" s="6">
        <f t="shared" si="5"/>
        <v>-4.1398415586629857E-3</v>
      </c>
    </row>
    <row r="345" spans="1:4" x14ac:dyDescent="0.2">
      <c r="A345" s="39">
        <v>243298.04200374353</v>
      </c>
      <c r="B345" s="39">
        <v>9.9950363512564533E-4</v>
      </c>
      <c r="C345" s="39">
        <v>-0.20274927664710216</v>
      </c>
      <c r="D345" s="6">
        <f t="shared" si="5"/>
        <v>-4.3124408795072438E-3</v>
      </c>
    </row>
    <row r="346" spans="1:4" x14ac:dyDescent="0.2">
      <c r="A346" s="39">
        <v>248908.42912356116</v>
      </c>
      <c r="B346" s="39">
        <v>9.994828762918673E-4</v>
      </c>
      <c r="C346" s="39">
        <v>-0.20727160229235322</v>
      </c>
      <c r="D346" s="6">
        <f t="shared" si="5"/>
        <v>-4.4928412355754342E-3</v>
      </c>
    </row>
    <row r="347" spans="1:4" x14ac:dyDescent="0.2">
      <c r="A347" s="39">
        <v>254648.19025467368</v>
      </c>
      <c r="B347" s="39">
        <v>9.9946118155335773E-4</v>
      </c>
      <c r="C347" s="39">
        <v>-0.21188762260619148</v>
      </c>
      <c r="D347" s="6">
        <f t="shared" si="5"/>
        <v>-4.6813788824279822E-3</v>
      </c>
    </row>
    <row r="348" spans="1:4" x14ac:dyDescent="0.2">
      <c r="A348" s="39">
        <v>260520.30872683018</v>
      </c>
      <c r="B348" s="39">
        <v>9.9943851070863582E-4</v>
      </c>
      <c r="C348" s="39">
        <v>-0.21659877747073145</v>
      </c>
      <c r="D348" s="6">
        <f t="shared" si="5"/>
        <v>-4.8784037316761952E-3</v>
      </c>
    </row>
    <row r="349" spans="1:4" x14ac:dyDescent="0.2">
      <c r="A349" s="39">
        <v>266527.83666455781</v>
      </c>
      <c r="B349" s="39">
        <v>9.9941482155333286E-4</v>
      </c>
      <c r="C349" s="39">
        <v>-0.22140649215238384</v>
      </c>
      <c r="D349" s="6">
        <f t="shared" si="5"/>
        <v>-5.0842831579140622E-3</v>
      </c>
    </row>
    <row r="350" spans="1:4" x14ac:dyDescent="0.2">
      <c r="A350" s="39">
        <v>272673.89657355077</v>
      </c>
      <c r="B350" s="39">
        <v>9.9939006982980769E-4</v>
      </c>
      <c r="C350" s="39">
        <v>-0.22631217396483752</v>
      </c>
      <c r="D350" s="6">
        <f t="shared" si="5"/>
        <v>-5.2994024422713211E-3</v>
      </c>
    </row>
    <row r="351" spans="1:4" x14ac:dyDescent="0.2">
      <c r="A351" s="39">
        <v>278961.68296364095</v>
      </c>
      <c r="B351" s="39">
        <v>9.9936420995122848E-4</v>
      </c>
      <c r="C351" s="39">
        <v>-0.23131720902665226</v>
      </c>
      <c r="D351" s="6">
        <f t="shared" si="5"/>
        <v>-5.5241584852507956E-3</v>
      </c>
    </row>
    <row r="352" spans="1:4" x14ac:dyDescent="0.2">
      <c r="A352" s="39">
        <v>285394.46400919405</v>
      </c>
      <c r="B352" s="39">
        <v>9.9933719378875966E-4</v>
      </c>
      <c r="C352" s="39">
        <v>-0.23642295793672086</v>
      </c>
      <c r="D352" s="6">
        <f t="shared" si="5"/>
        <v>-5.758970353820345E-3</v>
      </c>
    </row>
    <row r="353" spans="1:4" x14ac:dyDescent="0.2">
      <c r="A353" s="39">
        <v>291975.58324779361</v>
      </c>
      <c r="B353" s="39">
        <v>9.9930897371951384E-4</v>
      </c>
      <c r="C353" s="39">
        <v>-0.24163075307213897</v>
      </c>
      <c r="D353" s="6">
        <f t="shared" si="5"/>
        <v>-6.0042527965549911E-3</v>
      </c>
    </row>
    <row r="354" spans="1:4" x14ac:dyDescent="0.2">
      <c r="A354" s="39">
        <v>298708.46131809661</v>
      </c>
      <c r="B354" s="39">
        <v>9.9927949792833403E-4</v>
      </c>
      <c r="C354" s="39">
        <v>-0.24694189214391249</v>
      </c>
      <c r="D354" s="6">
        <f t="shared" si="5"/>
        <v>-6.2604570855643131E-3</v>
      </c>
    </row>
    <row r="355" spans="1:4" x14ac:dyDescent="0.2">
      <c r="A355" s="39">
        <v>305596.59773776337</v>
      </c>
      <c r="B355" s="39">
        <v>9.9924871306960781E-4</v>
      </c>
      <c r="C355" s="39">
        <v>-0.25235763471587935</v>
      </c>
      <c r="D355" s="6">
        <f t="shared" si="5"/>
        <v>-6.5280478896059396E-3</v>
      </c>
    </row>
    <row r="356" spans="1:4" x14ac:dyDescent="0.2">
      <c r="A356" s="39">
        <v>312643.57272238599</v>
      </c>
      <c r="B356" s="39">
        <v>9.9921656460528183E-4</v>
      </c>
      <c r="C356" s="39">
        <v>-0.25787919743328847</v>
      </c>
      <c r="D356" s="6">
        <f t="shared" si="5"/>
        <v>-6.8075003437588245E-3</v>
      </c>
    </row>
    <row r="357" spans="1:4" x14ac:dyDescent="0.2">
      <c r="A357" s="39">
        <v>319853.04904636089</v>
      </c>
      <c r="B357" s="39">
        <v>9.9918299520815952E-4</v>
      </c>
      <c r="C357" s="39">
        <v>-0.26350774798398668</v>
      </c>
      <c r="D357" s="6">
        <f t="shared" si="5"/>
        <v>-7.0993139375090204E-3</v>
      </c>
    </row>
    <row r="358" spans="1:4" x14ac:dyDescent="0.2">
      <c r="A358" s="39">
        <v>327228.77394667262</v>
      </c>
      <c r="B358" s="39">
        <v>9.9914794626438166E-4</v>
      </c>
      <c r="C358" s="39">
        <v>-0.26924440021336854</v>
      </c>
      <c r="D358" s="6">
        <f t="shared" si="5"/>
        <v>-7.4039994641132752E-3</v>
      </c>
    </row>
    <row r="359" spans="1:4" x14ac:dyDescent="0.2">
      <c r="A359" s="39">
        <v>334774.58107057819</v>
      </c>
      <c r="B359" s="39">
        <v>9.991113562798251E-4</v>
      </c>
      <c r="C359" s="39">
        <v>-0.2750902073637535</v>
      </c>
      <c r="D359" s="6">
        <f t="shared" si="5"/>
        <v>-7.7220928840691528E-3</v>
      </c>
    </row>
    <row r="360" spans="1:4" x14ac:dyDescent="0.2">
      <c r="A360" s="39">
        <v>342494.39246820472</v>
      </c>
      <c r="B360" s="39">
        <v>9.990731612250774E-4</v>
      </c>
      <c r="C360" s="39">
        <v>-0.2810461558847771</v>
      </c>
      <c r="D360" s="6">
        <f t="shared" si="5"/>
        <v>-8.0541523384310299E-3</v>
      </c>
    </row>
    <row r="361" spans="1:4" x14ac:dyDescent="0.2">
      <c r="A361" s="39">
        <v>350392.22063109564</v>
      </c>
      <c r="B361" s="39">
        <v>9.9903329759185662E-4</v>
      </c>
      <c r="C361" s="39">
        <v>-0.28711316038167478</v>
      </c>
      <c r="D361" s="6">
        <f t="shared" si="5"/>
        <v>-8.400731588246833E-3</v>
      </c>
    </row>
    <row r="362" spans="1:4" x14ac:dyDescent="0.2">
      <c r="A362" s="39">
        <v>358472.17057776538</v>
      </c>
      <c r="B362" s="39">
        <v>9.9899169538819545E-4</v>
      </c>
      <c r="C362" s="39">
        <v>-0.29329205274580128</v>
      </c>
      <c r="D362" s="6">
        <f t="shared" si="5"/>
        <v>-8.7624409272416721E-3</v>
      </c>
    </row>
    <row r="363" spans="1:4" x14ac:dyDescent="0.2">
      <c r="A363" s="39">
        <v>366738.44198734633</v>
      </c>
      <c r="B363" s="39">
        <v>9.9894828700751491E-4</v>
      </c>
      <c r="C363" s="39">
        <v>-0.29958357948722075</v>
      </c>
      <c r="D363" s="6">
        <f t="shared" si="5"/>
        <v>-9.139870086615362E-3</v>
      </c>
    </row>
    <row r="364" spans="1:4" x14ac:dyDescent="0.2">
      <c r="A364" s="39">
        <v>375195.33138243703</v>
      </c>
      <c r="B364" s="39">
        <v>9.9890299790948212E-4</v>
      </c>
      <c r="C364" s="39">
        <v>-0.30598838863905004</v>
      </c>
      <c r="D364" s="6">
        <f t="shared" si="5"/>
        <v>-9.5336692751312423E-3</v>
      </c>
    </row>
    <row r="365" spans="1:4" x14ac:dyDescent="0.2">
      <c r="A365" s="39">
        <v>383847.23436228652</v>
      </c>
      <c r="B365" s="39">
        <v>9.9885575472227761E-4</v>
      </c>
      <c r="C365" s="39">
        <v>-0.31250702598789126</v>
      </c>
      <c r="D365" s="6">
        <f t="shared" si="5"/>
        <v>-9.9444787482417356E-3</v>
      </c>
    </row>
    <row r="366" spans="1:4" x14ac:dyDescent="0.2">
      <c r="A366" s="39">
        <v>392698.64788747492</v>
      </c>
      <c r="B366" s="39">
        <v>9.9880648057797247E-4</v>
      </c>
      <c r="C366" s="39">
        <v>-0.31913992366536797</v>
      </c>
      <c r="D366" s="6">
        <f t="shared" si="5"/>
        <v>-1.0372969382912774E-2</v>
      </c>
    </row>
    <row r="367" spans="1:4" x14ac:dyDescent="0.2">
      <c r="A367" s="39">
        <v>401754.17261727847</v>
      </c>
      <c r="B367" s="39">
        <v>9.9875509509831793E-4</v>
      </c>
      <c r="C367" s="39">
        <v>-0.32588739085012514</v>
      </c>
      <c r="D367" s="6">
        <f t="shared" si="5"/>
        <v>-1.0819842821821236E-2</v>
      </c>
    </row>
    <row r="368" spans="1:4" x14ac:dyDescent="0.2">
      <c r="A368" s="39">
        <v>411018.51530093345</v>
      </c>
      <c r="B368" s="39">
        <v>9.9870151786848166E-4</v>
      </c>
      <c r="C368" s="39">
        <v>-0.33274960625701533</v>
      </c>
      <c r="D368" s="6">
        <f t="shared" si="5"/>
        <v>-1.1285801283759616E-2</v>
      </c>
    </row>
    <row r="369" spans="1:4" x14ac:dyDescent="0.2">
      <c r="A369" s="39">
        <v>420496.49122404197</v>
      </c>
      <c r="B369" s="39">
        <v>9.9864566456688789E-4</v>
      </c>
      <c r="C369" s="39">
        <v>-0.33972660564926838</v>
      </c>
      <c r="D369" s="6">
        <f t="shared" si="5"/>
        <v>-1.1771581240251463E-2</v>
      </c>
    </row>
    <row r="370" spans="1:4" x14ac:dyDescent="0.2">
      <c r="A370" s="39">
        <v>430193.02671139117</v>
      </c>
      <c r="B370" s="39">
        <v>9.9858744890637735E-4</v>
      </c>
      <c r="C370" s="39">
        <v>-0.34681827246380881</v>
      </c>
      <c r="D370" s="6">
        <f t="shared" si="5"/>
        <v>-1.2277936556647818E-2</v>
      </c>
    </row>
    <row r="371" spans="1:4" x14ac:dyDescent="0.2">
      <c r="A371" s="39">
        <v>440113.16168748692</v>
      </c>
      <c r="B371" s="39">
        <v>9.9852678148926156E-4</v>
      </c>
      <c r="C371" s="39">
        <v>-0.35402432603839107</v>
      </c>
      <c r="D371" s="6">
        <f t="shared" si="5"/>
        <v>-1.2805648474009217E-2</v>
      </c>
    </row>
    <row r="372" spans="1:4" x14ac:dyDescent="0.2">
      <c r="A372" s="39">
        <v>450262.05229613266</v>
      </c>
      <c r="B372" s="39">
        <v>9.9846357137917509E-4</v>
      </c>
      <c r="C372" s="39">
        <v>-0.36134431118284915</v>
      </c>
      <c r="D372" s="6">
        <f t="shared" si="5"/>
        <v>-1.3355511961948259E-2</v>
      </c>
    </row>
    <row r="373" spans="1:4" x14ac:dyDescent="0.2">
      <c r="A373" s="39">
        <v>460644.97358041495</v>
      </c>
      <c r="B373" s="39">
        <v>9.9839772613587543E-4</v>
      </c>
      <c r="C373" s="39">
        <v>-0.36877758634990743</v>
      </c>
      <c r="D373" s="6">
        <f t="shared" si="5"/>
        <v>-1.3928335439884813E-2</v>
      </c>
    </row>
    <row r="374" spans="1:4" x14ac:dyDescent="0.2">
      <c r="A374" s="39">
        <v>471267.32222448883</v>
      </c>
      <c r="B374" s="39">
        <v>9.9832915031539821E-4</v>
      </c>
      <c r="C374" s="39">
        <v>-0.37632331025244292</v>
      </c>
      <c r="D374" s="6">
        <f t="shared" si="5"/>
        <v>-1.4524953851510565E-2</v>
      </c>
    </row>
    <row r="375" spans="1:4" x14ac:dyDescent="0.2">
      <c r="A375" s="39">
        <v>482134.61935858801</v>
      </c>
      <c r="B375" s="39">
        <v>9.9825774514313926E-4</v>
      </c>
      <c r="C375" s="39">
        <v>-0.3839804287986866</v>
      </c>
      <c r="D375" s="6">
        <f t="shared" si="5"/>
        <v>-1.5146231540453626E-2</v>
      </c>
    </row>
    <row r="376" spans="1:4" x14ac:dyDescent="0.2">
      <c r="A376" s="39">
        <v>493252.51342871774</v>
      </c>
      <c r="B376" s="39">
        <v>9.981834105191453E-4</v>
      </c>
      <c r="C376" s="39">
        <v>-0.39174766336115879</v>
      </c>
      <c r="D376" s="6">
        <f t="shared" si="5"/>
        <v>-1.5793044834966106E-2</v>
      </c>
    </row>
    <row r="377" spans="1:4" x14ac:dyDescent="0.2">
      <c r="A377" s="39">
        <v>504626.78313252231</v>
      </c>
      <c r="B377" s="39">
        <v>9.9810604626332489E-4</v>
      </c>
      <c r="C377" s="39">
        <v>-0.39962349826849192</v>
      </c>
      <c r="D377" s="6">
        <f t="shared" si="5"/>
        <v>-1.6466271241127067E-2</v>
      </c>
    </row>
    <row r="378" spans="1:4" x14ac:dyDescent="0.2">
      <c r="A378" s="39">
        <v>516263.34042285243</v>
      </c>
      <c r="B378" s="39">
        <v>9.9802554719495692E-4</v>
      </c>
      <c r="C378" s="39">
        <v>-0.40760616316282966</v>
      </c>
      <c r="D378" s="6">
        <f t="shared" si="5"/>
        <v>-1.7166832292794604E-2</v>
      </c>
    </row>
    <row r="379" spans="1:4" x14ac:dyDescent="0.2">
      <c r="A379" s="39">
        <v>528168.23358059442</v>
      </c>
      <c r="B379" s="39">
        <v>9.9794180866094053E-4</v>
      </c>
      <c r="C379" s="39">
        <v>-0.41569362303801005</v>
      </c>
      <c r="D379" s="6">
        <f t="shared" si="5"/>
        <v>-1.78956454802578E-2</v>
      </c>
    </row>
    <row r="380" spans="1:4" x14ac:dyDescent="0.2">
      <c r="A380" s="39">
        <v>540347.65035835793</v>
      </c>
      <c r="B380" s="39">
        <v>9.978547228094456E-4</v>
      </c>
      <c r="C380" s="39">
        <v>-0.42388356087443896</v>
      </c>
      <c r="D380" s="6">
        <f t="shared" si="5"/>
        <v>-1.8653656714043274E-2</v>
      </c>
    </row>
    <row r="381" spans="1:4" x14ac:dyDescent="0.2">
      <c r="A381" s="39">
        <v>552807.92119665595</v>
      </c>
      <c r="B381" s="39">
        <v>9.9776418183525621E-4</v>
      </c>
      <c r="C381" s="39">
        <v>-0.43217336556923652</v>
      </c>
      <c r="D381" s="6">
        <f t="shared" si="5"/>
        <v>-1.9441812116100226E-2</v>
      </c>
    </row>
    <row r="382" spans="1:4" x14ac:dyDescent="0.2">
      <c r="A382" s="39">
        <v>565555.52251424966</v>
      </c>
      <c r="B382" s="39">
        <v>9.9767007429441305E-4</v>
      </c>
      <c r="C382" s="39">
        <v>-0.44056011402958967</v>
      </c>
      <c r="D382" s="6">
        <f t="shared" si="5"/>
        <v>-2.0261090137381504E-2</v>
      </c>
    </row>
    <row r="383" spans="1:4" x14ac:dyDescent="0.2">
      <c r="A383" s="39">
        <v>578597.080074367</v>
      </c>
      <c r="B383" s="39">
        <v>9.9757229031990457E-4</v>
      </c>
      <c r="C383" s="39">
        <v>-0.44904056062529396</v>
      </c>
      <c r="D383" s="6">
        <f t="shared" si="5"/>
        <v>-2.1112456193650878E-2</v>
      </c>
    </row>
    <row r="384" spans="1:4" x14ac:dyDescent="0.2">
      <c r="A384" s="39">
        <v>591939.37242854619</v>
      </c>
      <c r="B384" s="39">
        <v>9.9747071759404829E-4</v>
      </c>
      <c r="C384" s="39">
        <v>-0.45761111882039013</v>
      </c>
      <c r="D384" s="6">
        <f t="shared" si="5"/>
        <v>-2.1996897766376828E-2</v>
      </c>
    </row>
    <row r="385" spans="1:4" x14ac:dyDescent="0.2">
      <c r="A385" s="39">
        <v>605589.33443989255</v>
      </c>
      <c r="B385" s="39">
        <v>9.9736524274966027E-4</v>
      </c>
      <c r="C385" s="39">
        <v>-0.46626784739814781</v>
      </c>
      <c r="D385" s="6">
        <f t="shared" si="5"/>
        <v>-2.2915412247780709E-2</v>
      </c>
    </row>
    <row r="386" spans="1:4" x14ac:dyDescent="0.2">
      <c r="A386" s="39">
        <v>619554.06088758109</v>
      </c>
      <c r="B386" s="39">
        <v>9.9725575317969879E-4</v>
      </c>
      <c r="C386" s="39">
        <v>-0.4750064373484707</v>
      </c>
      <c r="D386" s="6">
        <f t="shared" si="5"/>
        <v>-2.3868991222533997E-2</v>
      </c>
    </row>
    <row r="387" spans="1:4" x14ac:dyDescent="0.2">
      <c r="A387" s="39">
        <v>633840.81015447783</v>
      </c>
      <c r="B387" s="39">
        <v>9.9714213462891621E-4</v>
      </c>
      <c r="C387" s="39">
        <v>-0.48382219513467561</v>
      </c>
      <c r="D387" s="6">
        <f t="shared" si="5"/>
        <v>-2.4858641482428494E-2</v>
      </c>
    </row>
    <row r="388" spans="1:4" x14ac:dyDescent="0.2">
      <c r="A388" s="39">
        <v>648457.00799979689</v>
      </c>
      <c r="B388" s="39">
        <v>9.9702427575361851E-4</v>
      </c>
      <c r="C388" s="39">
        <v>-0.49271003283861065</v>
      </c>
      <c r="D388" s="6">
        <f t="shared" ref="D388:D407" si="6">20*LOG10(B388/0.001)</f>
        <v>-2.5885345351839083E-2</v>
      </c>
    </row>
    <row r="389" spans="1:4" x14ac:dyDescent="0.2">
      <c r="A389" s="39">
        <v>663410.25141875364</v>
      </c>
      <c r="B389" s="39">
        <v>9.9690206306788189E-4</v>
      </c>
      <c r="C389" s="39">
        <v>-0.50166444967461787</v>
      </c>
      <c r="D389" s="6">
        <f t="shared" si="6"/>
        <v>-2.6950104747752102E-2</v>
      </c>
    </row>
    <row r="390" spans="1:4" x14ac:dyDescent="0.2">
      <c r="A390" s="39">
        <v>678708.31259122083</v>
      </c>
      <c r="B390" s="39">
        <v>9.9677538440103301E-4</v>
      </c>
      <c r="C390" s="39">
        <v>-0.51067952215931589</v>
      </c>
      <c r="D390" s="6">
        <f t="shared" si="6"/>
        <v>-2.8053911105821172E-2</v>
      </c>
    </row>
    <row r="391" spans="1:4" x14ac:dyDescent="0.2">
      <c r="A391" s="39">
        <v>694359.14292143926</v>
      </c>
      <c r="B391" s="39">
        <v>9.9664413083740393E-4</v>
      </c>
      <c r="C391" s="39">
        <v>-0.51974889383560186</v>
      </c>
      <c r="D391" s="6">
        <f t="shared" si="6"/>
        <v>-2.9197728512260213E-2</v>
      </c>
    </row>
    <row r="392" spans="1:4" x14ac:dyDescent="0.2">
      <c r="A392" s="39">
        <v>710370.87717088347</v>
      </c>
      <c r="B392" s="39">
        <v>9.9650819213595635E-4</v>
      </c>
      <c r="C392" s="39">
        <v>-0.52886575915579614</v>
      </c>
      <c r="D392" s="6">
        <f t="shared" si="6"/>
        <v>-3.0382533653881133E-2</v>
      </c>
    </row>
    <row r="393" spans="1:4" x14ac:dyDescent="0.2">
      <c r="A393" s="39">
        <v>726751.83768642985</v>
      </c>
      <c r="B393" s="39">
        <v>9.963674633490609E-4</v>
      </c>
      <c r="C393" s="39">
        <v>-0.53802285996698007</v>
      </c>
      <c r="D393" s="6">
        <f t="shared" si="6"/>
        <v>-3.1609258171830718E-2</v>
      </c>
    </row>
    <row r="394" spans="1:4" x14ac:dyDescent="0.2">
      <c r="A394" s="39">
        <v>743510.53872602561</v>
      </c>
      <c r="B394" s="39">
        <v>9.9622184068386089E-4</v>
      </c>
      <c r="C394" s="39">
        <v>-0.54721247210491342</v>
      </c>
      <c r="D394" s="6">
        <f t="shared" si="6"/>
        <v>-3.2878824758803854E-2</v>
      </c>
    </row>
    <row r="395" spans="1:4" x14ac:dyDescent="0.2">
      <c r="A395" s="39">
        <v>760655.69088410574</v>
      </c>
      <c r="B395" s="39">
        <v>9.9607122355411843E-4</v>
      </c>
      <c r="C395" s="39">
        <v>-0.55642639980228403</v>
      </c>
      <c r="D395" s="6">
        <f t="shared" si="6"/>
        <v>-3.4192129304727516E-2</v>
      </c>
    </row>
    <row r="396" spans="1:4" x14ac:dyDescent="0.2">
      <c r="A396" s="39">
        <v>778196.20561905997</v>
      </c>
      <c r="B396" s="39">
        <v>9.9591551434835513E-4</v>
      </c>
      <c r="C396" s="39">
        <v>-0.5656559692745311</v>
      </c>
      <c r="D396" s="6">
        <f t="shared" si="6"/>
        <v>-3.5550042943318351E-2</v>
      </c>
    </row>
    <row r="397" spans="1:4" x14ac:dyDescent="0.2">
      <c r="A397" s="39">
        <v>796141.19988510071</v>
      </c>
      <c r="B397" s="39">
        <v>9.9575462245404226E-4</v>
      </c>
      <c r="C397" s="39">
        <v>-0.57489202899258252</v>
      </c>
      <c r="D397" s="6">
        <f t="shared" si="6"/>
        <v>-3.6953376974268495E-2</v>
      </c>
    </row>
    <row r="398" spans="1:4" x14ac:dyDescent="0.2">
      <c r="A398" s="39">
        <v>814500.00087094179</v>
      </c>
      <c r="B398" s="39">
        <v>9.9558845792216909E-4</v>
      </c>
      <c r="C398" s="39">
        <v>-0.58412494001105197</v>
      </c>
      <c r="D398" s="6">
        <f t="shared" si="6"/>
        <v>-3.8402938130438345E-2</v>
      </c>
    </row>
    <row r="399" spans="1:4" x14ac:dyDescent="0.2">
      <c r="A399" s="39">
        <v>833282.15084774874</v>
      </c>
      <c r="B399" s="39">
        <v>9.954169409194791E-4</v>
      </c>
      <c r="C399" s="39">
        <v>-0.59334458682426128</v>
      </c>
      <c r="D399" s="6">
        <f t="shared" si="6"/>
        <v>-3.989944613686492E-2</v>
      </c>
    </row>
    <row r="400" spans="1:4" x14ac:dyDescent="0.2">
      <c r="A400" s="39">
        <v>852497.41212888237</v>
      </c>
      <c r="B400" s="39">
        <v>9.9523999466851463E-4</v>
      </c>
      <c r="C400" s="39">
        <v>-0.60254037127631332</v>
      </c>
      <c r="D400" s="6">
        <f t="shared" si="6"/>
        <v>-4.1443595291164322E-2</v>
      </c>
    </row>
    <row r="401" spans="1:4" x14ac:dyDescent="0.2">
      <c r="A401" s="39">
        <v>872155.77214401215</v>
      </c>
      <c r="B401" s="39">
        <v>9.950575499382522E-4</v>
      </c>
      <c r="C401" s="39">
        <v>-0.61170122265029814</v>
      </c>
      <c r="D401" s="6">
        <f t="shared" si="6"/>
        <v>-4.3036015279662623E-2</v>
      </c>
    </row>
    <row r="402" spans="1:4" x14ac:dyDescent="0.2">
      <c r="A402" s="39">
        <v>892267.4486302376</v>
      </c>
      <c r="B402" s="39">
        <v>9.9486954531926458E-4</v>
      </c>
      <c r="C402" s="39">
        <v>-0.62081560563321581</v>
      </c>
      <c r="D402" s="6">
        <f t="shared" si="6"/>
        <v>-4.4677268751433866E-2</v>
      </c>
    </row>
    <row r="403" spans="1:4" x14ac:dyDescent="0.2">
      <c r="A403" s="39">
        <v>912842.8949429153</v>
      </c>
      <c r="B403" s="39">
        <v>9.9467592635965412E-4</v>
      </c>
      <c r="C403" s="39">
        <v>-0.62987152970010629</v>
      </c>
      <c r="D403" s="6">
        <f t="shared" si="6"/>
        <v>-4.6367858832698394E-2</v>
      </c>
    </row>
    <row r="404" spans="1:4" x14ac:dyDescent="0.2">
      <c r="A404" s="39">
        <v>933892.80548895244</v>
      </c>
      <c r="B404" s="39">
        <v>9.9447664892921266E-4</v>
      </c>
      <c r="C404" s="39">
        <v>-0.63885656711149785</v>
      </c>
      <c r="D404" s="6">
        <f t="shared" si="6"/>
        <v>-4.8108199715007058E-2</v>
      </c>
    </row>
    <row r="405" spans="1:4" x14ac:dyDescent="0.2">
      <c r="A405" s="39">
        <v>955428.12128539011</v>
      </c>
      <c r="B405" s="39">
        <v>9.9427167721329187E-4</v>
      </c>
      <c r="C405" s="39">
        <v>-0.64775786727346341</v>
      </c>
      <c r="D405" s="6">
        <f t="shared" si="6"/>
        <v>-4.9898634116699654E-2</v>
      </c>
    </row>
    <row r="406" spans="1:4" x14ac:dyDescent="0.2">
      <c r="A406" s="39">
        <v>977460.03564616677</v>
      </c>
      <c r="B406" s="39">
        <v>9.9406098592512123E-4</v>
      </c>
      <c r="C406" s="39">
        <v>-0.65656218005125588</v>
      </c>
      <c r="D406" s="6">
        <f t="shared" si="6"/>
        <v>-5.1739413899206263E-2</v>
      </c>
    </row>
    <row r="407" spans="1:4" x14ac:dyDescent="0.2">
      <c r="A407" s="39">
        <v>1000000.0000000162</v>
      </c>
      <c r="B407" s="39">
        <v>9.9384456097437093E-4</v>
      </c>
      <c r="C407" s="39">
        <v>-0.66525588071797037</v>
      </c>
      <c r="D407" s="6">
        <f t="shared" si="6"/>
        <v>-5.3630694143883342E-2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zoomScale="160" zoomScaleNormal="160" workbookViewId="0">
      <selection activeCell="J22" sqref="J22"/>
    </sheetView>
  </sheetViews>
  <sheetFormatPr defaultColWidth="9.140625" defaultRowHeight="12.75" x14ac:dyDescent="0.2"/>
  <cols>
    <col min="1" max="1" width="10.140625" style="2" bestFit="1" customWidth="1"/>
    <col min="2" max="2" width="13.7109375" style="2" bestFit="1" customWidth="1"/>
    <col min="3" max="16384" width="9.140625" style="24"/>
  </cols>
  <sheetData>
    <row r="1" spans="1:3" x14ac:dyDescent="0.2">
      <c r="A1" s="2" t="s">
        <v>40</v>
      </c>
      <c r="B1" s="2" t="s">
        <v>42</v>
      </c>
      <c r="C1" s="7" t="s">
        <v>43</v>
      </c>
    </row>
    <row r="2" spans="1:3" x14ac:dyDescent="0.2">
      <c r="A2" s="2" t="s">
        <v>1</v>
      </c>
      <c r="B2" s="2" t="s">
        <v>1</v>
      </c>
      <c r="C2" s="3" t="s">
        <v>1</v>
      </c>
    </row>
    <row r="3" spans="1:3" x14ac:dyDescent="0.2">
      <c r="A3" s="2">
        <v>-5</v>
      </c>
      <c r="B3" s="24">
        <v>-5.0010000000000003</v>
      </c>
      <c r="C3" s="24">
        <v>-4.6500000000000004</v>
      </c>
    </row>
    <row r="4" spans="1:3" x14ac:dyDescent="0.2">
      <c r="A4" s="2">
        <v>-4.5</v>
      </c>
      <c r="B4" s="24">
        <v>-4.5019999999999998</v>
      </c>
      <c r="C4" s="24">
        <v>-4.6520000000000001</v>
      </c>
    </row>
    <row r="5" spans="1:3" x14ac:dyDescent="0.2">
      <c r="A5" s="2">
        <v>-4</v>
      </c>
      <c r="B5" s="24">
        <v>-4.0022000000000002</v>
      </c>
      <c r="C5" s="24">
        <v>-4.5377999999999998</v>
      </c>
    </row>
    <row r="6" spans="1:3" x14ac:dyDescent="0.2">
      <c r="A6" s="2">
        <v>-3.5</v>
      </c>
      <c r="B6" s="24">
        <v>-3.504</v>
      </c>
      <c r="C6" s="24">
        <v>-4.0811999999999999</v>
      </c>
    </row>
    <row r="7" spans="1:3" x14ac:dyDescent="0.2">
      <c r="A7" s="2">
        <v>-3</v>
      </c>
      <c r="B7" s="24">
        <v>-3.0019999999999998</v>
      </c>
      <c r="C7" s="24">
        <v>-3.5957999999999899</v>
      </c>
    </row>
    <row r="8" spans="1:3" x14ac:dyDescent="0.2">
      <c r="A8" s="2">
        <v>-2.5</v>
      </c>
      <c r="B8" s="24">
        <v>-2.5019999999999998</v>
      </c>
      <c r="C8" s="24">
        <v>-3.0997999999999899</v>
      </c>
    </row>
    <row r="9" spans="1:3" x14ac:dyDescent="0.2">
      <c r="A9" s="2">
        <v>-2</v>
      </c>
      <c r="B9" s="24">
        <v>-2.0009999999999999</v>
      </c>
      <c r="C9" s="24">
        <v>-2.6</v>
      </c>
    </row>
    <row r="10" spans="1:3" x14ac:dyDescent="0.2">
      <c r="A10" s="2">
        <v>-1.5</v>
      </c>
      <c r="B10" s="24">
        <v>-1.4994000000000001</v>
      </c>
      <c r="C10" s="24">
        <v>-2.1</v>
      </c>
    </row>
    <row r="11" spans="1:3" x14ac:dyDescent="0.2">
      <c r="A11" s="2">
        <v>-1</v>
      </c>
      <c r="B11" s="24">
        <v>-1.0004</v>
      </c>
      <c r="C11" s="24">
        <v>-1.6</v>
      </c>
    </row>
    <row r="12" spans="1:3" x14ac:dyDescent="0.2">
      <c r="A12" s="2">
        <v>-0.5</v>
      </c>
      <c r="B12" s="24">
        <v>-0.5</v>
      </c>
      <c r="C12" s="24">
        <v>-1.1000000000000001</v>
      </c>
    </row>
    <row r="13" spans="1:3" x14ac:dyDescent="0.2">
      <c r="A13" s="2">
        <v>0</v>
      </c>
      <c r="B13" s="24">
        <v>-5.9999999999999995E-4</v>
      </c>
      <c r="C13" s="24">
        <v>-0.60159999999999902</v>
      </c>
    </row>
    <row r="14" spans="1:3" x14ac:dyDescent="0.2">
      <c r="A14" s="2">
        <v>0.5</v>
      </c>
      <c r="B14" s="24">
        <v>0.501</v>
      </c>
      <c r="C14" s="24">
        <v>-0.1012</v>
      </c>
    </row>
    <row r="15" spans="1:3" x14ac:dyDescent="0.2">
      <c r="A15" s="2">
        <v>1</v>
      </c>
      <c r="B15" s="24">
        <v>1.0013999999999901</v>
      </c>
      <c r="C15" s="24">
        <v>0.3982</v>
      </c>
    </row>
    <row r="16" spans="1:3" x14ac:dyDescent="0.2">
      <c r="A16" s="2">
        <v>1.5</v>
      </c>
      <c r="B16" s="24">
        <v>1.502</v>
      </c>
      <c r="C16" s="24">
        <v>0.89700000000000002</v>
      </c>
    </row>
    <row r="17" spans="1:3" x14ac:dyDescent="0.2">
      <c r="A17" s="2">
        <v>2</v>
      </c>
      <c r="B17" s="24">
        <v>2.0019999999999998</v>
      </c>
      <c r="C17" s="24">
        <v>1.3974</v>
      </c>
    </row>
    <row r="18" spans="1:3" x14ac:dyDescent="0.2">
      <c r="A18" s="2">
        <v>2.5</v>
      </c>
      <c r="B18" s="24">
        <v>2.5032000000000001</v>
      </c>
      <c r="C18" s="24">
        <v>1.8977999999999999</v>
      </c>
    </row>
    <row r="19" spans="1:3" x14ac:dyDescent="0.2">
      <c r="A19" s="2">
        <v>3</v>
      </c>
      <c r="B19" s="24">
        <v>3.0004</v>
      </c>
      <c r="C19" s="24">
        <v>2.3957999999999999</v>
      </c>
    </row>
    <row r="20" spans="1:3" x14ac:dyDescent="0.2">
      <c r="A20" s="2">
        <v>3.5</v>
      </c>
      <c r="B20" s="24">
        <v>3.5009999999999999</v>
      </c>
      <c r="C20" s="24">
        <v>2.8959999999999999</v>
      </c>
    </row>
    <row r="21" spans="1:3" x14ac:dyDescent="0.2">
      <c r="A21" s="2">
        <v>4</v>
      </c>
      <c r="B21" s="24">
        <v>4.0019999999999998</v>
      </c>
      <c r="C21" s="24">
        <v>3.3955999999999902</v>
      </c>
    </row>
    <row r="22" spans="1:3" x14ac:dyDescent="0.2">
      <c r="A22" s="2">
        <v>4.5</v>
      </c>
      <c r="B22" s="24">
        <v>4.5030000000000001</v>
      </c>
      <c r="C22" s="24">
        <v>3.8944000000000001</v>
      </c>
    </row>
    <row r="23" spans="1:3" x14ac:dyDescent="0.2">
      <c r="A23" s="2">
        <v>5</v>
      </c>
      <c r="B23" s="24">
        <v>5.0019999999999998</v>
      </c>
      <c r="C23" s="24">
        <v>4.3925999999999998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="84" zoomScaleNormal="74" workbookViewId="0">
      <selection activeCell="AE23" sqref="AE23"/>
    </sheetView>
  </sheetViews>
  <sheetFormatPr defaultColWidth="9.140625" defaultRowHeight="12.75" x14ac:dyDescent="0.2"/>
  <cols>
    <col min="1" max="1" width="21.7109375" style="24" bestFit="1" customWidth="1"/>
    <col min="2" max="2" width="20.28515625" style="24" bestFit="1" customWidth="1"/>
    <col min="3" max="3" width="18.5703125" style="24" bestFit="1" customWidth="1"/>
    <col min="4" max="4" width="12.7109375" style="24" bestFit="1" customWidth="1"/>
    <col min="5" max="16384" width="9.140625" style="24"/>
  </cols>
  <sheetData>
    <row r="1" spans="1:5" x14ac:dyDescent="0.2">
      <c r="A1" s="22" t="s">
        <v>52</v>
      </c>
      <c r="B1" s="22" t="s">
        <v>53</v>
      </c>
      <c r="C1" s="28" t="s">
        <v>41</v>
      </c>
      <c r="D1" s="28"/>
      <c r="E1" s="28"/>
    </row>
    <row r="2" spans="1:5" x14ac:dyDescent="0.2">
      <c r="A2" s="4">
        <v>2.0215000000000001</v>
      </c>
      <c r="B2" s="4">
        <v>2.2128999999999999</v>
      </c>
      <c r="C2" s="21">
        <f>20*LOG10(B2/A2)</f>
        <v>0.78576086239978649</v>
      </c>
      <c r="D2" s="6"/>
      <c r="E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3"/>
  <sheetViews>
    <sheetView zoomScaleNormal="100" workbookViewId="0">
      <selection activeCell="H35" sqref="H35"/>
    </sheetView>
  </sheetViews>
  <sheetFormatPr defaultRowHeight="12.75" x14ac:dyDescent="0.2"/>
  <cols>
    <col min="1" max="2" width="9" style="2" customWidth="1"/>
    <col min="5" max="5" width="10" customWidth="1"/>
  </cols>
  <sheetData>
    <row r="1" spans="1:6" s="20" customFormat="1" ht="25.15" customHeight="1" x14ac:dyDescent="0.2">
      <c r="A1" s="16" t="s">
        <v>3</v>
      </c>
      <c r="B1" s="17" t="s">
        <v>4</v>
      </c>
      <c r="C1" s="18" t="s">
        <v>17</v>
      </c>
      <c r="D1" s="18" t="s">
        <v>16</v>
      </c>
      <c r="E1" s="19" t="s">
        <v>25</v>
      </c>
      <c r="F1" s="18" t="s">
        <v>24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 s="39">
        <v>1E-4</v>
      </c>
      <c r="B3" s="39">
        <v>1.0389989488479578E-4</v>
      </c>
      <c r="C3" s="39">
        <v>4.4231660005004612</v>
      </c>
      <c r="D3" s="39">
        <v>-3.9610010115420602</v>
      </c>
      <c r="E3" s="6">
        <f>5-C3</f>
        <v>0.57683399949953884</v>
      </c>
      <c r="F3" s="6">
        <f t="shared" ref="F3:F66" si="0">5-D3</f>
        <v>8.9610010115420593</v>
      </c>
    </row>
    <row r="4" spans="1:6" x14ac:dyDescent="0.2">
      <c r="A4" s="39">
        <v>1.1E-4</v>
      </c>
      <c r="B4" s="39">
        <v>1.1423916740116447E-4</v>
      </c>
      <c r="C4" s="39">
        <v>4.4196246123163574</v>
      </c>
      <c r="D4" s="39">
        <v>-3.8576082874125688</v>
      </c>
      <c r="E4" s="6">
        <f t="shared" ref="E4:E67" si="1">5-C4</f>
        <v>0.58037538768364261</v>
      </c>
      <c r="F4" s="6">
        <f t="shared" si="0"/>
        <v>8.8576082874125692</v>
      </c>
    </row>
    <row r="5" spans="1:6" x14ac:dyDescent="0.2">
      <c r="A5" s="39">
        <v>1.2E-4</v>
      </c>
      <c r="B5" s="39">
        <v>1.2455254695131757E-4</v>
      </c>
      <c r="C5" s="39">
        <v>4.4167029487467371</v>
      </c>
      <c r="D5" s="39">
        <v>-3.7544744929427898</v>
      </c>
      <c r="E5" s="6">
        <f t="shared" si="1"/>
        <v>0.58329705125326292</v>
      </c>
      <c r="F5" s="6">
        <f t="shared" si="0"/>
        <v>8.7544744929427907</v>
      </c>
    </row>
    <row r="6" spans="1:6" x14ac:dyDescent="0.2">
      <c r="A6" s="39">
        <v>1.3000000000000002E-4</v>
      </c>
      <c r="B6" s="39">
        <v>1.3485929052436951E-4</v>
      </c>
      <c r="C6" s="39">
        <v>4.4138726948193794</v>
      </c>
      <c r="D6" s="39">
        <v>-3.6514070582417211</v>
      </c>
      <c r="E6" s="6">
        <f t="shared" si="1"/>
        <v>0.58612730518062062</v>
      </c>
      <c r="F6" s="6">
        <f t="shared" si="0"/>
        <v>8.6514070582417215</v>
      </c>
    </row>
    <row r="7" spans="1:6" x14ac:dyDescent="0.2">
      <c r="A7" s="39">
        <v>1.4000000000000001E-4</v>
      </c>
      <c r="B7" s="39">
        <v>1.451527760336635E-4</v>
      </c>
      <c r="C7" s="39">
        <v>4.4112464713316637</v>
      </c>
      <c r="D7" s="39">
        <v>-3.5484722041775751</v>
      </c>
      <c r="E7" s="6">
        <f t="shared" si="1"/>
        <v>0.5887535286683363</v>
      </c>
      <c r="F7" s="6">
        <f t="shared" si="0"/>
        <v>8.5484722041775747</v>
      </c>
    </row>
    <row r="8" spans="1:6" x14ac:dyDescent="0.2">
      <c r="A8" s="39">
        <v>1.5000000000000001E-4</v>
      </c>
      <c r="B8" s="39">
        <v>1.5543294444197997E-4</v>
      </c>
      <c r="C8" s="39">
        <v>4.4088017118720533</v>
      </c>
      <c r="D8" s="39">
        <v>-3.4456705211242107</v>
      </c>
      <c r="E8" s="6">
        <f t="shared" si="1"/>
        <v>0.59119828812794673</v>
      </c>
      <c r="F8" s="6">
        <f t="shared" si="0"/>
        <v>8.4456705211242102</v>
      </c>
    </row>
    <row r="9" spans="1:6" x14ac:dyDescent="0.2">
      <c r="A9" s="39">
        <v>1.6000000000000001E-4</v>
      </c>
      <c r="B9" s="39">
        <v>1.6569972245283893E-4</v>
      </c>
      <c r="C9" s="39">
        <v>4.4065144443706581</v>
      </c>
      <c r="D9" s="39">
        <v>-3.3430027420420392</v>
      </c>
      <c r="E9" s="6">
        <f t="shared" si="1"/>
        <v>0.59348555562934191</v>
      </c>
      <c r="F9" s="6">
        <f t="shared" si="0"/>
        <v>8.3430027420420387</v>
      </c>
    </row>
    <row r="10" spans="1:6" x14ac:dyDescent="0.2">
      <c r="A10" s="39">
        <v>1.7000000000000001E-4</v>
      </c>
      <c r="B10" s="39">
        <v>1.7595305256490335E-4</v>
      </c>
      <c r="C10" s="39">
        <v>4.4043655279766192</v>
      </c>
      <c r="D10" s="39">
        <v>-3.2404694419464701</v>
      </c>
      <c r="E10" s="6">
        <f t="shared" si="1"/>
        <v>0.59563447202338082</v>
      </c>
      <c r="F10" s="6">
        <f t="shared" si="0"/>
        <v>8.2404694419464697</v>
      </c>
    </row>
    <row r="11" spans="1:6" x14ac:dyDescent="0.2">
      <c r="A11" s="39">
        <v>1.8000000000000001E-4</v>
      </c>
      <c r="B11" s="39">
        <v>1.8619288831844827E-4</v>
      </c>
      <c r="C11" s="39">
        <v>4.402339142893184</v>
      </c>
      <c r="D11" s="39">
        <v>-3.1380710854339817</v>
      </c>
      <c r="E11" s="6">
        <f t="shared" si="1"/>
        <v>0.59766085710681605</v>
      </c>
      <c r="F11" s="6">
        <f t="shared" si="0"/>
        <v>8.1380710854339817</v>
      </c>
    </row>
    <row r="12" spans="1:6" x14ac:dyDescent="0.2">
      <c r="A12" s="39">
        <v>1.9000000000000001E-4</v>
      </c>
      <c r="B12" s="39">
        <v>1.9641919214685721E-4</v>
      </c>
      <c r="C12" s="39">
        <v>4.4004220336686863</v>
      </c>
      <c r="D12" s="39">
        <v>-3.0358080481734881</v>
      </c>
      <c r="E12" s="6">
        <f t="shared" si="1"/>
        <v>0.59957796633131366</v>
      </c>
      <c r="F12" s="6">
        <f t="shared" si="0"/>
        <v>8.0358080481734877</v>
      </c>
    </row>
    <row r="13" spans="1:6" x14ac:dyDescent="0.2">
      <c r="A13" s="39">
        <v>2.0000000000000001E-4</v>
      </c>
      <c r="B13" s="39">
        <v>2.066319338938083E-4</v>
      </c>
      <c r="C13" s="39">
        <v>4.3986029850200081</v>
      </c>
      <c r="D13" s="39">
        <v>-2.9336806317244801</v>
      </c>
      <c r="E13" s="6">
        <f t="shared" si="1"/>
        <v>0.60139701497999187</v>
      </c>
      <c r="F13" s="6">
        <f t="shared" si="0"/>
        <v>7.9336806317244797</v>
      </c>
    </row>
    <row r="14" spans="1:6" x14ac:dyDescent="0.2">
      <c r="A14" s="39">
        <v>2.1000000000000001E-4</v>
      </c>
      <c r="B14" s="39">
        <v>2.1683108964487552E-4</v>
      </c>
      <c r="C14" s="39">
        <v>4.3968724238399908</v>
      </c>
      <c r="D14" s="39">
        <v>-2.8316890752346784</v>
      </c>
      <c r="E14" s="6">
        <f t="shared" si="1"/>
        <v>0.60312757616000923</v>
      </c>
      <c r="F14" s="6">
        <f t="shared" si="0"/>
        <v>7.8316890752346779</v>
      </c>
    </row>
    <row r="15" spans="1:6" x14ac:dyDescent="0.2">
      <c r="A15" s="39">
        <v>2.2000000000000001E-4</v>
      </c>
      <c r="B15" s="39">
        <v>2.2701664077495742E-4</v>
      </c>
      <c r="C15" s="39">
        <v>4.3952221135637286</v>
      </c>
      <c r="D15" s="39">
        <v>-2.7298335649524086</v>
      </c>
      <c r="E15" s="6">
        <f t="shared" si="1"/>
        <v>0.60477788643627139</v>
      </c>
      <c r="F15" s="6">
        <f t="shared" si="0"/>
        <v>7.7298335649524086</v>
      </c>
    </row>
    <row r="16" spans="1:6" x14ac:dyDescent="0.2">
      <c r="A16" s="39">
        <v>2.3000000000000001E-4</v>
      </c>
      <c r="B16" s="39">
        <v>2.3718857318599795E-4</v>
      </c>
      <c r="C16" s="39">
        <v>4.3936449164609552</v>
      </c>
      <c r="D16" s="39">
        <v>-2.6281142418586723</v>
      </c>
      <c r="E16" s="6">
        <f t="shared" si="1"/>
        <v>0.60635508353904477</v>
      </c>
      <c r="F16" s="6">
        <f t="shared" si="0"/>
        <v>7.6281142418586718</v>
      </c>
    </row>
    <row r="17" spans="1:6" x14ac:dyDescent="0.2">
      <c r="A17" s="39">
        <v>2.4000000000000001E-4</v>
      </c>
      <c r="B17" s="39">
        <v>2.4734687668015454E-4</v>
      </c>
      <c r="C17" s="39">
        <v>4.3921346065148672</v>
      </c>
      <c r="D17" s="39">
        <v>-2.5265312079334228</v>
      </c>
      <c r="E17" s="6">
        <f t="shared" si="1"/>
        <v>0.6078653934851328</v>
      </c>
      <c r="F17" s="6">
        <f t="shared" si="0"/>
        <v>7.5265312079334228</v>
      </c>
    </row>
    <row r="18" spans="1:6" x14ac:dyDescent="0.2">
      <c r="A18" s="39">
        <v>2.5000000000000001E-4</v>
      </c>
      <c r="B18" s="39">
        <v>2.5749154444076883E-4</v>
      </c>
      <c r="C18" s="39">
        <v>4.3906857204997891</v>
      </c>
      <c r="D18" s="39">
        <v>-2.4250845313429141</v>
      </c>
      <c r="E18" s="6">
        <f t="shared" si="1"/>
        <v>0.60931427950021089</v>
      </c>
      <c r="F18" s="6">
        <f t="shared" si="0"/>
        <v>7.4250845313429146</v>
      </c>
    </row>
    <row r="19" spans="1:6" x14ac:dyDescent="0.2">
      <c r="A19" s="39">
        <v>2.6000000000000003E-4</v>
      </c>
      <c r="B19" s="39">
        <v>2.6762257259660416E-4</v>
      </c>
      <c r="C19" s="39">
        <v>4.3892934382695881</v>
      </c>
      <c r="D19" s="39">
        <v>-2.3237742507962929</v>
      </c>
      <c r="E19" s="6">
        <f t="shared" si="1"/>
        <v>0.61070656173041193</v>
      </c>
      <c r="F19" s="6">
        <f t="shared" si="0"/>
        <v>7.3237742507962924</v>
      </c>
    </row>
    <row r="20" spans="1:6" x14ac:dyDescent="0.2">
      <c r="A20" s="39">
        <v>2.7000000000000006E-4</v>
      </c>
      <c r="B20" s="39">
        <v>2.7773995986590805E-4</v>
      </c>
      <c r="C20" s="39">
        <v>4.3879534856405558</v>
      </c>
      <c r="D20" s="39">
        <v>-2.2226003791161668</v>
      </c>
      <c r="E20" s="6">
        <f t="shared" si="1"/>
        <v>0.61204651435944424</v>
      </c>
      <c r="F20" s="6">
        <f t="shared" si="0"/>
        <v>7.2226003791161668</v>
      </c>
    </row>
    <row r="21" spans="1:6" x14ac:dyDescent="0.2">
      <c r="A21" s="39">
        <v>2.8000000000000008E-4</v>
      </c>
      <c r="B21" s="39">
        <v>2.8784370724022068E-4</v>
      </c>
      <c r="C21" s="39">
        <v>4.3866620549409632</v>
      </c>
      <c r="D21" s="39">
        <v>-2.1215629063810888</v>
      </c>
      <c r="E21" s="6">
        <f t="shared" si="1"/>
        <v>0.61333794505903683</v>
      </c>
      <c r="F21" s="6">
        <f t="shared" si="0"/>
        <v>7.1215629063810884</v>
      </c>
    </row>
    <row r="22" spans="1:6" x14ac:dyDescent="0.2">
      <c r="A22" s="39">
        <v>2.9000000000000011E-4</v>
      </c>
      <c r="B22" s="39">
        <v>2.9793381773302041E-4</v>
      </c>
      <c r="C22" s="39">
        <v>4.3854157395031175</v>
      </c>
      <c r="D22" s="39">
        <v>-2.0206618024644425</v>
      </c>
      <c r="E22" s="6">
        <f t="shared" si="1"/>
        <v>0.61458426049688253</v>
      </c>
      <c r="F22" s="6">
        <f t="shared" si="0"/>
        <v>7.020661802464442</v>
      </c>
    </row>
    <row r="23" spans="1:6" x14ac:dyDescent="0.2">
      <c r="A23" s="39">
        <v>3.0000000000000014E-4</v>
      </c>
      <c r="B23" s="39">
        <v>3.0801029614435649E-4</v>
      </c>
      <c r="C23" s="39">
        <v>4.3842114792653897</v>
      </c>
      <c r="D23" s="39">
        <v>-1.9198970193575795</v>
      </c>
      <c r="E23" s="6">
        <f t="shared" si="1"/>
        <v>0.61578852073461032</v>
      </c>
      <c r="F23" s="6">
        <f t="shared" si="0"/>
        <v>6.9198970193575793</v>
      </c>
    </row>
    <row r="24" spans="1:6" x14ac:dyDescent="0.2">
      <c r="A24" s="39">
        <v>3.1000000000000016E-4</v>
      </c>
      <c r="B24" s="39">
        <v>3.1807314887555282E-4</v>
      </c>
      <c r="C24" s="39">
        <v>4.3830465152940841</v>
      </c>
      <c r="D24" s="39">
        <v>-1.8192684930510123</v>
      </c>
      <c r="E24" s="6">
        <f t="shared" si="1"/>
        <v>0.61695348470591593</v>
      </c>
      <c r="F24" s="6">
        <f t="shared" si="0"/>
        <v>6.8192684930510126</v>
      </c>
    </row>
    <row r="25" spans="1:6" x14ac:dyDescent="0.2">
      <c r="A25" s="39">
        <v>3.2000000000000019E-4</v>
      </c>
      <c r="B25" s="39">
        <v>3.2812238376145331E-4</v>
      </c>
      <c r="C25" s="39">
        <v>4.3819183515276841</v>
      </c>
      <c r="D25" s="39">
        <v>-1.7187761451980244</v>
      </c>
      <c r="E25" s="6">
        <f t="shared" si="1"/>
        <v>0.61808164847231595</v>
      </c>
      <c r="F25" s="6">
        <f t="shared" si="0"/>
        <v>6.7187761451980244</v>
      </c>
    </row>
    <row r="26" spans="1:6" x14ac:dyDescent="0.2">
      <c r="A26" s="39">
        <v>3.3000000000000022E-4</v>
      </c>
      <c r="B26" s="39">
        <v>3.3815800991876532E-4</v>
      </c>
      <c r="C26" s="39">
        <v>4.3808247224098986</v>
      </c>
      <c r="D26" s="39">
        <v>-1.6184198846277247</v>
      </c>
      <c r="E26" s="6">
        <f t="shared" si="1"/>
        <v>0.61917527759010138</v>
      </c>
      <c r="F26" s="6">
        <f t="shared" si="0"/>
        <v>6.6184198846277251</v>
      </c>
    </row>
    <row r="27" spans="1:6" x14ac:dyDescent="0.2">
      <c r="A27" s="39">
        <v>3.4000000000000024E-4</v>
      </c>
      <c r="B27" s="39">
        <v>3.481800376262667E-4</v>
      </c>
      <c r="C27" s="39">
        <v>4.3797635653542208</v>
      </c>
      <c r="D27" s="39">
        <v>-1.5181996085549407</v>
      </c>
      <c r="E27" s="6">
        <f t="shared" si="1"/>
        <v>0.62023643464577916</v>
      </c>
      <c r="F27" s="6">
        <f t="shared" si="0"/>
        <v>6.5181996085549407</v>
      </c>
    </row>
    <row r="28" spans="1:6" x14ac:dyDescent="0.2">
      <c r="A28" s="39">
        <v>3.5000000000000027E-4</v>
      </c>
      <c r="B28" s="39">
        <v>3.581884782062339E-4</v>
      </c>
      <c r="C28" s="39">
        <v>4.3787329972021389</v>
      </c>
      <c r="D28" s="39">
        <v>-1.4181152037568638</v>
      </c>
      <c r="E28" s="6">
        <f t="shared" si="1"/>
        <v>0.62126700279786107</v>
      </c>
      <c r="F28" s="6">
        <f t="shared" si="0"/>
        <v>6.4181152037568641</v>
      </c>
    </row>
    <row r="29" spans="1:6" x14ac:dyDescent="0.2">
      <c r="A29" s="39">
        <v>3.6000000000000029E-4</v>
      </c>
      <c r="B29" s="39">
        <v>3.6818334393184937E-4</v>
      </c>
      <c r="C29" s="39">
        <v>4.3777312939971758</v>
      </c>
      <c r="D29" s="39">
        <v>-1.3181665475004631</v>
      </c>
      <c r="E29" s="6">
        <f t="shared" si="1"/>
        <v>0.62226870600282425</v>
      </c>
      <c r="F29" s="6">
        <f t="shared" si="0"/>
        <v>6.3181665475004634</v>
      </c>
    </row>
    <row r="30" spans="1:6" x14ac:dyDescent="0.2">
      <c r="A30" s="39">
        <v>3.7000000000000032E-4</v>
      </c>
      <c r="B30" s="39">
        <v>3.7816464793455351E-4</v>
      </c>
      <c r="C30" s="39">
        <v>4.3767568735318783</v>
      </c>
      <c r="D30" s="39">
        <v>-1.2183535084709036</v>
      </c>
      <c r="E30" s="6">
        <f t="shared" si="1"/>
        <v>0.62324312646812174</v>
      </c>
      <c r="F30" s="6">
        <f t="shared" si="0"/>
        <v>6.2183535084709032</v>
      </c>
    </row>
    <row r="31" spans="1:6" x14ac:dyDescent="0.2">
      <c r="A31" s="39">
        <v>3.8000000000000035E-4</v>
      </c>
      <c r="B31" s="39">
        <v>3.8813240412849392E-4</v>
      </c>
      <c r="C31" s="39">
        <v>4.3758082802220235</v>
      </c>
      <c r="D31" s="39">
        <v>-1.1186759475278951</v>
      </c>
      <c r="E31" s="6">
        <f t="shared" si="1"/>
        <v>0.62419171977797649</v>
      </c>
      <c r="F31" s="6">
        <f t="shared" si="0"/>
        <v>6.1186759475278949</v>
      </c>
    </row>
    <row r="32" spans="1:6" x14ac:dyDescent="0.2">
      <c r="A32" s="39">
        <v>3.9000000000000037E-4</v>
      </c>
      <c r="B32" s="39">
        <v>3.9808662714418963E-4</v>
      </c>
      <c r="C32" s="39">
        <v>4.3748841719458333</v>
      </c>
      <c r="D32" s="39">
        <v>-1.0191337183665439</v>
      </c>
      <c r="E32" s="6">
        <f t="shared" si="1"/>
        <v>0.62511582805416666</v>
      </c>
      <c r="F32" s="6">
        <f t="shared" si="0"/>
        <v>6.0191337183665441</v>
      </c>
    </row>
    <row r="33" spans="1:6" x14ac:dyDescent="0.2">
      <c r="A33" s="39">
        <v>4.000000000000004E-4</v>
      </c>
      <c r="B33" s="39">
        <v>4.0802733226175114E-4</v>
      </c>
      <c r="C33" s="39">
        <v>4.3739833085504909</v>
      </c>
      <c r="D33" s="39">
        <v>-0.9197266681854005</v>
      </c>
      <c r="E33" s="6">
        <f t="shared" si="1"/>
        <v>0.62601669144950911</v>
      </c>
      <c r="F33" s="6">
        <f t="shared" si="0"/>
        <v>5.9197266681854002</v>
      </c>
    </row>
    <row r="34" spans="1:6" x14ac:dyDescent="0.2">
      <c r="A34" s="39">
        <v>4.1000000000000042E-4</v>
      </c>
      <c r="B34" s="39">
        <v>4.1795453535875549E-4</v>
      </c>
      <c r="C34" s="39">
        <v>4.3731045417773613</v>
      </c>
      <c r="D34" s="39">
        <v>-0.82045463820815501</v>
      </c>
      <c r="E34" s="6">
        <f t="shared" si="1"/>
        <v>0.6268954582226387</v>
      </c>
      <c r="F34" s="6">
        <f t="shared" si="0"/>
        <v>5.8204546382081546</v>
      </c>
    </row>
    <row r="35" spans="1:6" x14ac:dyDescent="0.2">
      <c r="A35" s="39">
        <v>4.2000000000000045E-4</v>
      </c>
      <c r="B35" s="39">
        <v>4.2786825286067476E-4</v>
      </c>
      <c r="C35" s="39">
        <v>4.3722468064016926</v>
      </c>
      <c r="D35" s="39">
        <v>-0.7213174641801704</v>
      </c>
      <c r="E35" s="6">
        <f t="shared" si="1"/>
        <v>0.62775319359830739</v>
      </c>
      <c r="F35" s="6">
        <f t="shared" si="0"/>
        <v>5.7213174641801707</v>
      </c>
    </row>
    <row r="36" spans="1:6" x14ac:dyDescent="0.2">
      <c r="A36" s="39">
        <v>4.3000000000000048E-4</v>
      </c>
      <c r="B36" s="39">
        <v>4.3776850169219284E-4</v>
      </c>
      <c r="C36" s="39">
        <v>4.3714091124154537</v>
      </c>
      <c r="D36" s="39">
        <v>-0.62231497685527859</v>
      </c>
      <c r="E36" s="6">
        <f t="shared" si="1"/>
        <v>0.62859088758454629</v>
      </c>
      <c r="F36" s="6">
        <f t="shared" si="0"/>
        <v>5.6223149768552787</v>
      </c>
    </row>
    <row r="37" spans="1:6" x14ac:dyDescent="0.2">
      <c r="A37" s="39">
        <v>4.400000000000005E-4</v>
      </c>
      <c r="B37" s="39">
        <v>4.4765529924178926E-4</v>
      </c>
      <c r="C37" s="39">
        <v>4.3705905381081767</v>
      </c>
      <c r="D37" s="39">
        <v>-0.52344700234794328</v>
      </c>
      <c r="E37" s="6">
        <f t="shared" si="1"/>
        <v>0.62940946189182334</v>
      </c>
      <c r="F37" s="6">
        <f t="shared" si="0"/>
        <v>5.5234470023479432</v>
      </c>
    </row>
    <row r="38" spans="1:6" x14ac:dyDescent="0.2">
      <c r="A38" s="39">
        <v>4.5000000000000053E-4</v>
      </c>
      <c r="B38" s="39">
        <v>4.5752866332018916E-4</v>
      </c>
      <c r="C38" s="39">
        <v>4.369790223926346</v>
      </c>
      <c r="D38" s="39">
        <v>-0.424713362550727</v>
      </c>
      <c r="E38" s="6">
        <f t="shared" si="1"/>
        <v>0.63020977607365403</v>
      </c>
      <c r="F38" s="6">
        <f t="shared" si="0"/>
        <v>5.4247133625507269</v>
      </c>
    </row>
    <row r="39" spans="1:6" x14ac:dyDescent="0.2">
      <c r="A39" s="39">
        <v>4.6000000000000056E-4</v>
      </c>
      <c r="B39" s="39">
        <v>4.6738861213094229E-4</v>
      </c>
      <c r="C39" s="39">
        <v>4.3690073670070948</v>
      </c>
      <c r="D39" s="39">
        <v>-0.32611387542957487</v>
      </c>
      <c r="E39" s="6">
        <f t="shared" si="1"/>
        <v>0.6309926329929052</v>
      </c>
      <c r="F39" s="6">
        <f t="shared" si="0"/>
        <v>5.3261138754295745</v>
      </c>
    </row>
    <row r="40" spans="1:6" x14ac:dyDescent="0.2">
      <c r="A40" s="39">
        <v>4.7000000000000058E-4</v>
      </c>
      <c r="B40" s="39">
        <v>4.7723516423511803E-4</v>
      </c>
      <c r="C40" s="39">
        <v>4.36824121630048</v>
      </c>
      <c r="D40" s="39">
        <v>-0.22764835537235126</v>
      </c>
      <c r="E40" s="6">
        <f t="shared" si="1"/>
        <v>0.63175878369951999</v>
      </c>
      <c r="F40" s="6">
        <f t="shared" si="0"/>
        <v>5.2276483553723514</v>
      </c>
    </row>
    <row r="41" spans="1:6" x14ac:dyDescent="0.2">
      <c r="A41" s="39">
        <v>4.8000000000000061E-4</v>
      </c>
      <c r="B41" s="39">
        <v>4.8706833852972531E-4</v>
      </c>
      <c r="C41" s="39">
        <v>4.3674910682046022</v>
      </c>
      <c r="D41" s="39">
        <v>-0.12931661340965461</v>
      </c>
      <c r="E41" s="6">
        <f t="shared" si="1"/>
        <v>0.6325089317953978</v>
      </c>
      <c r="F41" s="6">
        <f t="shared" si="0"/>
        <v>5.1293166134096548</v>
      </c>
    </row>
    <row r="42" spans="1:6" x14ac:dyDescent="0.2">
      <c r="A42" s="39">
        <v>4.9000000000000063E-4</v>
      </c>
      <c r="B42" s="39">
        <v>4.9688815421676524E-4</v>
      </c>
      <c r="C42" s="39">
        <v>4.3667562626516556</v>
      </c>
      <c r="D42" s="39">
        <v>-3.1118457521171906E-2</v>
      </c>
      <c r="E42" s="6">
        <f t="shared" si="1"/>
        <v>0.63324373734834438</v>
      </c>
      <c r="F42" s="6">
        <f t="shared" si="0"/>
        <v>5.0311184575211723</v>
      </c>
    </row>
    <row r="43" spans="1:6" x14ac:dyDescent="0.2">
      <c r="A43" s="39">
        <v>5.0000000000000066E-4</v>
      </c>
      <c r="B43" s="39">
        <v>5.0669463078268154E-4</v>
      </c>
      <c r="C43" s="39">
        <v>4.3660361795888623</v>
      </c>
      <c r="D43" s="39">
        <v>6.6946307157337043E-2</v>
      </c>
      <c r="E43" s="6">
        <f t="shared" si="1"/>
        <v>0.63396382041113775</v>
      </c>
      <c r="F43" s="6">
        <f t="shared" si="0"/>
        <v>4.9330536928426634</v>
      </c>
    </row>
    <row r="44" spans="1:6" x14ac:dyDescent="0.2">
      <c r="A44" s="39">
        <v>5.1000000000000069E-4</v>
      </c>
      <c r="B44" s="39">
        <v>5.1648778797658279E-4</v>
      </c>
      <c r="C44" s="39">
        <v>4.3653302358081492</v>
      </c>
      <c r="D44" s="39">
        <v>0.16487787811704432</v>
      </c>
      <c r="E44" s="6">
        <f t="shared" si="1"/>
        <v>0.63466976419185084</v>
      </c>
      <c r="F44" s="6">
        <f t="shared" si="0"/>
        <v>4.8351221218829554</v>
      </c>
    </row>
    <row r="45" spans="1:6" x14ac:dyDescent="0.2">
      <c r="A45" s="39">
        <v>5.2000000000000071E-4</v>
      </c>
      <c r="B45" s="39">
        <v>5.2626764578965479E-4</v>
      </c>
      <c r="C45" s="39">
        <v>4.3646378820837199</v>
      </c>
      <c r="D45" s="39">
        <v>0.26267645526989319</v>
      </c>
      <c r="E45" s="6">
        <f t="shared" si="1"/>
        <v>0.63536211791628006</v>
      </c>
      <c r="F45" s="6">
        <f t="shared" si="0"/>
        <v>4.7373235447301072</v>
      </c>
    </row>
    <row r="46" spans="1:6" x14ac:dyDescent="0.2">
      <c r="A46" s="39">
        <v>5.3000000000000074E-4</v>
      </c>
      <c r="B46" s="39">
        <v>5.3603422443918025E-4</v>
      </c>
      <c r="C46" s="39">
        <v>4.3639586005821469</v>
      </c>
      <c r="D46" s="39">
        <v>0.36034224078851007</v>
      </c>
      <c r="E46" s="6">
        <f t="shared" si="1"/>
        <v>0.63604139941785309</v>
      </c>
      <c r="F46" s="6">
        <f t="shared" si="0"/>
        <v>4.6396577592114898</v>
      </c>
    </row>
    <row r="47" spans="1:6" x14ac:dyDescent="0.2">
      <c r="A47" s="39">
        <v>5.4000000000000077E-4</v>
      </c>
      <c r="B47" s="39">
        <v>5.4578754435016807E-4</v>
      </c>
      <c r="C47" s="39">
        <v>4.3632919025147796</v>
      </c>
      <c r="D47" s="39">
        <v>0.45787543892309018</v>
      </c>
      <c r="E47" s="6">
        <f t="shared" si="1"/>
        <v>0.63670809748522039</v>
      </c>
      <c r="F47" s="6">
        <f t="shared" si="0"/>
        <v>4.5421245610769097</v>
      </c>
    </row>
    <row r="48" spans="1:6" x14ac:dyDescent="0.2">
      <c r="A48" s="39">
        <v>5.5000000000000079E-4</v>
      </c>
      <c r="B48" s="39">
        <v>5.5552762613930717E-4</v>
      </c>
      <c r="C48" s="39">
        <v>4.3626373260055438</v>
      </c>
      <c r="D48" s="39">
        <v>0.55527625584002793</v>
      </c>
      <c r="E48" s="6">
        <f t="shared" si="1"/>
        <v>0.63736267399445623</v>
      </c>
      <c r="F48" s="6">
        <f t="shared" si="0"/>
        <v>4.4447237441599725</v>
      </c>
    </row>
    <row r="49" spans="1:6" x14ac:dyDescent="0.2">
      <c r="A49" s="39">
        <v>5.6000000000000082E-4</v>
      </c>
      <c r="B49" s="39">
        <v>5.6525449060318422E-4</v>
      </c>
      <c r="C49" s="39">
        <v>4.3619944341506711</v>
      </c>
      <c r="D49" s="39">
        <v>0.65254489950615968</v>
      </c>
      <c r="E49" s="6">
        <f t="shared" si="1"/>
        <v>0.63800556584932888</v>
      </c>
      <c r="F49" s="6">
        <f t="shared" si="0"/>
        <v>4.34745510049384</v>
      </c>
    </row>
    <row r="50" spans="1:6" x14ac:dyDescent="0.2">
      <c r="A50" s="39">
        <v>5.7000000000000084E-4</v>
      </c>
      <c r="B50" s="39">
        <v>5.7496815870372586E-4</v>
      </c>
      <c r="C50" s="39">
        <v>4.3613628132503948</v>
      </c>
      <c r="D50" s="39">
        <v>0.74968157954035941</v>
      </c>
      <c r="E50" s="6">
        <f t="shared" si="1"/>
        <v>0.63863718674960523</v>
      </c>
      <c r="F50" s="6">
        <f t="shared" si="0"/>
        <v>4.2503184204596405</v>
      </c>
    </row>
    <row r="51" spans="1:6" x14ac:dyDescent="0.2">
      <c r="A51" s="39">
        <v>5.8000000000000087E-4</v>
      </c>
      <c r="B51" s="39">
        <v>5.8466865155393233E-4</v>
      </c>
      <c r="C51" s="39">
        <v>4.3607420711945544</v>
      </c>
      <c r="D51" s="39">
        <v>0.84668650707219673</v>
      </c>
      <c r="E51" s="6">
        <f t="shared" si="1"/>
        <v>0.63925792880544563</v>
      </c>
      <c r="F51" s="6">
        <f t="shared" si="0"/>
        <v>4.1533134929278033</v>
      </c>
    </row>
    <row r="52" spans="1:6" x14ac:dyDescent="0.2">
      <c r="A52" s="39">
        <v>5.900000000000009E-4</v>
      </c>
      <c r="B52" s="39">
        <v>5.9435599041057774E-4</v>
      </c>
      <c r="C52" s="39">
        <v>4.3601318359857526</v>
      </c>
      <c r="D52" s="39">
        <v>0.94355989466933432</v>
      </c>
      <c r="E52" s="6">
        <f t="shared" si="1"/>
        <v>0.6398681640142474</v>
      </c>
      <c r="F52" s="6">
        <f t="shared" si="0"/>
        <v>4.0564401053306653</v>
      </c>
    </row>
    <row r="53" spans="1:6" x14ac:dyDescent="0.2">
      <c r="A53" s="39">
        <v>6.0000000000000092E-4</v>
      </c>
      <c r="B53" s="39">
        <v>6.0403019666066537E-4</v>
      </c>
      <c r="C53" s="39">
        <v>4.3595317543871168</v>
      </c>
      <c r="D53" s="39">
        <v>1.0403019562029459</v>
      </c>
      <c r="E53" s="6">
        <f t="shared" si="1"/>
        <v>0.64046824561288318</v>
      </c>
      <c r="F53" s="6">
        <f t="shared" si="0"/>
        <v>3.9596980437970544</v>
      </c>
    </row>
    <row r="54" spans="1:6" x14ac:dyDescent="0.2">
      <c r="A54" s="39">
        <v>6.1000000000000095E-4</v>
      </c>
      <c r="B54" s="39">
        <v>6.1369129181193527E-4</v>
      </c>
      <c r="C54" s="39">
        <v>4.3589414906816675</v>
      </c>
      <c r="D54" s="39">
        <v>1.1369129067496941</v>
      </c>
      <c r="E54" s="6">
        <f t="shared" si="1"/>
        <v>0.64105850931833253</v>
      </c>
      <c r="F54" s="6">
        <f t="shared" si="0"/>
        <v>3.8630870932503059</v>
      </c>
    </row>
    <row r="55" spans="1:6" x14ac:dyDescent="0.2">
      <c r="A55" s="39">
        <v>6.2000000000000098E-4</v>
      </c>
      <c r="B55" s="39">
        <v>6.2333929748548123E-4</v>
      </c>
      <c r="C55" s="39">
        <v>4.3583607255324308</v>
      </c>
      <c r="D55" s="39">
        <v>1.2333929625210118</v>
      </c>
      <c r="E55" s="6">
        <f t="shared" si="1"/>
        <v>0.64163927446756919</v>
      </c>
      <c r="F55" s="6">
        <f t="shared" si="0"/>
        <v>3.7666070374789884</v>
      </c>
    </row>
    <row r="56" spans="1:6" x14ac:dyDescent="0.2">
      <c r="A56" s="39">
        <v>6.30000000000001E-4</v>
      </c>
      <c r="B56" s="39">
        <v>6.3297423540475961E-4</v>
      </c>
      <c r="C56" s="39">
        <v>4.3577891549340659</v>
      </c>
      <c r="D56" s="39">
        <v>1.3297423407504234</v>
      </c>
      <c r="E56" s="6">
        <f t="shared" si="1"/>
        <v>0.64221084506593407</v>
      </c>
      <c r="F56" s="6">
        <f t="shared" si="0"/>
        <v>3.6702576592495766</v>
      </c>
    </row>
    <row r="57" spans="1:6" x14ac:dyDescent="0.2">
      <c r="A57" s="39">
        <v>6.4000000000000103E-4</v>
      </c>
      <c r="B57" s="39">
        <v>6.4259612738948313E-4</v>
      </c>
      <c r="C57" s="39">
        <v>4.3572264892467487</v>
      </c>
      <c r="D57" s="39">
        <v>1.4259612596341964</v>
      </c>
      <c r="E57" s="6">
        <f t="shared" si="1"/>
        <v>0.64277351075325129</v>
      </c>
      <c r="F57" s="6">
        <f t="shared" si="0"/>
        <v>3.5740387403658036</v>
      </c>
    </row>
    <row r="58" spans="1:6" x14ac:dyDescent="0.2">
      <c r="A58" s="39">
        <v>6.5000000000000105E-4</v>
      </c>
      <c r="B58" s="39">
        <v>6.5220499534568432E-4</v>
      </c>
      <c r="C58" s="39">
        <v>4.3566724523052462</v>
      </c>
      <c r="D58" s="39">
        <v>1.5220499382351216</v>
      </c>
      <c r="E58" s="6">
        <f t="shared" si="1"/>
        <v>0.64332754769475375</v>
      </c>
      <c r="F58" s="6">
        <f t="shared" si="0"/>
        <v>3.4779500617648784</v>
      </c>
    </row>
    <row r="59" spans="1:6" x14ac:dyDescent="0.2">
      <c r="A59" s="39">
        <v>6.6000000000000108E-4</v>
      </c>
      <c r="B59" s="39">
        <v>6.6180086126299553E-4</v>
      </c>
      <c r="C59" s="39">
        <v>4.3561267805956643</v>
      </c>
      <c r="D59" s="39">
        <v>1.6180085964496931</v>
      </c>
      <c r="E59" s="6">
        <f t="shared" si="1"/>
        <v>0.64387321940433573</v>
      </c>
      <c r="F59" s="6">
        <f t="shared" si="0"/>
        <v>3.3819914035503071</v>
      </c>
    </row>
    <row r="60" spans="1:6" x14ac:dyDescent="0.2">
      <c r="A60" s="39">
        <v>6.7000000000000111E-4</v>
      </c>
      <c r="B60" s="39">
        <v>6.7138374720288052E-4</v>
      </c>
      <c r="C60" s="39">
        <v>4.3555892224945723</v>
      </c>
      <c r="D60" s="39">
        <v>1.7138374548896496</v>
      </c>
      <c r="E60" s="6">
        <f t="shared" si="1"/>
        <v>0.64441077750542775</v>
      </c>
      <c r="F60" s="6">
        <f t="shared" si="0"/>
        <v>3.2861625451103507</v>
      </c>
    </row>
    <row r="61" spans="1:6" x14ac:dyDescent="0.2">
      <c r="A61" s="39">
        <v>6.8000000000000113E-4</v>
      </c>
      <c r="B61" s="39">
        <v>6.8095367529630302E-4</v>
      </c>
      <c r="C61" s="39">
        <v>4.3550595375640428</v>
      </c>
      <c r="D61" s="39">
        <v>1.8095367348668792</v>
      </c>
      <c r="E61" s="6">
        <f t="shared" si="1"/>
        <v>0.64494046243595715</v>
      </c>
      <c r="F61" s="6">
        <f t="shared" si="0"/>
        <v>3.1904632651331211</v>
      </c>
    </row>
    <row r="62" spans="1:6" x14ac:dyDescent="0.2">
      <c r="A62" s="39">
        <v>6.9000000000000116E-4</v>
      </c>
      <c r="B62" s="39">
        <v>6.9051066773639924E-4</v>
      </c>
      <c r="C62" s="39">
        <v>4.3545374958984189</v>
      </c>
      <c r="D62" s="39">
        <v>1.9051066583125522</v>
      </c>
      <c r="E62" s="6">
        <f t="shared" si="1"/>
        <v>0.64546250410158112</v>
      </c>
      <c r="F62" s="6">
        <f t="shared" si="0"/>
        <v>3.094893341687448</v>
      </c>
    </row>
    <row r="63" spans="1:6" x14ac:dyDescent="0.2">
      <c r="A63" s="39">
        <v>7.0000000000000119E-4</v>
      </c>
      <c r="B63" s="39">
        <v>7.0005474677381496E-4</v>
      </c>
      <c r="C63" s="39">
        <v>4.354022877518041</v>
      </c>
      <c r="D63" s="39">
        <v>2.0005474477317176</v>
      </c>
      <c r="E63" s="6">
        <f t="shared" si="1"/>
        <v>0.64597712248195904</v>
      </c>
      <c r="F63" s="6">
        <f t="shared" si="0"/>
        <v>2.9994525522682824</v>
      </c>
    </row>
    <row r="64" spans="1:6" x14ac:dyDescent="0.2">
      <c r="A64" s="39">
        <v>7.1000000000000121E-4</v>
      </c>
      <c r="B64" s="39">
        <v>7.0958593470882292E-4</v>
      </c>
      <c r="C64" s="39">
        <v>4.3535154718060198</v>
      </c>
      <c r="D64" s="39">
        <v>2.0958593261293421</v>
      </c>
      <c r="E64" s="6">
        <f t="shared" si="1"/>
        <v>0.64648452819398017</v>
      </c>
      <c r="F64" s="6">
        <f t="shared" si="0"/>
        <v>2.9041406738706579</v>
      </c>
    </row>
    <row r="65" spans="1:6" x14ac:dyDescent="0.2">
      <c r="A65" s="39">
        <v>7.2000000000000124E-4</v>
      </c>
      <c r="B65" s="39">
        <v>7.19104253892211E-4</v>
      </c>
      <c r="C65" s="39">
        <v>4.3530150769841516</v>
      </c>
      <c r="D65" s="39">
        <v>2.1910425170108625</v>
      </c>
      <c r="E65" s="6">
        <f t="shared" si="1"/>
        <v>0.64698492301584842</v>
      </c>
      <c r="F65" s="6">
        <f t="shared" si="0"/>
        <v>2.8089574829891375</v>
      </c>
    </row>
    <row r="66" spans="1:6" x14ac:dyDescent="0.2">
      <c r="A66" s="39">
        <v>7.3000000000000126E-4</v>
      </c>
      <c r="B66" s="39">
        <v>7.2860972671373592E-4</v>
      </c>
      <c r="C66" s="39">
        <v>4.3525214996254462</v>
      </c>
      <c r="D66" s="39">
        <v>2.2860972442757093</v>
      </c>
      <c r="E66" s="6">
        <f t="shared" si="1"/>
        <v>0.64747850037455379</v>
      </c>
      <c r="F66" s="6">
        <f t="shared" si="0"/>
        <v>2.7139027557242907</v>
      </c>
    </row>
    <row r="67" spans="1:6" x14ac:dyDescent="0.2">
      <c r="A67" s="39">
        <v>7.4000000000000129E-4</v>
      </c>
      <c r="B67" s="39">
        <v>7.381023756050098E-4</v>
      </c>
      <c r="C67" s="39">
        <v>4.3520345541992409</v>
      </c>
      <c r="D67" s="39">
        <v>2.3810237322404282</v>
      </c>
      <c r="E67" s="6">
        <f t="shared" si="1"/>
        <v>0.6479654458007591</v>
      </c>
      <c r="F67" s="6">
        <f t="shared" ref="F67:F93" si="2">5-D67</f>
        <v>2.6189762677595718</v>
      </c>
    </row>
    <row r="68" spans="1:6" x14ac:dyDescent="0.2">
      <c r="A68" s="39">
        <v>7.5000000000000132E-4</v>
      </c>
      <c r="B68" s="39">
        <v>7.4758222302739874E-4</v>
      </c>
      <c r="C68" s="39">
        <v>4.3515540626475726</v>
      </c>
      <c r="D68" s="39">
        <v>2.4758222055173644</v>
      </c>
      <c r="E68" s="6">
        <f t="shared" ref="E68:E93" si="3">5-C68</f>
        <v>0.64844593735242739</v>
      </c>
      <c r="F68" s="6">
        <f t="shared" si="2"/>
        <v>2.5241777944826356</v>
      </c>
    </row>
    <row r="69" spans="1:6" x14ac:dyDescent="0.2">
      <c r="A69" s="39">
        <v>7.6000000000000134E-4</v>
      </c>
      <c r="B69" s="39">
        <v>7.5704929147657474E-4</v>
      </c>
      <c r="C69" s="39">
        <v>4.3510798539887787</v>
      </c>
      <c r="D69" s="39">
        <v>2.5704928890581962</v>
      </c>
      <c r="E69" s="6">
        <f t="shared" si="3"/>
        <v>0.64892014601122128</v>
      </c>
      <c r="F69" s="6">
        <f t="shared" si="2"/>
        <v>2.4295071109418038</v>
      </c>
    </row>
    <row r="70" spans="1:6" x14ac:dyDescent="0.2">
      <c r="A70" s="39">
        <v>7.7000000000000137E-4</v>
      </c>
      <c r="B70" s="39">
        <v>7.665036034711914E-4</v>
      </c>
      <c r="C70" s="39">
        <v>4.3506117639477235</v>
      </c>
      <c r="D70" s="39">
        <v>2.6650360080606452</v>
      </c>
      <c r="E70" s="6">
        <f t="shared" si="3"/>
        <v>0.64938823605227647</v>
      </c>
      <c r="F70" s="6">
        <f t="shared" si="2"/>
        <v>2.3349639919393548</v>
      </c>
    </row>
    <row r="71" spans="1:6" x14ac:dyDescent="0.2">
      <c r="A71" s="39">
        <v>7.800000000000014E-4</v>
      </c>
      <c r="B71" s="39">
        <v>7.7594518155810199E-4</v>
      </c>
      <c r="C71" s="39">
        <v>4.3501496346093473</v>
      </c>
      <c r="D71" s="39">
        <v>2.7594517879857601</v>
      </c>
      <c r="E71" s="6">
        <f t="shared" si="3"/>
        <v>0.64985036539065266</v>
      </c>
      <c r="F71" s="6">
        <f t="shared" si="2"/>
        <v>2.2405482120142399</v>
      </c>
    </row>
    <row r="72" spans="1:6" x14ac:dyDescent="0.2">
      <c r="A72" s="39">
        <v>7.9000000000000142E-4</v>
      </c>
      <c r="B72" s="39">
        <v>7.8537404829814861E-4</v>
      </c>
      <c r="C72" s="39">
        <v>4.3496933140949254</v>
      </c>
      <c r="D72" s="39">
        <v>2.8537404544436771</v>
      </c>
      <c r="E72" s="6">
        <f t="shared" si="3"/>
        <v>0.65030668590507457</v>
      </c>
      <c r="F72" s="6">
        <f t="shared" si="2"/>
        <v>2.1462595455563229</v>
      </c>
    </row>
    <row r="73" spans="1:6" x14ac:dyDescent="0.2">
      <c r="A73" s="39">
        <v>8.0000000000000145E-4</v>
      </c>
      <c r="B73" s="39">
        <v>7.9479022627304552E-4</v>
      </c>
      <c r="C73" s="39">
        <v>4.3492426562578412</v>
      </c>
      <c r="D73" s="39">
        <v>2.9479022332519818</v>
      </c>
      <c r="E73" s="6">
        <f t="shared" si="3"/>
        <v>0.65075734374215877</v>
      </c>
      <c r="F73" s="6">
        <f t="shared" si="2"/>
        <v>2.0520977667480182</v>
      </c>
    </row>
    <row r="74" spans="1:6" x14ac:dyDescent="0.2">
      <c r="A74" s="39">
        <v>8.1000000000000147E-4</v>
      </c>
      <c r="B74" s="39">
        <v>8.0419373807805172E-4</v>
      </c>
      <c r="C74" s="39">
        <v>4.3487975203989881</v>
      </c>
      <c r="D74" s="39">
        <v>3.0419373503586682</v>
      </c>
      <c r="E74" s="6">
        <f t="shared" si="3"/>
        <v>0.65120247960101185</v>
      </c>
      <c r="F74" s="6">
        <f t="shared" si="2"/>
        <v>1.9580626496413318</v>
      </c>
    </row>
    <row r="75" spans="1:6" x14ac:dyDescent="0.2">
      <c r="A75" s="39">
        <v>8.200000000000015E-4</v>
      </c>
      <c r="B75" s="39">
        <v>8.1358460631641982E-4</v>
      </c>
      <c r="C75" s="39">
        <v>4.3483577709993728</v>
      </c>
      <c r="D75" s="39">
        <v>3.1358460318056176</v>
      </c>
      <c r="E75" s="6">
        <f t="shared" si="3"/>
        <v>0.65164222900062718</v>
      </c>
      <c r="F75" s="6">
        <f t="shared" si="2"/>
        <v>1.8641539681943824</v>
      </c>
    </row>
    <row r="76" spans="1:6" x14ac:dyDescent="0.2">
      <c r="A76" s="39">
        <v>8.3000000000000153E-4</v>
      </c>
      <c r="B76" s="39">
        <v>8.2296285360161647E-4</v>
      </c>
      <c r="C76" s="39">
        <v>4.3479232774688086</v>
      </c>
      <c r="D76" s="39">
        <v>3.2296285037211403</v>
      </c>
      <c r="E76" s="6">
        <f t="shared" si="3"/>
        <v>0.65207672253119142</v>
      </c>
      <c r="F76" s="6">
        <f t="shared" si="2"/>
        <v>1.7703714962788597</v>
      </c>
    </row>
    <row r="77" spans="1:6" x14ac:dyDescent="0.2">
      <c r="A77" s="39">
        <v>8.4000000000000155E-4</v>
      </c>
      <c r="B77" s="39">
        <v>8.3232850255154922E-4</v>
      </c>
      <c r="C77" s="39">
        <v>4.3474939139098279</v>
      </c>
      <c r="D77" s="39">
        <v>3.3232849922828129</v>
      </c>
      <c r="E77" s="6">
        <f t="shared" si="3"/>
        <v>0.65250608609017213</v>
      </c>
      <c r="F77" s="6">
        <f t="shared" si="2"/>
        <v>1.6767150077171871</v>
      </c>
    </row>
    <row r="78" spans="1:6" x14ac:dyDescent="0.2">
      <c r="A78" s="39">
        <v>8.5000000000000158E-4</v>
      </c>
      <c r="B78" s="39">
        <v>8.4168157578345948E-4</v>
      </c>
      <c r="C78" s="39">
        <v>4.3470695588955852</v>
      </c>
      <c r="D78" s="39">
        <v>3.4168157236681291</v>
      </c>
      <c r="E78" s="6">
        <f t="shared" si="3"/>
        <v>0.65293044110441478</v>
      </c>
      <c r="F78" s="6">
        <f t="shared" si="2"/>
        <v>1.5831842763318709</v>
      </c>
    </row>
    <row r="79" spans="1:6" x14ac:dyDescent="0.2">
      <c r="A79" s="39">
        <v>8.6000000000000161E-4</v>
      </c>
      <c r="B79" s="39">
        <v>8.5102209591148004E-4</v>
      </c>
      <c r="C79" s="39">
        <v>4.3466500952606539</v>
      </c>
      <c r="D79" s="39">
        <v>3.5102209240107531</v>
      </c>
      <c r="E79" s="6">
        <f t="shared" si="3"/>
        <v>0.65334990473934607</v>
      </c>
      <c r="F79" s="6">
        <f t="shared" si="2"/>
        <v>1.4897790759892469</v>
      </c>
    </row>
    <row r="80" spans="1:6" x14ac:dyDescent="0.2">
      <c r="A80" s="39">
        <v>8.7000000000000163E-4</v>
      </c>
      <c r="B80" s="39">
        <v>8.6035008553220216E-4</v>
      </c>
      <c r="C80" s="39">
        <v>4.3462354099042386</v>
      </c>
      <c r="D80" s="39">
        <v>3.6035008192887528</v>
      </c>
      <c r="E80" s="6">
        <f t="shared" si="3"/>
        <v>0.65376459009576138</v>
      </c>
      <c r="F80" s="6">
        <f t="shared" si="2"/>
        <v>1.3964991807112472</v>
      </c>
    </row>
    <row r="81" spans="1:6" x14ac:dyDescent="0.2">
      <c r="A81" s="39">
        <v>8.8000000000000166E-4</v>
      </c>
      <c r="B81" s="39">
        <v>8.6966556721757016E-4</v>
      </c>
      <c r="C81" s="39">
        <v>4.3458253936043505</v>
      </c>
      <c r="D81" s="39">
        <v>3.6966556352071733</v>
      </c>
      <c r="E81" s="6">
        <f t="shared" si="3"/>
        <v>0.6541746063956495</v>
      </c>
      <c r="F81" s="6">
        <f t="shared" si="2"/>
        <v>1.3033443647928267</v>
      </c>
    </row>
    <row r="82" spans="1:6" x14ac:dyDescent="0.2">
      <c r="A82" s="39">
        <v>8.9000000000000168E-4</v>
      </c>
      <c r="B82" s="39">
        <v>8.7896856346492136E-4</v>
      </c>
      <c r="C82" s="39">
        <v>4.3454199408434571</v>
      </c>
      <c r="D82" s="39">
        <v>3.7896855967522121</v>
      </c>
      <c r="E82" s="6">
        <f t="shared" si="3"/>
        <v>0.65458005915654294</v>
      </c>
      <c r="F82" s="6">
        <f t="shared" si="2"/>
        <v>1.2103144032477879</v>
      </c>
    </row>
    <row r="83" spans="1:6" x14ac:dyDescent="0.2">
      <c r="A83" s="39">
        <v>9.0000000000000171E-4</v>
      </c>
      <c r="B83" s="39">
        <v>8.8825909658662994E-4</v>
      </c>
      <c r="C83" s="39">
        <v>4.3450189496450449</v>
      </c>
      <c r="D83" s="39">
        <v>3.8825909270418002</v>
      </c>
      <c r="E83" s="6">
        <f t="shared" si="3"/>
        <v>0.65498105035495513</v>
      </c>
      <c r="F83" s="6">
        <f t="shared" si="2"/>
        <v>1.1174090729581998</v>
      </c>
    </row>
    <row r="84" spans="1:6" x14ac:dyDescent="0.2">
      <c r="A84" s="39">
        <v>9.1000000000000174E-4</v>
      </c>
      <c r="B84" s="39">
        <v>8.9753718830953844E-4</v>
      </c>
      <c r="C84" s="39">
        <v>4.3446223214248114</v>
      </c>
      <c r="D84" s="39">
        <v>3.9753718433421739</v>
      </c>
      <c r="E84" s="6">
        <f t="shared" si="3"/>
        <v>0.65537767857518858</v>
      </c>
      <c r="F84" s="6">
        <f t="shared" si="2"/>
        <v>1.0246281566578261</v>
      </c>
    </row>
    <row r="85" spans="1:6" x14ac:dyDescent="0.2">
      <c r="A85" s="39">
        <v>9.2000000000000176E-4</v>
      </c>
      <c r="B85" s="39">
        <v>9.0680285794708659E-4</v>
      </c>
      <c r="C85" s="39">
        <v>4.344229960877465</v>
      </c>
      <c r="D85" s="39">
        <v>4.0680285387929569</v>
      </c>
      <c r="E85" s="6">
        <f t="shared" si="3"/>
        <v>0.65577003912253495</v>
      </c>
      <c r="F85" s="6">
        <f t="shared" si="2"/>
        <v>0.93197146120704311</v>
      </c>
    </row>
    <row r="86" spans="1:6" x14ac:dyDescent="0.2">
      <c r="A86" s="39">
        <v>9.3000000000000179E-4</v>
      </c>
      <c r="B86" s="39">
        <v>9.1605610939393678E-4</v>
      </c>
      <c r="C86" s="39">
        <v>4.3438417760826011</v>
      </c>
      <c r="D86" s="39">
        <v>4.1605610523350078</v>
      </c>
      <c r="E86" s="6">
        <f t="shared" si="3"/>
        <v>0.65615822391739886</v>
      </c>
      <c r="F86" s="6">
        <f t="shared" si="2"/>
        <v>0.83943894766499216</v>
      </c>
    </row>
    <row r="87" spans="1:6" x14ac:dyDescent="0.2">
      <c r="A87" s="39">
        <v>9.4000000000000182E-4</v>
      </c>
      <c r="B87" s="39">
        <v>9.2529679987207736E-4</v>
      </c>
      <c r="C87" s="39">
        <v>4.3434576808331729</v>
      </c>
      <c r="D87" s="39">
        <v>4.2529679561871303</v>
      </c>
      <c r="E87" s="6">
        <f t="shared" si="3"/>
        <v>0.65654231916682715</v>
      </c>
      <c r="F87" s="6">
        <f t="shared" si="2"/>
        <v>0.74703204381286969</v>
      </c>
    </row>
    <row r="88" spans="1:6" x14ac:dyDescent="0.2">
      <c r="A88" s="39">
        <v>9.5000000000000184E-4</v>
      </c>
      <c r="B88" s="39">
        <v>9.3452392704884701E-4</v>
      </c>
      <c r="C88" s="39">
        <v>4.3430776076375635</v>
      </c>
      <c r="D88" s="39">
        <v>4.3452392270343827</v>
      </c>
      <c r="E88" s="6">
        <f t="shared" si="3"/>
        <v>0.65692239236243655</v>
      </c>
      <c r="F88" s="6">
        <f t="shared" si="2"/>
        <v>0.6547607729656173</v>
      </c>
    </row>
    <row r="89" spans="1:6" x14ac:dyDescent="0.2">
      <c r="A89" s="39">
        <v>9.6000000000000187E-4</v>
      </c>
      <c r="B89" s="39">
        <v>9.4373092883737186E-4</v>
      </c>
      <c r="C89" s="39">
        <v>4.3427015930707018</v>
      </c>
      <c r="D89" s="39">
        <v>4.4373092440028605</v>
      </c>
      <c r="E89" s="6">
        <f t="shared" si="3"/>
        <v>0.6572984069292982</v>
      </c>
      <c r="F89" s="6">
        <f t="shared" si="2"/>
        <v>0.56269075599713947</v>
      </c>
    </row>
    <row r="90" spans="1:6" x14ac:dyDescent="0.2">
      <c r="A90" s="39">
        <v>9.7000000000000189E-4</v>
      </c>
      <c r="B90" s="39">
        <v>9.5287602308591346E-4</v>
      </c>
      <c r="C90" s="39">
        <v>4.3423303079032722</v>
      </c>
      <c r="D90" s="39">
        <v>4.5287601855732644</v>
      </c>
      <c r="E90" s="6">
        <f t="shared" si="3"/>
        <v>0.65766969209672776</v>
      </c>
      <c r="F90" s="6">
        <f t="shared" si="2"/>
        <v>0.47123981442673557</v>
      </c>
    </row>
    <row r="91" spans="1:6" x14ac:dyDescent="0.2">
      <c r="A91" s="39">
        <v>9.8000000000000192E-4</v>
      </c>
      <c r="B91" s="39">
        <v>9.6171724559046545E-4</v>
      </c>
      <c r="C91" s="39">
        <v>4.3419679400552003</v>
      </c>
      <c r="D91" s="39">
        <v>4.617172409734974</v>
      </c>
      <c r="E91" s="6">
        <f t="shared" si="3"/>
        <v>0.65803205994479974</v>
      </c>
      <c r="F91" s="6">
        <f t="shared" si="2"/>
        <v>0.382827590265026</v>
      </c>
    </row>
    <row r="92" spans="1:6" x14ac:dyDescent="0.2">
      <c r="A92" s="39">
        <v>9.9000000000000195E-4</v>
      </c>
      <c r="B92" s="39">
        <v>9.69375092810143E-4</v>
      </c>
      <c r="C92" s="39">
        <v>4.3416295005777359</v>
      </c>
      <c r="D92" s="39">
        <v>4.6937508811638935</v>
      </c>
      <c r="E92" s="6">
        <f t="shared" si="3"/>
        <v>0.65837049942226411</v>
      </c>
      <c r="F92" s="6">
        <f t="shared" si="2"/>
        <v>0.3062491188361065</v>
      </c>
    </row>
    <row r="93" spans="1:6" x14ac:dyDescent="0.2">
      <c r="A93" s="39">
        <v>1.000000000000002E-3</v>
      </c>
      <c r="B93" s="39">
        <v>9.7494773360695675E-4</v>
      </c>
      <c r="C93" s="39">
        <v>4.3413295316955089</v>
      </c>
      <c r="D93" s="39">
        <v>4.7494772885749406</v>
      </c>
      <c r="E93" s="6">
        <f t="shared" si="3"/>
        <v>0.65867046830449105</v>
      </c>
      <c r="F93" s="6">
        <f t="shared" si="2"/>
        <v>0.25052271142505944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3"/>
  <sheetViews>
    <sheetView workbookViewId="0">
      <selection activeCell="W23" sqref="W23"/>
    </sheetView>
  </sheetViews>
  <sheetFormatPr defaultColWidth="9" defaultRowHeight="12.75" x14ac:dyDescent="0.2"/>
  <cols>
    <col min="1" max="2" width="9" style="2" customWidth="1"/>
    <col min="3" max="4" width="9" style="9"/>
    <col min="5" max="5" width="10" style="9" customWidth="1"/>
    <col min="6" max="16384" width="9" style="9"/>
  </cols>
  <sheetData>
    <row r="1" spans="1:6" ht="38.25" x14ac:dyDescent="0.2">
      <c r="A1" s="16" t="s">
        <v>3</v>
      </c>
      <c r="B1" s="17" t="s">
        <v>4</v>
      </c>
      <c r="C1" s="18" t="s">
        <v>17</v>
      </c>
      <c r="D1" s="18" t="s">
        <v>16</v>
      </c>
      <c r="E1" s="19" t="s">
        <v>25</v>
      </c>
      <c r="F1" s="18" t="s">
        <v>24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 s="39">
        <v>8.4999999999999993E-5</v>
      </c>
      <c r="B3" s="39">
        <v>8.8376683004653955E-5</v>
      </c>
      <c r="C3" s="39">
        <v>4.4289208458780589</v>
      </c>
      <c r="D3" s="39">
        <v>-4.1162331287909639</v>
      </c>
      <c r="E3" s="6">
        <f>5-C3</f>
        <v>0.5710791541219411</v>
      </c>
      <c r="F3" s="6">
        <f t="shared" ref="F3:F66" si="0">5-D3</f>
        <v>9.116233128790963</v>
      </c>
    </row>
    <row r="4" spans="1:6" x14ac:dyDescent="0.2">
      <c r="A4" s="39">
        <v>8.5099999999999995E-5</v>
      </c>
      <c r="B4" s="39">
        <v>8.8480265557189242E-5</v>
      </c>
      <c r="C4" s="39">
        <v>4.4288791905716058</v>
      </c>
      <c r="D4" s="39">
        <v>-4.115197303274063</v>
      </c>
      <c r="E4" s="6">
        <f t="shared" ref="E4:F67" si="1">5-C4</f>
        <v>0.57112080942839416</v>
      </c>
      <c r="F4" s="6">
        <f t="shared" si="0"/>
        <v>9.1151973032740621</v>
      </c>
    </row>
    <row r="5" spans="1:6" x14ac:dyDescent="0.2">
      <c r="A5" s="39">
        <v>8.5199999999999997E-5</v>
      </c>
      <c r="B5" s="39">
        <v>8.8583845616163615E-5</v>
      </c>
      <c r="C5" s="39">
        <v>4.4288376330211614</v>
      </c>
      <c r="D5" s="39">
        <v>-4.114161502695703</v>
      </c>
      <c r="E5" s="6">
        <f t="shared" si="1"/>
        <v>0.5711623669788386</v>
      </c>
      <c r="F5" s="6">
        <f t="shared" si="0"/>
        <v>9.114161502695703</v>
      </c>
    </row>
    <row r="6" spans="1:6" x14ac:dyDescent="0.2">
      <c r="A6" s="39">
        <v>8.53E-5</v>
      </c>
      <c r="B6" s="39">
        <v>8.8687425049638335E-5</v>
      </c>
      <c r="C6" s="39">
        <v>4.4287960997382765</v>
      </c>
      <c r="D6" s="39">
        <v>-4.1131257083704345</v>
      </c>
      <c r="E6" s="6">
        <f t="shared" si="1"/>
        <v>0.57120390026172352</v>
      </c>
      <c r="F6" s="6">
        <f t="shared" si="0"/>
        <v>9.1131257083704345</v>
      </c>
    </row>
    <row r="7" spans="1:6" x14ac:dyDescent="0.2">
      <c r="A7" s="39">
        <v>8.5400000000000002E-5</v>
      </c>
      <c r="B7" s="39">
        <v>8.8791003237664867E-5</v>
      </c>
      <c r="C7" s="39">
        <v>4.4287546150652979</v>
      </c>
      <c r="D7" s="39">
        <v>-4.112089926503228</v>
      </c>
      <c r="E7" s="6">
        <f t="shared" si="1"/>
        <v>0.57124538493470212</v>
      </c>
      <c r="F7" s="6">
        <f t="shared" si="0"/>
        <v>9.1120899265032271</v>
      </c>
    </row>
    <row r="8" spans="1:6" x14ac:dyDescent="0.2">
      <c r="A8" s="39">
        <v>8.5500000000000005E-5</v>
      </c>
      <c r="B8" s="39">
        <v>8.8894580176690496E-5</v>
      </c>
      <c r="C8" s="39">
        <v>4.4287131788897689</v>
      </c>
      <c r="D8" s="39">
        <v>-4.1110541571219654</v>
      </c>
      <c r="E8" s="6">
        <f t="shared" si="1"/>
        <v>0.5712868211102311</v>
      </c>
      <c r="F8" s="6">
        <f t="shared" si="0"/>
        <v>9.1110541571219663</v>
      </c>
    </row>
    <row r="9" spans="1:6" x14ac:dyDescent="0.2">
      <c r="A9" s="39">
        <v>8.5600000000000007E-5</v>
      </c>
      <c r="B9" s="39">
        <v>8.899815586804749E-5</v>
      </c>
      <c r="C9" s="39">
        <v>4.4286717910975844</v>
      </c>
      <c r="D9" s="39">
        <v>-4.1100184002197766</v>
      </c>
      <c r="E9" s="6">
        <f t="shared" si="1"/>
        <v>0.57132820890241565</v>
      </c>
      <c r="F9" s="6">
        <f t="shared" si="0"/>
        <v>9.1100184002197757</v>
      </c>
    </row>
    <row r="10" spans="1:6" x14ac:dyDescent="0.2">
      <c r="A10" s="39">
        <v>8.570000000000001E-5</v>
      </c>
      <c r="B10" s="39">
        <v>8.9101730310847671E-5</v>
      </c>
      <c r="C10" s="39">
        <v>4.4286304515760824</v>
      </c>
      <c r="D10" s="39">
        <v>-4.1089826558029063</v>
      </c>
      <c r="E10" s="6">
        <f t="shared" si="1"/>
        <v>0.57136954842391763</v>
      </c>
      <c r="F10" s="6">
        <f t="shared" si="0"/>
        <v>9.1089826558029063</v>
      </c>
    </row>
    <row r="11" spans="1:6" x14ac:dyDescent="0.2">
      <c r="A11" s="39">
        <v>8.5800000000000012E-5</v>
      </c>
      <c r="B11" s="39">
        <v>8.9205303505091038E-5</v>
      </c>
      <c r="C11" s="39">
        <v>4.4285891602124448</v>
      </c>
      <c r="D11" s="39">
        <v>-4.107946923870192</v>
      </c>
      <c r="E11" s="6">
        <f t="shared" si="1"/>
        <v>0.57141083978755525</v>
      </c>
      <c r="F11" s="6">
        <f t="shared" si="0"/>
        <v>9.1079469238701911</v>
      </c>
    </row>
    <row r="12" spans="1:6" x14ac:dyDescent="0.2">
      <c r="A12" s="39">
        <v>8.5900000000000014E-5</v>
      </c>
      <c r="B12" s="39">
        <v>8.9308875449445324E-5</v>
      </c>
      <c r="C12" s="39">
        <v>4.428547916894809</v>
      </c>
      <c r="D12" s="39">
        <v>-4.1069112044359679</v>
      </c>
      <c r="E12" s="6">
        <f t="shared" si="1"/>
        <v>0.57145208310519102</v>
      </c>
      <c r="F12" s="6">
        <f t="shared" si="0"/>
        <v>9.106911204435967</v>
      </c>
    </row>
    <row r="13" spans="1:6" x14ac:dyDescent="0.2">
      <c r="A13" s="39">
        <v>8.6000000000000017E-5</v>
      </c>
      <c r="B13" s="39">
        <v>8.9412446146130975E-5</v>
      </c>
      <c r="C13" s="39">
        <v>4.4285067215105611</v>
      </c>
      <c r="D13" s="39">
        <v>-4.1058754974801346</v>
      </c>
      <c r="E13" s="6">
        <f t="shared" si="1"/>
        <v>0.57149327848943887</v>
      </c>
      <c r="F13" s="6">
        <f t="shared" si="0"/>
        <v>9.1058754974801346</v>
      </c>
    </row>
    <row r="14" spans="1:6" x14ac:dyDescent="0.2">
      <c r="A14" s="39">
        <v>8.6100000000000019E-5</v>
      </c>
      <c r="B14" s="39">
        <v>8.9516015592483456E-5</v>
      </c>
      <c r="C14" s="39">
        <v>4.4284655739490946</v>
      </c>
      <c r="D14" s="39">
        <v>-4.1048398030274535</v>
      </c>
      <c r="E14" s="6">
        <f t="shared" si="1"/>
        <v>0.57153442605090543</v>
      </c>
      <c r="F14" s="6">
        <f t="shared" si="0"/>
        <v>9.1048398030274527</v>
      </c>
    </row>
    <row r="15" spans="1:6" x14ac:dyDescent="0.2">
      <c r="A15" s="39">
        <v>8.6200000000000022E-5</v>
      </c>
      <c r="B15" s="39">
        <v>8.9619583789612989E-5</v>
      </c>
      <c r="C15" s="39">
        <v>4.4284244740985708</v>
      </c>
      <c r="D15" s="39">
        <v>-4.1038041210634821</v>
      </c>
      <c r="E15" s="6">
        <f t="shared" si="1"/>
        <v>0.57157552590142924</v>
      </c>
      <c r="F15" s="6">
        <f t="shared" si="0"/>
        <v>9.103804121063483</v>
      </c>
    </row>
    <row r="16" spans="1:6" x14ac:dyDescent="0.2">
      <c r="A16" s="39">
        <v>8.6300000000000024E-5</v>
      </c>
      <c r="B16" s="39">
        <v>8.9723150736187307E-5</v>
      </c>
      <c r="C16" s="39">
        <v>4.4283834218491762</v>
      </c>
      <c r="D16" s="39">
        <v>-4.1027684516092782</v>
      </c>
      <c r="E16" s="6">
        <f t="shared" si="1"/>
        <v>0.57161657815082378</v>
      </c>
      <c r="F16" s="6">
        <f t="shared" si="0"/>
        <v>9.1027684516092791</v>
      </c>
    </row>
    <row r="17" spans="1:6" x14ac:dyDescent="0.2">
      <c r="A17" s="39">
        <v>8.6400000000000027E-5</v>
      </c>
      <c r="B17" s="39">
        <v>8.9826716432872544E-5</v>
      </c>
      <c r="C17" s="39">
        <v>4.4283424170901462</v>
      </c>
      <c r="D17" s="39">
        <v>-4.1017327946558089</v>
      </c>
      <c r="E17" s="6">
        <f t="shared" si="1"/>
        <v>0.5716575829098538</v>
      </c>
      <c r="F17" s="6">
        <f t="shared" si="0"/>
        <v>9.1017327946558098</v>
      </c>
    </row>
    <row r="18" spans="1:6" x14ac:dyDescent="0.2">
      <c r="A18" s="39">
        <v>8.6500000000000029E-5</v>
      </c>
      <c r="B18" s="39">
        <v>8.9930280878336433E-5</v>
      </c>
      <c r="C18" s="39">
        <v>4.4283014597117489</v>
      </c>
      <c r="D18" s="39">
        <v>-4.1006971502108813</v>
      </c>
      <c r="E18" s="6">
        <f t="shared" si="1"/>
        <v>0.57169854028825107</v>
      </c>
      <c r="F18" s="6">
        <f t="shared" si="0"/>
        <v>9.1006971502108804</v>
      </c>
    </row>
    <row r="19" spans="1:6" x14ac:dyDescent="0.2">
      <c r="A19" s="39">
        <v>8.6600000000000031E-5</v>
      </c>
      <c r="B19" s="39">
        <v>9.0033844072801017E-5</v>
      </c>
      <c r="C19" s="39">
        <v>4.4282605496043494</v>
      </c>
      <c r="D19" s="39">
        <v>-4.0996615182757701</v>
      </c>
      <c r="E19" s="6">
        <f t="shared" si="1"/>
        <v>0.57173945039565055</v>
      </c>
      <c r="F19" s="6">
        <f t="shared" si="0"/>
        <v>9.0996615182757701</v>
      </c>
    </row>
    <row r="20" spans="1:6" x14ac:dyDescent="0.2">
      <c r="A20" s="39">
        <v>8.6700000000000034E-5</v>
      </c>
      <c r="B20" s="39">
        <v>9.013740601737652E-5</v>
      </c>
      <c r="C20" s="39">
        <v>4.4282196866583812</v>
      </c>
      <c r="D20" s="39">
        <v>-4.0986258988400692</v>
      </c>
      <c r="E20" s="6">
        <f t="shared" si="1"/>
        <v>0.57178031334161883</v>
      </c>
      <c r="F20" s="6">
        <f t="shared" si="0"/>
        <v>9.0986258988400692</v>
      </c>
    </row>
    <row r="21" spans="1:6" x14ac:dyDescent="0.2">
      <c r="A21" s="39">
        <v>8.6800000000000036E-5</v>
      </c>
      <c r="B21" s="39">
        <v>9.0240966709842496E-5</v>
      </c>
      <c r="C21" s="39">
        <v>4.4281788707657626</v>
      </c>
      <c r="D21" s="39">
        <v>-4.0975902919240026</v>
      </c>
      <c r="E21" s="6">
        <f t="shared" si="1"/>
        <v>0.57182112923423745</v>
      </c>
      <c r="F21" s="6">
        <f t="shared" si="0"/>
        <v>9.0975902919240035</v>
      </c>
    </row>
    <row r="22" spans="1:6" x14ac:dyDescent="0.2">
      <c r="A22" s="39">
        <v>8.6900000000000039E-5</v>
      </c>
      <c r="B22" s="39">
        <v>9.0344526150198945E-5</v>
      </c>
      <c r="C22" s="39">
        <v>4.4281381018180772</v>
      </c>
      <c r="D22" s="39">
        <v>-4.0965546975324303</v>
      </c>
      <c r="E22" s="6">
        <f t="shared" si="1"/>
        <v>0.57186189818192279</v>
      </c>
      <c r="F22" s="6">
        <f t="shared" si="0"/>
        <v>9.0965546975324294</v>
      </c>
    </row>
    <row r="23" spans="1:6" x14ac:dyDescent="0.2">
      <c r="A23" s="39">
        <v>8.7000000000000041E-5</v>
      </c>
      <c r="B23" s="39">
        <v>9.0448084339112E-5</v>
      </c>
      <c r="C23" s="39">
        <v>4.4280973797068874</v>
      </c>
      <c r="D23" s="39">
        <v>-4.0955191156529995</v>
      </c>
      <c r="E23" s="6">
        <f t="shared" si="1"/>
        <v>0.57190262029311256</v>
      </c>
      <c r="F23" s="6">
        <f t="shared" si="0"/>
        <v>9.0955191156529995</v>
      </c>
    </row>
    <row r="24" spans="1:6" x14ac:dyDescent="0.2">
      <c r="A24" s="39">
        <v>8.7100000000000044E-5</v>
      </c>
      <c r="B24" s="39">
        <v>9.055164127502735E-5</v>
      </c>
      <c r="C24" s="39">
        <v>4.4280567043249617</v>
      </c>
      <c r="D24" s="39">
        <v>-4.0944835463035494</v>
      </c>
      <c r="E24" s="6">
        <f t="shared" si="1"/>
        <v>0.57194329567503832</v>
      </c>
      <c r="F24" s="6">
        <f t="shared" si="0"/>
        <v>9.0944835463035503</v>
      </c>
    </row>
    <row r="25" spans="1:6" x14ac:dyDescent="0.2">
      <c r="A25" s="39">
        <v>8.7200000000000046E-5</v>
      </c>
      <c r="B25" s="39">
        <v>9.0655196958833173E-5</v>
      </c>
      <c r="C25" s="39">
        <v>4.428016075564849</v>
      </c>
      <c r="D25" s="39">
        <v>-4.0934479894765561</v>
      </c>
      <c r="E25" s="6">
        <f t="shared" si="1"/>
        <v>0.571983924435151</v>
      </c>
      <c r="F25" s="6">
        <f t="shared" si="0"/>
        <v>9.0934479894765552</v>
      </c>
    </row>
    <row r="26" spans="1:6" x14ac:dyDescent="0.2">
      <c r="A26" s="39">
        <v>8.7300000000000048E-5</v>
      </c>
      <c r="B26" s="39">
        <v>9.0758751390085379E-5</v>
      </c>
      <c r="C26" s="39">
        <v>4.4279754933194715</v>
      </c>
      <c r="D26" s="39">
        <v>-4.0924124451748796</v>
      </c>
      <c r="E26" s="6">
        <f t="shared" si="1"/>
        <v>0.57202450668052851</v>
      </c>
      <c r="F26" s="6">
        <f t="shared" si="0"/>
        <v>9.0924124451748796</v>
      </c>
    </row>
    <row r="27" spans="1:6" x14ac:dyDescent="0.2">
      <c r="A27" s="39">
        <v>8.7400000000000051E-5</v>
      </c>
      <c r="B27" s="39">
        <v>9.086230456833988E-5</v>
      </c>
      <c r="C27" s="39">
        <v>4.4279349574823907</v>
      </c>
      <c r="D27" s="39">
        <v>-4.0913769134010769</v>
      </c>
      <c r="E27" s="6">
        <f t="shared" si="1"/>
        <v>0.57206504251760926</v>
      </c>
      <c r="F27" s="6">
        <f t="shared" si="0"/>
        <v>9.0913769134010778</v>
      </c>
    </row>
    <row r="28" spans="1:6" x14ac:dyDescent="0.2">
      <c r="A28" s="39">
        <v>8.7500000000000053E-5</v>
      </c>
      <c r="B28" s="39">
        <v>9.0965856493152586E-5</v>
      </c>
      <c r="C28" s="39">
        <v>4.4278944679476275</v>
      </c>
      <c r="D28" s="39">
        <v>-4.0903413941644891</v>
      </c>
      <c r="E28" s="6">
        <f t="shared" si="1"/>
        <v>0.57210553205237247</v>
      </c>
      <c r="F28" s="6">
        <f t="shared" si="0"/>
        <v>9.0903413941644899</v>
      </c>
    </row>
    <row r="29" spans="1:6" x14ac:dyDescent="0.2">
      <c r="A29" s="39">
        <v>8.7600000000000056E-5</v>
      </c>
      <c r="B29" s="39">
        <v>9.1069407164523497E-5</v>
      </c>
      <c r="C29" s="39">
        <v>4.4278540246092666</v>
      </c>
      <c r="D29" s="39">
        <v>-4.0893058874621451</v>
      </c>
      <c r="E29" s="6">
        <f t="shared" si="1"/>
        <v>0.57214597539073342</v>
      </c>
      <c r="F29" s="6">
        <f t="shared" si="0"/>
        <v>9.089305887462146</v>
      </c>
    </row>
    <row r="30" spans="1:6" x14ac:dyDescent="0.2">
      <c r="A30" s="39">
        <v>8.7700000000000058E-5</v>
      </c>
      <c r="B30" s="39">
        <v>9.1172956582008524E-5</v>
      </c>
      <c r="C30" s="39">
        <v>4.4278136273616955</v>
      </c>
      <c r="D30" s="39">
        <v>-4.0882703932968427</v>
      </c>
      <c r="E30" s="6">
        <f t="shared" si="1"/>
        <v>0.57218637263830452</v>
      </c>
      <c r="F30" s="6">
        <f t="shared" si="0"/>
        <v>9.0882703932968418</v>
      </c>
    </row>
    <row r="31" spans="1:6" x14ac:dyDescent="0.2">
      <c r="A31" s="39">
        <v>8.7800000000000061E-5</v>
      </c>
      <c r="B31" s="39">
        <v>9.1276504744941533E-5</v>
      </c>
      <c r="C31" s="39">
        <v>4.4277732761003286</v>
      </c>
      <c r="D31" s="39">
        <v>-4.0872349116792854</v>
      </c>
      <c r="E31" s="6">
        <f t="shared" si="1"/>
        <v>0.57222672389967144</v>
      </c>
      <c r="F31" s="6">
        <f t="shared" si="0"/>
        <v>9.0872349116792854</v>
      </c>
    </row>
    <row r="32" spans="1:6" x14ac:dyDescent="0.2">
      <c r="A32" s="39">
        <v>8.7900000000000063E-5</v>
      </c>
      <c r="B32" s="39">
        <v>9.1380051654432748E-5</v>
      </c>
      <c r="C32" s="39">
        <v>4.4277329707196529</v>
      </c>
      <c r="D32" s="39">
        <v>-4.0861994425928074</v>
      </c>
      <c r="E32" s="6">
        <f t="shared" si="1"/>
        <v>0.57226702928034712</v>
      </c>
      <c r="F32" s="6">
        <f t="shared" si="0"/>
        <v>9.0861994425928074</v>
      </c>
    </row>
    <row r="33" spans="1:6" x14ac:dyDescent="0.2">
      <c r="A33" s="39">
        <v>8.8000000000000065E-5</v>
      </c>
      <c r="B33" s="39">
        <v>9.1483597307817632E-5</v>
      </c>
      <c r="C33" s="39">
        <v>4.4276927111163129</v>
      </c>
      <c r="D33" s="39">
        <v>-4.0851639860696736</v>
      </c>
      <c r="E33" s="6">
        <f t="shared" si="1"/>
        <v>0.57230728888368709</v>
      </c>
      <c r="F33" s="6">
        <f t="shared" si="0"/>
        <v>9.0851639860696736</v>
      </c>
    </row>
    <row r="34" spans="1:6" x14ac:dyDescent="0.2">
      <c r="A34" s="39">
        <v>8.8100000000000068E-5</v>
      </c>
      <c r="B34" s="39">
        <v>9.1587141706872544E-5</v>
      </c>
      <c r="C34" s="39">
        <v>4.427652497185524</v>
      </c>
      <c r="D34" s="39">
        <v>-4.0841285420877922</v>
      </c>
      <c r="E34" s="6">
        <f t="shared" si="1"/>
        <v>0.57234750281447599</v>
      </c>
      <c r="F34" s="6">
        <f t="shared" si="0"/>
        <v>9.0841285420877931</v>
      </c>
    </row>
    <row r="35" spans="1:6" x14ac:dyDescent="0.2">
      <c r="A35" s="39">
        <v>8.820000000000007E-5</v>
      </c>
      <c r="B35" s="39">
        <v>9.1690684851597481E-5</v>
      </c>
      <c r="C35" s="39">
        <v>4.4276123288236757</v>
      </c>
      <c r="D35" s="39">
        <v>-4.0830931106548221</v>
      </c>
      <c r="E35" s="6">
        <f t="shared" si="1"/>
        <v>0.57238767117632428</v>
      </c>
      <c r="F35" s="6">
        <f t="shared" si="0"/>
        <v>9.0830931106548221</v>
      </c>
    </row>
    <row r="36" spans="1:6" x14ac:dyDescent="0.2">
      <c r="A36" s="39">
        <v>8.8300000000000073E-5</v>
      </c>
      <c r="B36" s="39">
        <v>9.1794226740216089E-5</v>
      </c>
      <c r="C36" s="39">
        <v>4.4275722059276221</v>
      </c>
      <c r="D36" s="39">
        <v>-4.0820576917764928</v>
      </c>
      <c r="E36" s="6">
        <f t="shared" si="1"/>
        <v>0.57242779407237787</v>
      </c>
      <c r="F36" s="6">
        <f t="shared" si="0"/>
        <v>9.0820576917764928</v>
      </c>
    </row>
    <row r="37" spans="1:6" x14ac:dyDescent="0.2">
      <c r="A37" s="39">
        <v>8.8400000000000075E-5</v>
      </c>
      <c r="B37" s="39">
        <v>9.1897767372728367E-5</v>
      </c>
      <c r="C37" s="39">
        <v>4.4275321283948754</v>
      </c>
      <c r="D37" s="39">
        <v>-4.0810222854646492</v>
      </c>
      <c r="E37" s="6">
        <f t="shared" si="1"/>
        <v>0.57246787160512458</v>
      </c>
      <c r="F37" s="6">
        <f t="shared" si="0"/>
        <v>9.0810222854646483</v>
      </c>
    </row>
    <row r="38" spans="1:6" x14ac:dyDescent="0.2">
      <c r="A38" s="39">
        <v>8.8500000000000078E-5</v>
      </c>
      <c r="B38" s="39">
        <v>9.2001306750244538E-5</v>
      </c>
      <c r="C38" s="39">
        <v>4.427492096121834</v>
      </c>
      <c r="D38" s="39">
        <v>-4.0799868916975486</v>
      </c>
      <c r="E38" s="6">
        <f t="shared" si="1"/>
        <v>0.57250790387816597</v>
      </c>
      <c r="F38" s="6">
        <f t="shared" si="0"/>
        <v>9.0799868916975477</v>
      </c>
    </row>
    <row r="39" spans="1:6" x14ac:dyDescent="0.2">
      <c r="A39" s="39">
        <v>8.860000000000008E-5</v>
      </c>
      <c r="B39" s="39">
        <v>9.21048448707662E-5</v>
      </c>
      <c r="C39" s="39">
        <v>4.4274521090071843</v>
      </c>
      <c r="D39" s="39">
        <v>-4.0789515105034413</v>
      </c>
      <c r="E39" s="6">
        <f t="shared" si="1"/>
        <v>0.57254789099281567</v>
      </c>
      <c r="F39" s="6">
        <f t="shared" si="0"/>
        <v>9.0789515105034404</v>
      </c>
    </row>
    <row r="40" spans="1:6" x14ac:dyDescent="0.2">
      <c r="A40" s="39">
        <v>8.8700000000000082E-5</v>
      </c>
      <c r="B40" s="39">
        <v>9.2208381734959488E-5</v>
      </c>
      <c r="C40" s="39">
        <v>4.4274121669483817</v>
      </c>
      <c r="D40" s="39">
        <v>-4.0779161418684264</v>
      </c>
      <c r="E40" s="6">
        <f t="shared" si="1"/>
        <v>0.57258783305161831</v>
      </c>
      <c r="F40" s="6">
        <f t="shared" si="0"/>
        <v>9.0779161418684264</v>
      </c>
    </row>
    <row r="41" spans="1:6" x14ac:dyDescent="0.2">
      <c r="A41" s="39">
        <v>8.8800000000000085E-5</v>
      </c>
      <c r="B41" s="39">
        <v>9.2311917342380312E-5</v>
      </c>
      <c r="C41" s="39">
        <v>4.4273722698444224</v>
      </c>
      <c r="D41" s="39">
        <v>-4.0768807858087461</v>
      </c>
      <c r="E41" s="6">
        <f t="shared" si="1"/>
        <v>0.57262773015557755</v>
      </c>
      <c r="F41" s="6">
        <f t="shared" si="0"/>
        <v>9.076880785808747</v>
      </c>
    </row>
    <row r="42" spans="1:6" x14ac:dyDescent="0.2">
      <c r="A42" s="39">
        <v>8.8900000000000087E-5</v>
      </c>
      <c r="B42" s="39">
        <v>9.2415451692806627E-5</v>
      </c>
      <c r="C42" s="39">
        <v>4.4273324175935196</v>
      </c>
      <c r="D42" s="39">
        <v>-4.0758454423129269</v>
      </c>
      <c r="E42" s="6">
        <f t="shared" si="1"/>
        <v>0.57266758240648041</v>
      </c>
      <c r="F42" s="6">
        <f t="shared" si="0"/>
        <v>9.0758454423129269</v>
      </c>
    </row>
    <row r="43" spans="1:6" x14ac:dyDescent="0.2">
      <c r="A43" s="39">
        <v>8.900000000000009E-5</v>
      </c>
      <c r="B43" s="39">
        <v>9.2518984786460479E-5</v>
      </c>
      <c r="C43" s="39">
        <v>4.4272926100950496</v>
      </c>
      <c r="D43" s="39">
        <v>-4.0748101113888167</v>
      </c>
      <c r="E43" s="6">
        <f t="shared" si="1"/>
        <v>0.5727073899049504</v>
      </c>
      <c r="F43" s="6">
        <f t="shared" si="0"/>
        <v>9.0748101113888175</v>
      </c>
    </row>
    <row r="44" spans="1:6" x14ac:dyDescent="0.2">
      <c r="A44" s="39">
        <v>8.9100000000000092E-5</v>
      </c>
      <c r="B44" s="39">
        <v>9.2622516622231643E-5</v>
      </c>
      <c r="C44" s="39">
        <v>4.4272528472484751</v>
      </c>
      <c r="D44" s="39">
        <v>-4.0737747930380745</v>
      </c>
      <c r="E44" s="6">
        <f t="shared" si="1"/>
        <v>0.57274715275152488</v>
      </c>
      <c r="F44" s="6">
        <f t="shared" si="0"/>
        <v>9.0737747930380745</v>
      </c>
    </row>
    <row r="45" spans="1:6" x14ac:dyDescent="0.2">
      <c r="A45" s="39">
        <v>8.9200000000000095E-5</v>
      </c>
      <c r="B45" s="39">
        <v>9.2726047199898076E-5</v>
      </c>
      <c r="C45" s="39">
        <v>4.4272131289537917</v>
      </c>
      <c r="D45" s="39">
        <v>-4.072739487272667</v>
      </c>
      <c r="E45" s="6">
        <f t="shared" si="1"/>
        <v>0.57278687104620829</v>
      </c>
      <c r="F45" s="6">
        <f t="shared" si="0"/>
        <v>9.072739487272667</v>
      </c>
    </row>
    <row r="46" spans="1:6" x14ac:dyDescent="0.2">
      <c r="A46" s="39">
        <v>8.9300000000000097E-5</v>
      </c>
      <c r="B46" s="39">
        <v>9.2829576520792045E-5</v>
      </c>
      <c r="C46" s="39">
        <v>4.4271734551105641</v>
      </c>
      <c r="D46" s="39">
        <v>-4.0717041940774559</v>
      </c>
      <c r="E46" s="6">
        <f t="shared" si="1"/>
        <v>0.57282654488943585</v>
      </c>
      <c r="F46" s="6">
        <f t="shared" si="0"/>
        <v>9.071704194077455</v>
      </c>
    </row>
    <row r="47" spans="1:6" x14ac:dyDescent="0.2">
      <c r="A47" s="39">
        <v>8.94000000000001E-5</v>
      </c>
      <c r="B47" s="39">
        <v>9.2933104582249015E-5</v>
      </c>
      <c r="C47" s="39">
        <v>4.4271338256198343</v>
      </c>
      <c r="D47" s="39">
        <v>-4.0706689134706666</v>
      </c>
      <c r="E47" s="6">
        <f t="shared" si="1"/>
        <v>0.57286617438016574</v>
      </c>
      <c r="F47" s="6">
        <f t="shared" si="0"/>
        <v>9.0706689134706657</v>
      </c>
    </row>
    <row r="48" spans="1:6" x14ac:dyDescent="0.2">
      <c r="A48" s="39">
        <v>8.9500000000000102E-5</v>
      </c>
      <c r="B48" s="39">
        <v>9.3036631384491031E-5</v>
      </c>
      <c r="C48" s="39">
        <v>4.4270942403825284</v>
      </c>
      <c r="D48" s="39">
        <v>-4.0696336454585342</v>
      </c>
      <c r="E48" s="6">
        <f t="shared" si="1"/>
        <v>0.57290575961747159</v>
      </c>
      <c r="F48" s="6">
        <f t="shared" si="0"/>
        <v>9.0696336454585342</v>
      </c>
    </row>
    <row r="49" spans="1:6" x14ac:dyDescent="0.2">
      <c r="A49" s="39">
        <v>8.9600000000000104E-5</v>
      </c>
      <c r="B49" s="39">
        <v>9.3140156929072404E-5</v>
      </c>
      <c r="C49" s="39">
        <v>4.4270546992991369</v>
      </c>
      <c r="D49" s="39">
        <v>-4.068598390024678</v>
      </c>
      <c r="E49" s="6">
        <f t="shared" si="1"/>
        <v>0.57294530070086314</v>
      </c>
      <c r="F49" s="6">
        <f t="shared" si="0"/>
        <v>9.0685983900246789</v>
      </c>
    </row>
    <row r="50" spans="1:6" x14ac:dyDescent="0.2">
      <c r="A50" s="39">
        <v>8.9700000000000107E-5</v>
      </c>
      <c r="B50" s="39">
        <v>9.3243681214216778E-5</v>
      </c>
      <c r="C50" s="39">
        <v>4.4270152022715328</v>
      </c>
      <c r="D50" s="39">
        <v>-4.0675631471827067</v>
      </c>
      <c r="E50" s="6">
        <f t="shared" si="1"/>
        <v>0.57298479772846722</v>
      </c>
      <c r="F50" s="6">
        <f t="shared" si="0"/>
        <v>9.0675631471827067</v>
      </c>
    </row>
    <row r="51" spans="1:6" x14ac:dyDescent="0.2">
      <c r="A51" s="39">
        <v>8.9800000000000109E-5</v>
      </c>
      <c r="B51" s="39">
        <v>9.3347204239924153E-5</v>
      </c>
      <c r="C51" s="39">
        <v>4.4269757492014392</v>
      </c>
      <c r="D51" s="39">
        <v>-4.0665279169341773</v>
      </c>
      <c r="E51" s="6">
        <f t="shared" si="1"/>
        <v>0.57302425079856079</v>
      </c>
      <c r="F51" s="6">
        <f t="shared" si="0"/>
        <v>9.0665279169341773</v>
      </c>
    </row>
    <row r="52" spans="1:6" x14ac:dyDescent="0.2">
      <c r="A52" s="39">
        <v>8.9900000000000112E-5</v>
      </c>
      <c r="B52" s="39">
        <v>9.3450726007304752E-5</v>
      </c>
      <c r="C52" s="39">
        <v>4.4269363399907196</v>
      </c>
      <c r="D52" s="39">
        <v>-4.0654926992747678</v>
      </c>
      <c r="E52" s="6">
        <f t="shared" si="1"/>
        <v>0.57306366000928044</v>
      </c>
      <c r="F52" s="6">
        <f t="shared" si="0"/>
        <v>9.0654926992747669</v>
      </c>
    </row>
    <row r="53" spans="1:6" x14ac:dyDescent="0.2">
      <c r="A53" s="39">
        <v>9.0000000000000114E-5</v>
      </c>
      <c r="B53" s="39">
        <v>9.355424651324995E-5</v>
      </c>
      <c r="C53" s="39">
        <v>4.4268969745423687</v>
      </c>
      <c r="D53" s="39">
        <v>-4.0644574942213563</v>
      </c>
      <c r="E53" s="6">
        <f t="shared" si="1"/>
        <v>0.57310302545763125</v>
      </c>
      <c r="F53" s="6">
        <f t="shared" si="0"/>
        <v>9.0644574942213563</v>
      </c>
    </row>
    <row r="54" spans="1:6" x14ac:dyDescent="0.2">
      <c r="A54" s="39">
        <v>9.0100000000000117E-5</v>
      </c>
      <c r="B54" s="39">
        <v>9.3657765759758149E-5</v>
      </c>
      <c r="C54" s="39">
        <v>4.4268576527588568</v>
      </c>
      <c r="D54" s="39">
        <v>-4.0634223017693616</v>
      </c>
      <c r="E54" s="6">
        <f t="shared" si="1"/>
        <v>0.57314234724114321</v>
      </c>
      <c r="F54" s="6">
        <f t="shared" si="0"/>
        <v>9.0634223017693607</v>
      </c>
    </row>
    <row r="55" spans="1:6" x14ac:dyDescent="0.2">
      <c r="A55" s="39">
        <v>9.0200000000000119E-5</v>
      </c>
      <c r="B55" s="39">
        <v>9.3761283746607305E-5</v>
      </c>
      <c r="C55" s="39">
        <v>4.4268183745430658</v>
      </c>
      <c r="D55" s="39">
        <v>-4.062387121911577</v>
      </c>
      <c r="E55" s="6">
        <f t="shared" si="1"/>
        <v>0.57318162545693419</v>
      </c>
      <c r="F55" s="6">
        <f t="shared" si="0"/>
        <v>9.062387121911577</v>
      </c>
    </row>
    <row r="56" spans="1:6" x14ac:dyDescent="0.2">
      <c r="A56" s="39">
        <v>9.0300000000000121E-5</v>
      </c>
      <c r="B56" s="39">
        <v>9.3864800472021059E-5</v>
      </c>
      <c r="C56" s="39">
        <v>4.4267791397988532</v>
      </c>
      <c r="D56" s="39">
        <v>-4.0613519546661436</v>
      </c>
      <c r="E56" s="6">
        <f t="shared" si="1"/>
        <v>0.57322086020114682</v>
      </c>
      <c r="F56" s="6">
        <f t="shared" si="0"/>
        <v>9.0613519546661436</v>
      </c>
    </row>
    <row r="57" spans="1:6" x14ac:dyDescent="0.2">
      <c r="A57" s="39">
        <v>9.0400000000000124E-5</v>
      </c>
      <c r="B57" s="39">
        <v>9.3968315936665547E-5</v>
      </c>
      <c r="C57" s="39">
        <v>4.4267399484298586</v>
      </c>
      <c r="D57" s="39">
        <v>-4.0603168000295788</v>
      </c>
      <c r="E57" s="6">
        <f t="shared" si="1"/>
        <v>0.57326005157014137</v>
      </c>
      <c r="F57" s="6">
        <f t="shared" si="0"/>
        <v>9.0603168000295788</v>
      </c>
    </row>
    <row r="58" spans="1:6" x14ac:dyDescent="0.2">
      <c r="A58" s="39">
        <v>9.0500000000000126E-5</v>
      </c>
      <c r="B58" s="39">
        <v>9.4071830140762813E-5</v>
      </c>
      <c r="C58" s="39">
        <v>4.4267008003398098</v>
      </c>
      <c r="D58" s="39">
        <v>-4.0592816579979205</v>
      </c>
      <c r="E58" s="6">
        <f t="shared" si="1"/>
        <v>0.57329919966019016</v>
      </c>
      <c r="F58" s="6">
        <f t="shared" si="0"/>
        <v>9.0592816579979214</v>
      </c>
    </row>
    <row r="59" spans="1:6" x14ac:dyDescent="0.2">
      <c r="A59" s="39">
        <v>9.0600000000000129E-5</v>
      </c>
      <c r="B59" s="39">
        <v>9.4175343082980589E-5</v>
      </c>
      <c r="C59" s="39">
        <v>4.4266616954336317</v>
      </c>
      <c r="D59" s="39">
        <v>-4.0582465285881142</v>
      </c>
      <c r="E59" s="6">
        <f t="shared" si="1"/>
        <v>0.57333830456636825</v>
      </c>
      <c r="F59" s="6">
        <f t="shared" si="0"/>
        <v>9.0582465285881142</v>
      </c>
    </row>
    <row r="60" spans="1:6" x14ac:dyDescent="0.2">
      <c r="A60" s="39">
        <v>9.0700000000000131E-5</v>
      </c>
      <c r="B60" s="39">
        <v>9.4278854763985009E-5</v>
      </c>
      <c r="C60" s="39">
        <v>4.4266226336155174</v>
      </c>
      <c r="D60" s="39">
        <v>-4.0572114117879901</v>
      </c>
      <c r="E60" s="6">
        <f t="shared" si="1"/>
        <v>0.57337736638448256</v>
      </c>
      <c r="F60" s="6">
        <f t="shared" si="0"/>
        <v>9.0572114117879892</v>
      </c>
    </row>
    <row r="61" spans="1:6" x14ac:dyDescent="0.2">
      <c r="A61" s="39">
        <v>9.0800000000000134E-5</v>
      </c>
      <c r="B61" s="39">
        <v>9.4382365183776074E-5</v>
      </c>
      <c r="C61" s="39">
        <v>4.426583614790502</v>
      </c>
      <c r="D61" s="39">
        <v>-4.0561763076013921</v>
      </c>
      <c r="E61" s="6">
        <f t="shared" si="1"/>
        <v>0.573416385209498</v>
      </c>
      <c r="F61" s="6">
        <f t="shared" si="0"/>
        <v>9.0561763076013921</v>
      </c>
    </row>
    <row r="62" spans="1:6" x14ac:dyDescent="0.2">
      <c r="A62" s="39">
        <v>9.0900000000000136E-5</v>
      </c>
      <c r="B62" s="39">
        <v>9.4485874340577425E-5</v>
      </c>
      <c r="C62" s="39">
        <v>4.4265446388644172</v>
      </c>
      <c r="D62" s="39">
        <v>-4.055141216043511</v>
      </c>
      <c r="E62" s="6">
        <f t="shared" si="1"/>
        <v>0.57345536113558282</v>
      </c>
      <c r="F62" s="6">
        <f t="shared" si="0"/>
        <v>9.055141216043511</v>
      </c>
    </row>
    <row r="63" spans="1:6" x14ac:dyDescent="0.2">
      <c r="A63" s="39">
        <v>9.1000000000000138E-5</v>
      </c>
      <c r="B63" s="39">
        <v>9.4589382235277242E-5</v>
      </c>
      <c r="C63" s="39">
        <v>4.4265057057425086</v>
      </c>
      <c r="D63" s="39">
        <v>-4.0541061371053617</v>
      </c>
      <c r="E63" s="6">
        <f t="shared" si="1"/>
        <v>0.57349429425749143</v>
      </c>
      <c r="F63" s="6">
        <f t="shared" si="0"/>
        <v>9.0541061371053608</v>
      </c>
    </row>
    <row r="64" spans="1:6" x14ac:dyDescent="0.2">
      <c r="A64" s="39">
        <v>9.1100000000000141E-5</v>
      </c>
      <c r="B64" s="39">
        <v>9.4692888867875524E-5</v>
      </c>
      <c r="C64" s="39">
        <v>4.4264668153306399</v>
      </c>
      <c r="D64" s="39">
        <v>-4.0530710707900113</v>
      </c>
      <c r="E64" s="6">
        <f t="shared" si="1"/>
        <v>0.5735331846693601</v>
      </c>
      <c r="F64" s="6">
        <f t="shared" si="0"/>
        <v>9.0530710707900113</v>
      </c>
    </row>
    <row r="65" spans="1:6" x14ac:dyDescent="0.2">
      <c r="A65" s="39">
        <v>9.1200000000000143E-5</v>
      </c>
      <c r="B65" s="39">
        <v>9.4796394236373871E-5</v>
      </c>
      <c r="C65" s="39">
        <v>4.4264279675357523</v>
      </c>
      <c r="D65" s="39">
        <v>-4.0520360171153733</v>
      </c>
      <c r="E65" s="6">
        <f t="shared" si="1"/>
        <v>0.57357203246424771</v>
      </c>
      <c r="F65" s="6">
        <f t="shared" si="0"/>
        <v>9.0520360171153733</v>
      </c>
    </row>
    <row r="66" spans="1:6" x14ac:dyDescent="0.2">
      <c r="A66" s="39">
        <v>9.1300000000000146E-5</v>
      </c>
      <c r="B66" s="39">
        <v>9.4899898343658862E-5</v>
      </c>
      <c r="C66" s="39">
        <v>4.4263891622632512</v>
      </c>
      <c r="D66" s="39">
        <v>-4.0510009760538264</v>
      </c>
      <c r="E66" s="6">
        <f t="shared" si="1"/>
        <v>0.57361083773674881</v>
      </c>
      <c r="F66" s="6">
        <f t="shared" si="0"/>
        <v>9.0510009760538264</v>
      </c>
    </row>
    <row r="67" spans="1:6" x14ac:dyDescent="0.2">
      <c r="A67" s="39">
        <v>9.1400000000000148E-5</v>
      </c>
      <c r="B67" s="39">
        <v>9.5003401187732095E-5</v>
      </c>
      <c r="C67" s="39">
        <v>4.4263503994204356</v>
      </c>
      <c r="D67" s="39">
        <v>-4.0499659476209002</v>
      </c>
      <c r="E67" s="6">
        <f t="shared" si="1"/>
        <v>0.57364960057956438</v>
      </c>
      <c r="F67" s="6">
        <f t="shared" si="1"/>
        <v>9.0499659476209011</v>
      </c>
    </row>
    <row r="68" spans="1:6" x14ac:dyDescent="0.2">
      <c r="A68" s="39">
        <v>9.1500000000000151E-5</v>
      </c>
      <c r="B68" s="39">
        <v>9.5106902767261303E-5</v>
      </c>
      <c r="C68" s="39">
        <v>4.4263116789153365</v>
      </c>
      <c r="D68" s="39">
        <v>-4.0489309318378224</v>
      </c>
      <c r="E68" s="6">
        <f t="shared" ref="E68:F93" si="2">5-C68</f>
        <v>0.5736883210846635</v>
      </c>
      <c r="F68" s="6">
        <f t="shared" si="2"/>
        <v>9.0489309318378233</v>
      </c>
    </row>
    <row r="69" spans="1:6" x14ac:dyDescent="0.2">
      <c r="A69" s="39">
        <v>9.1600000000000153E-5</v>
      </c>
      <c r="B69" s="39">
        <v>9.5210403083356709E-5</v>
      </c>
      <c r="C69" s="39">
        <v>4.4262730006546045</v>
      </c>
      <c r="D69" s="39">
        <v>-4.0478959286880087</v>
      </c>
      <c r="E69" s="6">
        <f t="shared" si="2"/>
        <v>0.57372699934539551</v>
      </c>
      <c r="F69" s="6">
        <f t="shared" si="2"/>
        <v>9.0478959286880087</v>
      </c>
    </row>
    <row r="70" spans="1:6" x14ac:dyDescent="0.2">
      <c r="A70" s="39">
        <v>9.1700000000000155E-5</v>
      </c>
      <c r="B70" s="39">
        <v>9.5313902135574224E-5</v>
      </c>
      <c r="C70" s="39">
        <v>4.4262343645460538</v>
      </c>
      <c r="D70" s="39">
        <v>-4.0468609381738965</v>
      </c>
      <c r="E70" s="6">
        <f t="shared" si="2"/>
        <v>0.57376563545394621</v>
      </c>
      <c r="F70" s="6">
        <f t="shared" si="2"/>
        <v>9.0468609381738965</v>
      </c>
    </row>
    <row r="71" spans="1:6" x14ac:dyDescent="0.2">
      <c r="A71" s="39">
        <v>9.1800000000000158E-5</v>
      </c>
      <c r="B71" s="39">
        <v>9.5417399923469759E-5</v>
      </c>
      <c r="C71" s="39">
        <v>4.4261957704980999</v>
      </c>
      <c r="D71" s="39">
        <v>-4.0458259603056552</v>
      </c>
      <c r="E71" s="6">
        <f t="shared" si="2"/>
        <v>0.57380422950190013</v>
      </c>
      <c r="F71" s="6">
        <f t="shared" si="2"/>
        <v>9.0458259603056561</v>
      </c>
    </row>
    <row r="72" spans="1:6" x14ac:dyDescent="0.2">
      <c r="A72" s="39">
        <v>9.190000000000016E-5</v>
      </c>
      <c r="B72" s="39">
        <v>9.5520896447487402E-5</v>
      </c>
      <c r="C72" s="39">
        <v>4.4261572184187088</v>
      </c>
      <c r="D72" s="39">
        <v>-4.0447909950758945</v>
      </c>
      <c r="E72" s="6">
        <f t="shared" si="2"/>
        <v>0.57384278158129121</v>
      </c>
      <c r="F72" s="6">
        <f t="shared" si="2"/>
        <v>9.0447909950758945</v>
      </c>
    </row>
    <row r="73" spans="1:6" x14ac:dyDescent="0.2">
      <c r="A73" s="39">
        <v>9.2000000000000163E-5</v>
      </c>
      <c r="B73" s="39">
        <v>9.5624391706294887E-5</v>
      </c>
      <c r="C73" s="39">
        <v>4.4261187082170297</v>
      </c>
      <c r="D73" s="39">
        <v>-4.0437560424999512</v>
      </c>
      <c r="E73" s="6">
        <f t="shared" si="2"/>
        <v>0.57388129178297032</v>
      </c>
      <c r="F73" s="6">
        <f t="shared" si="2"/>
        <v>9.0437560424999504</v>
      </c>
    </row>
    <row r="74" spans="1:6" x14ac:dyDescent="0.2">
      <c r="A74" s="39">
        <v>9.2100000000000165E-5</v>
      </c>
      <c r="B74" s="39">
        <v>9.5727885699892212E-5</v>
      </c>
      <c r="C74" s="39">
        <v>4.4260802398018964</v>
      </c>
      <c r="D74" s="39">
        <v>-4.0427211025725596</v>
      </c>
      <c r="E74" s="6">
        <f t="shared" si="2"/>
        <v>0.57391976019810365</v>
      </c>
      <c r="F74" s="6">
        <f t="shared" si="2"/>
        <v>9.0427211025725605</v>
      </c>
    </row>
    <row r="75" spans="1:6" x14ac:dyDescent="0.2">
      <c r="A75" s="39">
        <v>9.2200000000000168E-5</v>
      </c>
      <c r="B75" s="39">
        <v>9.5831378428723468E-5</v>
      </c>
      <c r="C75" s="39">
        <v>4.4260418130823833</v>
      </c>
      <c r="D75" s="39">
        <v>-4.0416861752930853</v>
      </c>
      <c r="E75" s="6">
        <f t="shared" si="2"/>
        <v>0.57395818691761669</v>
      </c>
      <c r="F75" s="6">
        <f t="shared" si="2"/>
        <v>9.0416861752930853</v>
      </c>
    </row>
    <row r="76" spans="1:6" x14ac:dyDescent="0.2">
      <c r="A76" s="39">
        <v>9.230000000000017E-5</v>
      </c>
      <c r="B76" s="39">
        <v>9.5934869891900476E-5</v>
      </c>
      <c r="C76" s="39">
        <v>4.4260034279685048</v>
      </c>
      <c r="D76" s="39">
        <v>-4.0406512606755385</v>
      </c>
      <c r="E76" s="6">
        <f t="shared" si="2"/>
        <v>0.57399657203149523</v>
      </c>
      <c r="F76" s="6">
        <f t="shared" si="2"/>
        <v>9.0406512606755385</v>
      </c>
    </row>
    <row r="77" spans="1:6" x14ac:dyDescent="0.2">
      <c r="A77" s="39">
        <v>9.2400000000000172E-5</v>
      </c>
      <c r="B77" s="39">
        <v>9.6038360089867325E-5</v>
      </c>
      <c r="C77" s="39">
        <v>4.4259650843694898</v>
      </c>
      <c r="D77" s="39">
        <v>-4.0396163587039187</v>
      </c>
      <c r="E77" s="6">
        <f t="shared" si="2"/>
        <v>0.57403491563051023</v>
      </c>
      <c r="F77" s="6">
        <f t="shared" si="2"/>
        <v>9.0396163587039187</v>
      </c>
    </row>
    <row r="78" spans="1:6" x14ac:dyDescent="0.2">
      <c r="A78" s="39">
        <v>9.2500000000000175E-5</v>
      </c>
      <c r="B78" s="39">
        <v>9.6141849021513792E-5</v>
      </c>
      <c r="C78" s="39">
        <v>4.4259267821961741</v>
      </c>
      <c r="D78" s="39">
        <v>-4.0385814693998219</v>
      </c>
      <c r="E78" s="6">
        <f t="shared" si="2"/>
        <v>0.57407321780382592</v>
      </c>
      <c r="F78" s="6">
        <f t="shared" si="2"/>
        <v>9.0385814693998228</v>
      </c>
    </row>
    <row r="79" spans="1:6" x14ac:dyDescent="0.2">
      <c r="A79" s="39">
        <v>9.2600000000000177E-5</v>
      </c>
      <c r="B79" s="39">
        <v>9.6245336687283967E-5</v>
      </c>
      <c r="C79" s="39">
        <v>4.4258885213583961</v>
      </c>
      <c r="D79" s="39">
        <v>-4.0375465927493357</v>
      </c>
      <c r="E79" s="6">
        <f t="shared" si="2"/>
        <v>0.57411147864160395</v>
      </c>
      <c r="F79" s="6">
        <f t="shared" si="2"/>
        <v>9.0375465927493366</v>
      </c>
    </row>
    <row r="80" spans="1:6" x14ac:dyDescent="0.2">
      <c r="A80" s="39">
        <v>9.270000000000018E-5</v>
      </c>
      <c r="B80" s="39">
        <v>9.6348823086733759E-5</v>
      </c>
      <c r="C80" s="39">
        <v>4.4258503017673538</v>
      </c>
      <c r="D80" s="39">
        <v>-4.0365117287659142</v>
      </c>
      <c r="E80" s="6">
        <f t="shared" si="2"/>
        <v>0.57414969823264617</v>
      </c>
      <c r="F80" s="6">
        <f t="shared" si="2"/>
        <v>9.0365117287659142</v>
      </c>
    </row>
    <row r="81" spans="1:6" x14ac:dyDescent="0.2">
      <c r="A81" s="39">
        <v>9.2800000000000182E-5</v>
      </c>
      <c r="B81" s="39">
        <v>9.645230821986317E-5</v>
      </c>
      <c r="C81" s="39">
        <v>4.4258121233339036</v>
      </c>
      <c r="D81" s="39">
        <v>-4.035476877445797</v>
      </c>
      <c r="E81" s="6">
        <f t="shared" si="2"/>
        <v>0.57418787666609639</v>
      </c>
      <c r="F81" s="6">
        <f t="shared" si="2"/>
        <v>9.035476877445797</v>
      </c>
    </row>
    <row r="82" spans="1:6" x14ac:dyDescent="0.2">
      <c r="A82" s="39">
        <v>9.2900000000000185E-5</v>
      </c>
      <c r="B82" s="39">
        <v>9.6555792086450154E-5</v>
      </c>
      <c r="C82" s="39">
        <v>4.4257739859692133</v>
      </c>
      <c r="D82" s="39">
        <v>-4.0344420387918776</v>
      </c>
      <c r="E82" s="6">
        <f t="shared" si="2"/>
        <v>0.57422601403078666</v>
      </c>
      <c r="F82" s="6">
        <f t="shared" si="2"/>
        <v>9.0344420387918767</v>
      </c>
    </row>
    <row r="83" spans="1:6" x14ac:dyDescent="0.2">
      <c r="A83" s="39">
        <v>9.3000000000000187E-5</v>
      </c>
      <c r="B83" s="39">
        <v>9.6659274685606533E-5</v>
      </c>
      <c r="C83" s="39">
        <v>4.4257358895851384</v>
      </c>
      <c r="D83" s="39">
        <v>-4.0334072128086103</v>
      </c>
      <c r="E83" s="6">
        <f t="shared" si="2"/>
        <v>0.57426411041486158</v>
      </c>
      <c r="F83" s="6">
        <f t="shared" si="2"/>
        <v>9.0334072128086103</v>
      </c>
    </row>
    <row r="84" spans="1:6" x14ac:dyDescent="0.2">
      <c r="A84" s="39">
        <v>9.3100000000000189E-5</v>
      </c>
      <c r="B84" s="39">
        <v>9.6762756017332308E-5</v>
      </c>
      <c r="C84" s="39">
        <v>4.4256978340937749</v>
      </c>
      <c r="D84" s="39">
        <v>-4.0323723995052649</v>
      </c>
      <c r="E84" s="6">
        <f t="shared" si="2"/>
        <v>0.57430216590622507</v>
      </c>
      <c r="F84" s="6">
        <f t="shared" si="2"/>
        <v>9.0323723995052649</v>
      </c>
    </row>
    <row r="85" spans="1:6" x14ac:dyDescent="0.2">
      <c r="A85" s="39">
        <v>9.3200000000000192E-5</v>
      </c>
      <c r="B85" s="39">
        <v>9.6866236081627477E-5</v>
      </c>
      <c r="C85" s="39">
        <v>4.4256598194067776</v>
      </c>
      <c r="D85" s="39">
        <v>-4.0313375988696682</v>
      </c>
      <c r="E85" s="6">
        <f t="shared" si="2"/>
        <v>0.57434018059322245</v>
      </c>
      <c r="F85" s="6">
        <f t="shared" si="2"/>
        <v>9.0313375988696691</v>
      </c>
    </row>
    <row r="86" spans="1:6" x14ac:dyDescent="0.2">
      <c r="A86" s="39">
        <v>9.3300000000000194E-5</v>
      </c>
      <c r="B86" s="39">
        <v>9.6969714877603863E-5</v>
      </c>
      <c r="C86" s="39">
        <v>4.4256218454370977</v>
      </c>
      <c r="D86" s="39">
        <v>-4.0303028109204284</v>
      </c>
      <c r="E86" s="6">
        <f t="shared" si="2"/>
        <v>0.57437815456290231</v>
      </c>
      <c r="F86" s="6">
        <f t="shared" si="2"/>
        <v>9.0303028109204284</v>
      </c>
    </row>
    <row r="87" spans="1:6" x14ac:dyDescent="0.2">
      <c r="A87" s="39">
        <v>9.3400000000000197E-5</v>
      </c>
      <c r="B87" s="39">
        <v>9.7073192406815778E-5</v>
      </c>
      <c r="C87" s="39">
        <v>4.4255839120968634</v>
      </c>
      <c r="D87" s="39">
        <v>-4.0292680356394568</v>
      </c>
      <c r="E87" s="6">
        <f t="shared" si="2"/>
        <v>0.57441608790313659</v>
      </c>
      <c r="F87" s="6">
        <f t="shared" si="2"/>
        <v>9.0292680356394577</v>
      </c>
    </row>
    <row r="88" spans="1:6" x14ac:dyDescent="0.2">
      <c r="A88" s="39">
        <v>9.3500000000000199E-5</v>
      </c>
      <c r="B88" s="39">
        <v>9.7176668667042776E-5</v>
      </c>
      <c r="C88" s="39">
        <v>4.4255460192997411</v>
      </c>
      <c r="D88" s="39">
        <v>-4.0282332730477242</v>
      </c>
      <c r="E88" s="6">
        <f t="shared" si="2"/>
        <v>0.57445398070025888</v>
      </c>
      <c r="F88" s="6">
        <f t="shared" si="2"/>
        <v>9.028233273047725</v>
      </c>
    </row>
    <row r="89" spans="1:6" x14ac:dyDescent="0.2">
      <c r="A89" s="39">
        <v>9.3600000000000202E-5</v>
      </c>
      <c r="B89" s="39">
        <v>9.7280143659839169E-5</v>
      </c>
      <c r="C89" s="39">
        <v>4.4255081669582816</v>
      </c>
      <c r="D89" s="39">
        <v>-4.027198523127641</v>
      </c>
      <c r="E89" s="6">
        <f t="shared" si="2"/>
        <v>0.57449183304171836</v>
      </c>
      <c r="F89" s="6">
        <f t="shared" si="2"/>
        <v>9.027198523127641</v>
      </c>
    </row>
    <row r="90" spans="1:6" x14ac:dyDescent="0.2">
      <c r="A90" s="39">
        <v>9.3700000000000204E-5</v>
      </c>
      <c r="B90" s="39">
        <v>9.7383617382762466E-5</v>
      </c>
      <c r="C90" s="39">
        <v>4.4254703549872128</v>
      </c>
      <c r="D90" s="39">
        <v>-4.0261637859119705</v>
      </c>
      <c r="E90" s="6">
        <f t="shared" si="2"/>
        <v>0.57452964501278725</v>
      </c>
      <c r="F90" s="6">
        <f t="shared" si="2"/>
        <v>9.0261637859119705</v>
      </c>
    </row>
    <row r="91" spans="1:6" x14ac:dyDescent="0.2">
      <c r="A91" s="39">
        <v>9.3800000000000206E-5</v>
      </c>
      <c r="B91" s="39">
        <v>9.748708983781107E-5</v>
      </c>
      <c r="C91" s="39">
        <v>4.4254325832990826</v>
      </c>
      <c r="D91" s="39">
        <v>-4.0251290613692925</v>
      </c>
      <c r="E91" s="6">
        <f t="shared" si="2"/>
        <v>0.57456741670091738</v>
      </c>
      <c r="F91" s="6">
        <f t="shared" si="2"/>
        <v>9.0251290613692916</v>
      </c>
    </row>
    <row r="92" spans="1:6" x14ac:dyDescent="0.2">
      <c r="A92" s="39">
        <v>9.3900000000000209E-5</v>
      </c>
      <c r="B92" s="39">
        <v>9.7590561022764533E-5</v>
      </c>
      <c r="C92" s="39">
        <v>4.4253948518091306</v>
      </c>
      <c r="D92" s="39">
        <v>-4.0240943495302686</v>
      </c>
      <c r="E92" s="6">
        <f t="shared" si="2"/>
        <v>0.57460514819086939</v>
      </c>
      <c r="F92" s="6">
        <f t="shared" si="2"/>
        <v>9.0240943495302695</v>
      </c>
    </row>
    <row r="93" spans="1:6" x14ac:dyDescent="0.2">
      <c r="A93" s="39">
        <v>9.4000000000000211E-5</v>
      </c>
      <c r="B93" s="39">
        <v>9.7694030938733079E-5</v>
      </c>
      <c r="C93" s="39">
        <v>4.4253571604311679</v>
      </c>
      <c r="D93" s="39">
        <v>-4.0230596503825424</v>
      </c>
      <c r="E93" s="6">
        <f t="shared" si="2"/>
        <v>0.57464283956883211</v>
      </c>
      <c r="F93" s="6">
        <f t="shared" si="2"/>
        <v>9.0230596503825424</v>
      </c>
    </row>
    <row r="94" spans="1:6" x14ac:dyDescent="0.2">
      <c r="A94" s="39">
        <v>9.4100000000000214E-5</v>
      </c>
      <c r="B94" s="39">
        <v>9.7797499586160797E-5</v>
      </c>
      <c r="C94" s="39">
        <v>4.4253195090796495</v>
      </c>
      <c r="D94" s="39">
        <v>-4.0220249639192396</v>
      </c>
      <c r="E94" s="6">
        <f t="shared" ref="E94:E103" si="3">5-C94</f>
        <v>0.57468049092035045</v>
      </c>
      <c r="F94" s="6">
        <f t="shared" ref="F94:F103" si="4">5-D94</f>
        <v>9.0220249639192396</v>
      </c>
    </row>
    <row r="95" spans="1:6" x14ac:dyDescent="0.2">
      <c r="A95" s="39">
        <v>9.4200000000000216E-5</v>
      </c>
      <c r="B95" s="39">
        <v>9.7900966962827241E-5</v>
      </c>
      <c r="C95" s="39">
        <v>4.4252818976699944</v>
      </c>
      <c r="D95" s="39">
        <v>-4.0209902901596433</v>
      </c>
      <c r="E95" s="6">
        <f t="shared" si="3"/>
        <v>0.57471810233000564</v>
      </c>
      <c r="F95" s="6">
        <f t="shared" si="4"/>
        <v>9.0209902901596433</v>
      </c>
    </row>
    <row r="96" spans="1:6" x14ac:dyDescent="0.2">
      <c r="A96" s="39">
        <v>9.4300000000000219E-5</v>
      </c>
      <c r="B96" s="39">
        <v>9.8004433069842634E-5</v>
      </c>
      <c r="C96" s="39">
        <v>4.4252443261172925</v>
      </c>
      <c r="D96" s="39">
        <v>-4.0199556291013314</v>
      </c>
      <c r="E96" s="6">
        <f t="shared" si="3"/>
        <v>0.57475567388270754</v>
      </c>
      <c r="F96" s="6">
        <f t="shared" si="4"/>
        <v>9.0199556291013323</v>
      </c>
    </row>
    <row r="97" spans="1:6" x14ac:dyDescent="0.2">
      <c r="A97" s="39">
        <v>9.4400000000000221E-5</v>
      </c>
      <c r="B97" s="39">
        <v>9.8107897906540842E-5</v>
      </c>
      <c r="C97" s="39">
        <v>4.4252067943370976</v>
      </c>
      <c r="D97" s="39">
        <v>-4.0189209807462838</v>
      </c>
      <c r="E97" s="6">
        <f t="shared" si="3"/>
        <v>0.57479320566290237</v>
      </c>
      <c r="F97" s="6">
        <f t="shared" si="4"/>
        <v>9.0189209807462838</v>
      </c>
    </row>
    <row r="98" spans="1:6" x14ac:dyDescent="0.2">
      <c r="A98" s="39">
        <v>9.4500000000000223E-5</v>
      </c>
      <c r="B98" s="39">
        <v>9.8211361473587999E-5</v>
      </c>
      <c r="C98" s="39">
        <v>4.4251693022447496</v>
      </c>
      <c r="D98" s="39">
        <v>-4.0178863450848912</v>
      </c>
      <c r="E98" s="6">
        <f t="shared" si="3"/>
        <v>0.57483069775525042</v>
      </c>
      <c r="F98" s="6">
        <f t="shared" si="4"/>
        <v>9.0178863450848912</v>
      </c>
    </row>
    <row r="99" spans="1:6" x14ac:dyDescent="0.2">
      <c r="A99" s="39">
        <v>9.4600000000000226E-5</v>
      </c>
      <c r="B99" s="39">
        <v>9.831482376831957E-5</v>
      </c>
      <c r="C99" s="39">
        <v>4.4251318497572418</v>
      </c>
      <c r="D99" s="39">
        <v>-4.0168517221486768</v>
      </c>
      <c r="E99" s="6">
        <f t="shared" si="3"/>
        <v>0.57486815024275817</v>
      </c>
      <c r="F99" s="6">
        <f t="shared" si="4"/>
        <v>9.0168517221486759</v>
      </c>
    </row>
    <row r="100" spans="1:6" x14ac:dyDescent="0.2">
      <c r="A100" s="39">
        <v>9.4700000000000228E-5</v>
      </c>
      <c r="B100" s="39">
        <v>9.8418284793622135E-5</v>
      </c>
      <c r="C100" s="39">
        <v>4.4250944367896894</v>
      </c>
      <c r="D100" s="39">
        <v>-4.0158171119076167</v>
      </c>
      <c r="E100" s="6">
        <f t="shared" si="3"/>
        <v>0.57490556321031061</v>
      </c>
      <c r="F100" s="6">
        <f t="shared" si="4"/>
        <v>9.0158171119076158</v>
      </c>
    </row>
    <row r="101" spans="1:6" x14ac:dyDescent="0.2">
      <c r="A101" s="39">
        <v>9.4800000000000231E-5</v>
      </c>
      <c r="B101" s="39">
        <v>9.8521744547275247E-5</v>
      </c>
      <c r="C101" s="39">
        <v>4.4250570632592154</v>
      </c>
      <c r="D101" s="39">
        <v>-4.0147825143773321</v>
      </c>
      <c r="E101" s="6">
        <f t="shared" si="3"/>
        <v>0.57494293674078456</v>
      </c>
      <c r="F101" s="6">
        <f t="shared" si="4"/>
        <v>9.0147825143773321</v>
      </c>
    </row>
    <row r="102" spans="1:6" x14ac:dyDescent="0.2">
      <c r="A102" s="39">
        <v>9.4900000000000233E-5</v>
      </c>
      <c r="B102" s="39">
        <v>9.8625203029056863E-5</v>
      </c>
      <c r="C102" s="39">
        <v>4.4250197290829574</v>
      </c>
      <c r="D102" s="39">
        <v>-4.0137479295712906</v>
      </c>
      <c r="E102" s="6">
        <f t="shared" si="3"/>
        <v>0.57498027091704262</v>
      </c>
      <c r="F102" s="6">
        <f t="shared" si="4"/>
        <v>9.0137479295712915</v>
      </c>
    </row>
    <row r="103" spans="1:6" x14ac:dyDescent="0.2">
      <c r="A103" s="39">
        <v>9.5000000000000236E-5</v>
      </c>
      <c r="B103" s="39">
        <v>9.8728660240521293E-5</v>
      </c>
      <c r="C103" s="39">
        <v>4.4249824341772124</v>
      </c>
      <c r="D103" s="39">
        <v>-4.012713357467498</v>
      </c>
      <c r="E103" s="6">
        <f t="shared" si="3"/>
        <v>0.57501756582278762</v>
      </c>
      <c r="F103" s="6">
        <f t="shared" si="4"/>
        <v>9.0127133574674971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workbookViewId="0">
      <selection activeCell="E18" sqref="E18"/>
    </sheetView>
  </sheetViews>
  <sheetFormatPr defaultRowHeight="12.75" x14ac:dyDescent="0.2"/>
  <cols>
    <col min="1" max="1" width="9.28515625" style="2" bestFit="1" customWidth="1"/>
    <col min="2" max="2" width="11.7109375" style="2" bestFit="1" customWidth="1"/>
    <col min="3" max="3" width="12.5703125" style="2" bestFit="1" customWidth="1"/>
    <col min="4" max="4" width="20.42578125" style="2" bestFit="1" customWidth="1"/>
    <col min="5" max="5" width="18.85546875" style="2" bestFit="1" customWidth="1"/>
    <col min="6" max="6" width="13" style="2" customWidth="1"/>
    <col min="7" max="7" width="12.5703125" style="2" customWidth="1"/>
    <col min="8" max="8" width="10.140625" style="2" customWidth="1"/>
  </cols>
  <sheetData>
    <row r="1" spans="1:8" x14ac:dyDescent="0.2">
      <c r="A1" s="7" t="s">
        <v>5</v>
      </c>
      <c r="B1" s="15" t="s">
        <v>7</v>
      </c>
      <c r="C1" s="15" t="s">
        <v>18</v>
      </c>
      <c r="D1" s="12" t="s">
        <v>14</v>
      </c>
      <c r="E1" s="12" t="s">
        <v>15</v>
      </c>
      <c r="F1"/>
      <c r="G1"/>
      <c r="H1"/>
    </row>
    <row r="2" spans="1:8" x14ac:dyDescent="0.2">
      <c r="A2" s="7" t="s">
        <v>6</v>
      </c>
      <c r="B2" s="7" t="s">
        <v>1</v>
      </c>
      <c r="C2" s="7" t="s">
        <v>0</v>
      </c>
      <c r="D2" s="13" t="s">
        <v>2</v>
      </c>
      <c r="E2" s="13" t="s">
        <v>8</v>
      </c>
      <c r="F2"/>
      <c r="G2"/>
      <c r="H2"/>
    </row>
    <row r="3" spans="1:8" x14ac:dyDescent="0.2">
      <c r="A3" s="7">
        <v>100</v>
      </c>
      <c r="B3" s="39">
        <v>3.8911751774292966E-4</v>
      </c>
      <c r="C3" s="39">
        <v>-1.0416168249040543E-6</v>
      </c>
      <c r="D3" s="6">
        <f>ABS(B3)/0.000001</f>
        <v>389.11751774292969</v>
      </c>
      <c r="E3" s="11">
        <f>ABS(C3)/0.000001</f>
        <v>1.0416168249040543</v>
      </c>
      <c r="F3"/>
      <c r="G3"/>
      <c r="H3"/>
    </row>
    <row r="4" spans="1:8" x14ac:dyDescent="0.2">
      <c r="A4" s="7">
        <v>110</v>
      </c>
      <c r="B4" s="39">
        <v>3.891175177411951E-4</v>
      </c>
      <c r="C4" s="39">
        <v>-1.0416168248938107E-6</v>
      </c>
      <c r="D4" s="6">
        <f>ABS(B4)/0.000001</f>
        <v>389.11751774119512</v>
      </c>
      <c r="E4" s="11">
        <f t="shared" ref="E4:E12" si="0">ABS(C4)/0.000001</f>
        <v>1.0416168248938107</v>
      </c>
      <c r="F4"/>
      <c r="G4"/>
      <c r="H4"/>
    </row>
    <row r="5" spans="1:8" x14ac:dyDescent="0.2">
      <c r="A5" s="7">
        <v>120</v>
      </c>
      <c r="B5" s="39">
        <v>3.8911751773930674E-4</v>
      </c>
      <c r="C5" s="39">
        <v>-1.0416168248826218E-6</v>
      </c>
      <c r="D5" s="6">
        <f t="shared" ref="D5:D11" si="1">ABS(B5)/0.000001</f>
        <v>389.11751773930678</v>
      </c>
      <c r="E5" s="11">
        <f t="shared" si="0"/>
        <v>1.0416168248826219</v>
      </c>
      <c r="F5"/>
      <c r="G5"/>
      <c r="H5"/>
    </row>
    <row r="6" spans="1:8" s="8" customFormat="1" x14ac:dyDescent="0.2">
      <c r="A6" s="7">
        <v>130</v>
      </c>
      <c r="B6" s="39">
        <v>3.8911751773724725E-4</v>
      </c>
      <c r="C6" s="39">
        <v>-1.0416168248704415E-6</v>
      </c>
      <c r="D6" s="6">
        <f t="shared" si="1"/>
        <v>389.11751773724728</v>
      </c>
      <c r="E6" s="11">
        <f t="shared" si="0"/>
        <v>1.0416168248704416</v>
      </c>
    </row>
    <row r="7" spans="1:8" x14ac:dyDescent="0.2">
      <c r="A7" s="7">
        <v>140</v>
      </c>
      <c r="B7" s="39">
        <v>3.8911751773502555E-4</v>
      </c>
      <c r="C7" s="39">
        <v>-1.0416168248572939E-6</v>
      </c>
      <c r="D7" s="6">
        <f t="shared" si="1"/>
        <v>389.11751773502556</v>
      </c>
      <c r="E7" s="11">
        <f t="shared" si="0"/>
        <v>1.0416168248572939</v>
      </c>
      <c r="F7"/>
      <c r="G7"/>
      <c r="H7"/>
    </row>
    <row r="8" spans="1:8" x14ac:dyDescent="0.2">
      <c r="A8" s="7">
        <v>150</v>
      </c>
      <c r="B8" s="39">
        <v>3.8911751773264156E-4</v>
      </c>
      <c r="C8" s="39">
        <v>-1.0416168248431783E-6</v>
      </c>
      <c r="D8" s="6">
        <f t="shared" si="1"/>
        <v>389.1175177326416</v>
      </c>
      <c r="E8" s="11">
        <f t="shared" si="0"/>
        <v>1.0416168248431783</v>
      </c>
      <c r="F8"/>
      <c r="G8"/>
      <c r="H8"/>
    </row>
    <row r="9" spans="1:8" x14ac:dyDescent="0.2">
      <c r="A9" s="7">
        <v>160</v>
      </c>
      <c r="B9" s="39">
        <v>3.8911751773009536E-4</v>
      </c>
      <c r="C9" s="39">
        <v>-1.0416168248280947E-6</v>
      </c>
      <c r="D9" s="6">
        <f t="shared" si="1"/>
        <v>389.11751773009536</v>
      </c>
      <c r="E9" s="11">
        <f t="shared" si="0"/>
        <v>1.0416168248280948</v>
      </c>
      <c r="F9"/>
      <c r="G9"/>
      <c r="H9"/>
    </row>
    <row r="10" spans="1:8" x14ac:dyDescent="0.2">
      <c r="A10" s="7">
        <v>170</v>
      </c>
      <c r="B10" s="39">
        <v>3.8911751772738665E-4</v>
      </c>
      <c r="C10" s="39">
        <v>-1.0416168248120434E-6</v>
      </c>
      <c r="D10" s="6">
        <f t="shared" si="1"/>
        <v>389.11751772738666</v>
      </c>
      <c r="E10" s="11">
        <f t="shared" si="0"/>
        <v>1.0416168248120434</v>
      </c>
      <c r="F10"/>
      <c r="G10"/>
      <c r="H10"/>
    </row>
    <row r="11" spans="1:8" x14ac:dyDescent="0.2">
      <c r="A11" s="7">
        <v>180</v>
      </c>
      <c r="B11" s="39">
        <v>3.8911751772449399E-4</v>
      </c>
      <c r="C11" s="39">
        <v>-1.0416168247949662E-6</v>
      </c>
      <c r="D11" s="6">
        <f t="shared" si="1"/>
        <v>389.11751772449401</v>
      </c>
      <c r="E11" s="11">
        <f t="shared" si="0"/>
        <v>1.0416168247949662</v>
      </c>
    </row>
    <row r="12" spans="1:8" x14ac:dyDescent="0.2">
      <c r="A12" s="7">
        <v>190</v>
      </c>
      <c r="B12" s="39">
        <v>3.8911751772144348E-4</v>
      </c>
      <c r="C12" s="39">
        <v>-1.0416168247769324E-6</v>
      </c>
      <c r="D12" s="6">
        <f>ABS(B12)/0.000001</f>
        <v>389.11751772144351</v>
      </c>
      <c r="E12" s="11">
        <f t="shared" si="0"/>
        <v>1.0416168247769324</v>
      </c>
      <c r="H12"/>
    </row>
    <row r="13" spans="1:8" x14ac:dyDescent="0.2">
      <c r="A13" s="7">
        <v>200</v>
      </c>
      <c r="B13" s="39">
        <v>3.891175177182478E-4</v>
      </c>
      <c r="C13" s="39">
        <v>-1.0416168247579773E-6</v>
      </c>
      <c r="D13" s="6">
        <f>ABS(B13)/0.000001</f>
        <v>389.11751771824783</v>
      </c>
      <c r="E13" s="11">
        <f>ABS(C13)/0.000001</f>
        <v>1.0416168247579773</v>
      </c>
    </row>
    <row r="16" spans="1:8" x14ac:dyDescent="0.2">
      <c r="A16" s="14" t="s">
        <v>19</v>
      </c>
    </row>
    <row r="17" spans="1:8" x14ac:dyDescent="0.2">
      <c r="A17" s="14" t="s">
        <v>22</v>
      </c>
    </row>
    <row r="18" spans="1:8" x14ac:dyDescent="0.2">
      <c r="A18" s="14" t="s">
        <v>21</v>
      </c>
      <c r="H18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workbookViewId="0">
      <selection activeCell="F23" sqref="F23"/>
    </sheetView>
  </sheetViews>
  <sheetFormatPr defaultColWidth="9" defaultRowHeight="12.75" x14ac:dyDescent="0.2"/>
  <cols>
    <col min="1" max="1" width="9.28515625" style="2" bestFit="1" customWidth="1"/>
    <col min="2" max="2" width="11.140625" style="2" bestFit="1" customWidth="1"/>
    <col min="3" max="3" width="12.42578125" style="2" bestFit="1" customWidth="1"/>
    <col min="4" max="4" width="15.42578125" style="2" bestFit="1" customWidth="1"/>
    <col min="5" max="5" width="15.28515625" style="2" bestFit="1" customWidth="1"/>
    <col min="6" max="6" width="16.5703125" style="2" bestFit="1" customWidth="1"/>
    <col min="7" max="7" width="13" style="2" customWidth="1"/>
    <col min="8" max="8" width="12.5703125" style="2" customWidth="1"/>
    <col min="9" max="9" width="10.140625" style="2" customWidth="1"/>
    <col min="10" max="16384" width="9" style="9"/>
  </cols>
  <sheetData>
    <row r="1" spans="1:9" x14ac:dyDescent="0.2">
      <c r="A1" s="7" t="s">
        <v>5</v>
      </c>
      <c r="B1" s="10" t="s">
        <v>7</v>
      </c>
      <c r="C1" s="10" t="s">
        <v>18</v>
      </c>
      <c r="D1" s="12" t="s">
        <v>9</v>
      </c>
      <c r="E1" s="12" t="s">
        <v>11</v>
      </c>
      <c r="F1" s="5" t="s">
        <v>12</v>
      </c>
      <c r="G1" s="9"/>
      <c r="H1" s="9"/>
      <c r="I1" s="9"/>
    </row>
    <row r="2" spans="1:9" x14ac:dyDescent="0.2">
      <c r="A2" s="7" t="s">
        <v>6</v>
      </c>
      <c r="B2" s="7" t="s">
        <v>1</v>
      </c>
      <c r="C2" s="7" t="s">
        <v>0</v>
      </c>
      <c r="D2" s="13" t="s">
        <v>10</v>
      </c>
      <c r="E2" s="13" t="s">
        <v>13</v>
      </c>
      <c r="F2" s="5" t="s">
        <v>2</v>
      </c>
      <c r="G2" s="9"/>
      <c r="H2" s="9"/>
      <c r="I2" s="9"/>
    </row>
    <row r="3" spans="1:9" x14ac:dyDescent="0.2">
      <c r="A3" s="7">
        <v>100</v>
      </c>
      <c r="B3" s="40">
        <v>7.0499520046615099E-13</v>
      </c>
      <c r="C3" s="39">
        <v>1.0063224524181365E-10</v>
      </c>
      <c r="D3" s="4">
        <f>ABS(B3)/0.000001</f>
        <v>7.0499520046615101E-7</v>
      </c>
      <c r="E3" s="4">
        <f>ABS(C3)/0.000001</f>
        <v>1.0063224524181365E-4</v>
      </c>
      <c r="F3" s="4">
        <f>1/(E3-1/10000)</f>
        <v>1581664.7304951076</v>
      </c>
      <c r="G3" s="9"/>
      <c r="H3" s="9"/>
      <c r="I3" s="9"/>
    </row>
    <row r="4" spans="1:9" x14ac:dyDescent="0.2">
      <c r="A4" s="7">
        <v>110</v>
      </c>
      <c r="B4" s="39">
        <v>7.7549469995295203E-13</v>
      </c>
      <c r="C4" s="39">
        <v>1.0063224524470798E-10</v>
      </c>
      <c r="D4" s="4">
        <f t="shared" ref="D4:E13" si="0">ABS(B4)/0.000001</f>
        <v>7.7549469995295205E-7</v>
      </c>
      <c r="E4" s="4">
        <f t="shared" si="0"/>
        <v>1.0063224524470799E-4</v>
      </c>
      <c r="F4" s="4">
        <f t="shared" ref="F4:F13" si="1">1/(E4-1/10000)</f>
        <v>1581664.7232544636</v>
      </c>
      <c r="G4" s="9"/>
      <c r="H4" s="9"/>
      <c r="I4" s="9"/>
    </row>
    <row r="5" spans="1:9" x14ac:dyDescent="0.2">
      <c r="A5" s="7">
        <v>120</v>
      </c>
      <c r="B5" s="39">
        <v>8.4599420107024632E-13</v>
      </c>
      <c r="C5" s="39">
        <v>1.006322452478608E-10</v>
      </c>
      <c r="D5" s="4">
        <f t="shared" si="0"/>
        <v>8.4599420107024631E-7</v>
      </c>
      <c r="E5" s="4">
        <f t="shared" si="0"/>
        <v>1.0063224524786081E-4</v>
      </c>
      <c r="F5" s="4">
        <f t="shared" si="1"/>
        <v>1581664.7153671714</v>
      </c>
      <c r="G5" s="9"/>
      <c r="H5" s="9"/>
      <c r="I5" s="9"/>
    </row>
    <row r="6" spans="1:9" s="8" customFormat="1" x14ac:dyDescent="0.2">
      <c r="A6" s="7">
        <v>130</v>
      </c>
      <c r="B6" s="39">
        <v>9.164937034414203E-13</v>
      </c>
      <c r="C6" s="39">
        <v>1.0063224525124446E-10</v>
      </c>
      <c r="D6" s="4">
        <f t="shared" si="0"/>
        <v>9.1649370344142038E-7</v>
      </c>
      <c r="E6" s="4">
        <f t="shared" si="0"/>
        <v>1.0063224525124446E-4</v>
      </c>
      <c r="F6" s="4">
        <f t="shared" si="1"/>
        <v>1581664.706902395</v>
      </c>
    </row>
    <row r="7" spans="1:9" x14ac:dyDescent="0.2">
      <c r="A7" s="7">
        <v>140</v>
      </c>
      <c r="B7" s="39">
        <v>9.8699320679748214E-13</v>
      </c>
      <c r="C7" s="39">
        <v>1.0063224525497892E-10</v>
      </c>
      <c r="D7" s="4">
        <f t="shared" si="0"/>
        <v>9.8699320679748211E-7</v>
      </c>
      <c r="E7" s="4">
        <f t="shared" si="0"/>
        <v>1.0063224525497892E-4</v>
      </c>
      <c r="F7" s="4">
        <f t="shared" si="1"/>
        <v>1581664.697560051</v>
      </c>
      <c r="G7" s="9"/>
      <c r="H7" s="9"/>
      <c r="I7" s="9"/>
    </row>
    <row r="8" spans="1:9" x14ac:dyDescent="0.2">
      <c r="A8" s="7">
        <v>150</v>
      </c>
      <c r="B8" s="39">
        <v>1.0574927109411334E-12</v>
      </c>
      <c r="C8" s="39">
        <v>1.0063224525887034E-10</v>
      </c>
      <c r="D8" s="4">
        <f t="shared" si="0"/>
        <v>1.0574927109411335E-6</v>
      </c>
      <c r="E8" s="4">
        <f t="shared" si="0"/>
        <v>1.0063224525887034E-4</v>
      </c>
      <c r="F8" s="4">
        <f t="shared" si="1"/>
        <v>1581664.6878250327</v>
      </c>
      <c r="G8" s="9"/>
      <c r="H8" s="9"/>
      <c r="I8" s="9"/>
    </row>
    <row r="9" spans="1:9" x14ac:dyDescent="0.2">
      <c r="A9" s="7">
        <v>160</v>
      </c>
      <c r="B9" s="39">
        <v>1.1279922157243795E-12</v>
      </c>
      <c r="C9" s="39">
        <v>1.0063224526322338E-10</v>
      </c>
      <c r="D9" s="4">
        <f t="shared" si="0"/>
        <v>1.1279922157243795E-6</v>
      </c>
      <c r="E9" s="4">
        <f t="shared" si="0"/>
        <v>1.0063224526322338E-4</v>
      </c>
      <c r="F9" s="4">
        <f t="shared" si="1"/>
        <v>1581664.6769351815</v>
      </c>
      <c r="G9" s="9"/>
      <c r="H9" s="9"/>
      <c r="I9" s="9"/>
    </row>
    <row r="10" spans="1:9" x14ac:dyDescent="0.2">
      <c r="A10" s="7">
        <v>170</v>
      </c>
      <c r="B10" s="39">
        <v>1.1984917210340277E-12</v>
      </c>
      <c r="C10" s="39">
        <v>1.0063224526769642E-10</v>
      </c>
      <c r="D10" s="4">
        <f t="shared" si="0"/>
        <v>1.1984917210340278E-6</v>
      </c>
      <c r="E10" s="4">
        <f t="shared" si="0"/>
        <v>1.0063224526769642E-4</v>
      </c>
      <c r="F10" s="4">
        <f t="shared" si="1"/>
        <v>1581664.6657451454</v>
      </c>
      <c r="G10" s="9"/>
      <c r="H10" s="9"/>
      <c r="I10" s="9"/>
    </row>
    <row r="11" spans="1:9" x14ac:dyDescent="0.2">
      <c r="A11" s="7">
        <v>180</v>
      </c>
      <c r="B11" s="39">
        <v>1.2689912267819469E-12</v>
      </c>
      <c r="C11" s="39">
        <v>1.0063224527267727E-10</v>
      </c>
      <c r="D11" s="4">
        <f t="shared" si="0"/>
        <v>1.2689912267819469E-6</v>
      </c>
      <c r="E11" s="4">
        <f t="shared" si="0"/>
        <v>1.0063224527267729E-4</v>
      </c>
      <c r="F11" s="4">
        <f t="shared" si="1"/>
        <v>1581664.6532846983</v>
      </c>
    </row>
    <row r="12" spans="1:9" x14ac:dyDescent="0.2">
      <c r="A12" s="7">
        <v>190</v>
      </c>
      <c r="B12" s="39">
        <v>1.3394907328986778E-12</v>
      </c>
      <c r="C12" s="39">
        <v>1.0063224527758885E-10</v>
      </c>
      <c r="D12" s="4">
        <f t="shared" si="0"/>
        <v>1.3394907328986779E-6</v>
      </c>
      <c r="E12" s="4">
        <f t="shared" si="0"/>
        <v>1.0063224527758886E-4</v>
      </c>
      <c r="F12" s="4">
        <f t="shared" si="1"/>
        <v>1581664.6409976014</v>
      </c>
      <c r="I12" s="9"/>
    </row>
    <row r="13" spans="1:9" x14ac:dyDescent="0.2">
      <c r="A13" s="7">
        <v>200</v>
      </c>
      <c r="B13" s="39">
        <v>1.4099902393286193E-12</v>
      </c>
      <c r="C13" s="39">
        <v>1.0063224528294359E-10</v>
      </c>
      <c r="D13" s="4">
        <f t="shared" si="0"/>
        <v>1.4099902393286195E-6</v>
      </c>
      <c r="E13" s="4">
        <f t="shared" si="0"/>
        <v>1.006322452829436E-4</v>
      </c>
      <c r="F13" s="4">
        <f t="shared" si="1"/>
        <v>1581664.6276018489</v>
      </c>
    </row>
    <row r="16" spans="1:9" x14ac:dyDescent="0.2">
      <c r="A16" s="14" t="s">
        <v>19</v>
      </c>
    </row>
    <row r="17" spans="1:9" x14ac:dyDescent="0.2">
      <c r="A17" s="14" t="s">
        <v>23</v>
      </c>
    </row>
    <row r="18" spans="1:9" x14ac:dyDescent="0.2">
      <c r="A18" s="14" t="s">
        <v>20</v>
      </c>
    </row>
    <row r="19" spans="1:9" x14ac:dyDescent="0.2">
      <c r="I19" s="9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6"/>
  <sheetViews>
    <sheetView zoomScaleNormal="100" workbookViewId="0">
      <selection activeCell="F13" sqref="F13"/>
    </sheetView>
  </sheetViews>
  <sheetFormatPr defaultColWidth="9.140625" defaultRowHeight="12.75" x14ac:dyDescent="0.2"/>
  <cols>
    <col min="1" max="2" width="11.7109375" style="8" bestFit="1" customWidth="1"/>
    <col min="3" max="3" width="12.28515625" style="8" bestFit="1" customWidth="1"/>
    <col min="4" max="4" width="18.5703125" style="36" bestFit="1" customWidth="1"/>
    <col min="5" max="5" width="9.28515625" style="36" bestFit="1" customWidth="1"/>
    <col min="6" max="6" width="20.140625" style="36" bestFit="1" customWidth="1"/>
    <col min="7" max="16384" width="9.140625" style="8"/>
  </cols>
  <sheetData>
    <row r="1" spans="1:8" x14ac:dyDescent="0.2">
      <c r="A1" s="7" t="s">
        <v>5</v>
      </c>
      <c r="B1" s="7" t="s">
        <v>26</v>
      </c>
      <c r="C1" s="7" t="s">
        <v>27</v>
      </c>
      <c r="D1" s="3" t="s">
        <v>29</v>
      </c>
      <c r="E1" s="32" t="s">
        <v>36</v>
      </c>
      <c r="F1" s="32" t="s">
        <v>37</v>
      </c>
    </row>
    <row r="2" spans="1:8" x14ac:dyDescent="0.2">
      <c r="A2" s="7" t="s">
        <v>6</v>
      </c>
      <c r="B2" s="7" t="s">
        <v>1</v>
      </c>
      <c r="C2" s="7" t="s">
        <v>28</v>
      </c>
      <c r="D2" s="3" t="s">
        <v>30</v>
      </c>
      <c r="E2" s="32" t="s">
        <v>6</v>
      </c>
      <c r="F2" s="32" t="s">
        <v>6</v>
      </c>
      <c r="H2" s="33" t="s">
        <v>34</v>
      </c>
    </row>
    <row r="3" spans="1:8" x14ac:dyDescent="0.2">
      <c r="A3" s="39">
        <v>100</v>
      </c>
      <c r="B3" s="39">
        <v>6.2910343374467139</v>
      </c>
      <c r="C3" s="39">
        <v>-0.19664176747498929</v>
      </c>
      <c r="D3" s="34">
        <f>20*LOG10(B3/0.002)</f>
        <v>69.953841199490384</v>
      </c>
      <c r="E3" s="35">
        <f>B3/0.002*11200</f>
        <v>35229792.289701596</v>
      </c>
      <c r="F3" s="35">
        <v>79500000</v>
      </c>
    </row>
    <row r="4" spans="1:8" x14ac:dyDescent="0.2">
      <c r="A4" s="39">
        <v>102.30597298425086</v>
      </c>
      <c r="B4" s="39">
        <v>6.2910326096633975</v>
      </c>
      <c r="C4" s="39">
        <v>-0.20117623668154755</v>
      </c>
      <c r="D4" s="34">
        <f t="shared" ref="D4:D67" si="0">20*LOG10(B4/0.002)</f>
        <v>69.953838813978493</v>
      </c>
    </row>
    <row r="5" spans="1:8" x14ac:dyDescent="0.2">
      <c r="A5" s="39">
        <v>104.66512108254267</v>
      </c>
      <c r="B5" s="39">
        <v>6.2910308012784544</v>
      </c>
      <c r="C5" s="39">
        <v>-0.20581526691614149</v>
      </c>
      <c r="D5" s="34">
        <f t="shared" si="0"/>
        <v>69.953836317181015</v>
      </c>
    </row>
    <row r="6" spans="1:8" x14ac:dyDescent="0.2">
      <c r="A6" s="39">
        <v>107.07867049863955</v>
      </c>
      <c r="B6" s="39">
        <v>6.2910289083546989</v>
      </c>
      <c r="C6" s="39">
        <v>-0.21056126913737716</v>
      </c>
      <c r="D6" s="34">
        <f t="shared" si="0"/>
        <v>69.9538337036619</v>
      </c>
    </row>
    <row r="7" spans="1:8" x14ac:dyDescent="0.2">
      <c r="A7" s="39">
        <v>109.54787571223318</v>
      </c>
      <c r="B7" s="39">
        <v>6.291026927310984</v>
      </c>
      <c r="C7" s="39">
        <v>-0.21541670990462899</v>
      </c>
      <c r="D7" s="34">
        <f t="shared" si="0"/>
        <v>69.953830968476595</v>
      </c>
    </row>
    <row r="8" spans="1:8" x14ac:dyDescent="0.2">
      <c r="A8" s="39">
        <v>112.07402013097798</v>
      </c>
      <c r="B8" s="39">
        <v>6.2910248538511748</v>
      </c>
      <c r="C8" s="39">
        <v>-0.22038411262370192</v>
      </c>
      <c r="D8" s="34">
        <f t="shared" si="0"/>
        <v>69.953828105693418</v>
      </c>
    </row>
    <row r="9" spans="1:8" x14ac:dyDescent="0.2">
      <c r="A9" s="39">
        <v>114.65841675756221</v>
      </c>
      <c r="B9" s="39">
        <v>6.2910226836641057</v>
      </c>
      <c r="C9" s="39">
        <v>-0.22546605888040594</v>
      </c>
      <c r="D9" s="34">
        <f t="shared" si="0"/>
        <v>69.953825109359911</v>
      </c>
    </row>
    <row r="10" spans="1:8" x14ac:dyDescent="0.2">
      <c r="A10" s="39">
        <v>117.30240887216135</v>
      </c>
      <c r="B10" s="39">
        <v>6.2910204122376152</v>
      </c>
      <c r="C10" s="39">
        <v>-0.23066518977518849</v>
      </c>
      <c r="D10" s="34">
        <f t="shared" si="0"/>
        <v>69.95382197324605</v>
      </c>
    </row>
    <row r="11" spans="1:8" x14ac:dyDescent="0.2">
      <c r="A11" s="39">
        <v>120.00737073062888</v>
      </c>
      <c r="B11" s="39">
        <v>6.2910180348489906</v>
      </c>
      <c r="C11" s="39">
        <v>-0.23598420729438707</v>
      </c>
      <c r="D11" s="34">
        <f t="shared" si="0"/>
        <v>69.953818690831156</v>
      </c>
    </row>
    <row r="12" spans="1:8" x14ac:dyDescent="0.2">
      <c r="A12" s="39">
        <v>122.77470827878695</v>
      </c>
      <c r="B12" s="39">
        <v>6.2910155465552675</v>
      </c>
      <c r="C12" s="39">
        <v>-0.24142587571302815</v>
      </c>
      <c r="D12" s="34">
        <f t="shared" si="0"/>
        <v>69.953815255290394</v>
      </c>
    </row>
    <row r="13" spans="1:8" x14ac:dyDescent="0.2">
      <c r="A13" s="39">
        <v>125.60585988318857</v>
      </c>
      <c r="B13" s="39">
        <v>6.2910129421826939</v>
      </c>
      <c r="C13" s="39">
        <v>-0.24699302302987958</v>
      </c>
      <c r="D13" s="34">
        <f t="shared" si="0"/>
        <v>69.953811659480266</v>
      </c>
    </row>
    <row r="14" spans="1:8" x14ac:dyDescent="0.2">
      <c r="A14" s="39">
        <v>128.50229707873089</v>
      </c>
      <c r="B14" s="39">
        <v>6.2910102163163959</v>
      </c>
      <c r="C14" s="39">
        <v>-0.25268854243552102</v>
      </c>
      <c r="D14" s="34">
        <f t="shared" si="0"/>
        <v>69.953807895924342</v>
      </c>
    </row>
    <row r="15" spans="1:8" x14ac:dyDescent="0.2">
      <c r="A15" s="39">
        <v>131.4655253335082</v>
      </c>
      <c r="B15" s="39">
        <v>6.2910073632890331</v>
      </c>
      <c r="C15" s="39">
        <v>-0.258515393814154</v>
      </c>
      <c r="D15" s="34">
        <f t="shared" si="0"/>
        <v>69.953803956797628</v>
      </c>
    </row>
    <row r="16" spans="1:8" x14ac:dyDescent="0.2">
      <c r="A16" s="39">
        <v>134.49708483130237</v>
      </c>
      <c r="B16" s="39">
        <v>6.2910043771686448</v>
      </c>
      <c r="C16" s="39">
        <v>-0.26447660527993161</v>
      </c>
      <c r="D16" s="34">
        <f t="shared" si="0"/>
        <v>69.953799833909699</v>
      </c>
    </row>
    <row r="17" spans="1:4" x14ac:dyDescent="0.2">
      <c r="A17" s="39">
        <v>137.59855127211716</v>
      </c>
      <c r="B17" s="39">
        <v>6.2910012517467608</v>
      </c>
      <c r="C17" s="39">
        <v>-0.27057527474863036</v>
      </c>
      <c r="D17" s="34">
        <f t="shared" si="0"/>
        <v>69.953795518688366</v>
      </c>
    </row>
    <row r="18" spans="1:4" x14ac:dyDescent="0.2">
      <c r="A18" s="39">
        <v>140.77153669117274</v>
      </c>
      <c r="B18" s="39">
        <v>6.2909979805250682</v>
      </c>
      <c r="C18" s="39">
        <v>-0.27681457154538497</v>
      </c>
      <c r="D18" s="34">
        <f t="shared" si="0"/>
        <v>69.953791002161211</v>
      </c>
    </row>
    <row r="19" spans="1:4" x14ac:dyDescent="0.2">
      <c r="A19" s="39">
        <v>144.01769029678596</v>
      </c>
      <c r="B19" s="39">
        <v>6.2909945567022723</v>
      </c>
      <c r="C19" s="39">
        <v>-0.28319773804945925</v>
      </c>
      <c r="D19" s="34">
        <f t="shared" si="0"/>
        <v>69.953786274937471</v>
      </c>
    </row>
    <row r="20" spans="1:4" x14ac:dyDescent="0.2">
      <c r="A20" s="39">
        <v>147.3386993275719</v>
      </c>
      <c r="B20" s="39">
        <v>6.290990973160123</v>
      </c>
      <c r="C20" s="39">
        <v>-0.28972809137673278</v>
      </c>
      <c r="D20" s="34">
        <f t="shared" si="0"/>
        <v>69.953781327188707</v>
      </c>
    </row>
    <row r="21" spans="1:4" x14ac:dyDescent="0.2">
      <c r="A21" s="39">
        <v>150.73628992941232</v>
      </c>
      <c r="B21" s="39">
        <v>6.2909872224478693</v>
      </c>
      <c r="C21" s="39">
        <v>-0.29640902510083955</v>
      </c>
      <c r="D21" s="34">
        <f t="shared" si="0"/>
        <v>69.953776148627412</v>
      </c>
    </row>
    <row r="22" spans="1:4" x14ac:dyDescent="0.2">
      <c r="A22" s="39">
        <v>154.21222805264662</v>
      </c>
      <c r="B22" s="39">
        <v>6.2909832967675579</v>
      </c>
      <c r="C22" s="39">
        <v>-0.3032440110138811</v>
      </c>
      <c r="D22" s="34">
        <f t="shared" si="0"/>
        <v>69.953770728486603</v>
      </c>
    </row>
    <row r="23" spans="1:4" x14ac:dyDescent="0.2">
      <c r="A23" s="39">
        <v>157.76832036995197</v>
      </c>
      <c r="B23" s="39">
        <v>6.2909791879573955</v>
      </c>
      <c r="C23" s="39">
        <v>-0.31023660092752947</v>
      </c>
      <c r="D23" s="34">
        <f t="shared" si="0"/>
        <v>69.953765055496916</v>
      </c>
    </row>
    <row r="24" spans="1:4" x14ac:dyDescent="0.2">
      <c r="A24" s="39">
        <v>161.40641521538942</v>
      </c>
      <c r="B24" s="39">
        <v>6.290974887474885</v>
      </c>
      <c r="C24" s="39">
        <v>-0.3173904285155002</v>
      </c>
      <c r="D24" s="34">
        <f t="shared" si="0"/>
        <v>69.953759117863342</v>
      </c>
    </row>
    <row r="25" spans="1:4" x14ac:dyDescent="0.2">
      <c r="A25" s="39">
        <v>165.12840354510408</v>
      </c>
      <c r="B25" s="39">
        <v>6.2909703863790627</v>
      </c>
      <c r="C25" s="39">
        <v>-0.32470921119830981</v>
      </c>
      <c r="D25" s="34">
        <f t="shared" si="0"/>
        <v>69.953752903240613</v>
      </c>
    </row>
    <row r="26" spans="1:4" x14ac:dyDescent="0.2">
      <c r="A26" s="39">
        <v>168.93621992017893</v>
      </c>
      <c r="B26" s="39">
        <v>6.2909656753121768</v>
      </c>
      <c r="C26" s="39">
        <v>-0.33219675207130794</v>
      </c>
      <c r="D26" s="34">
        <f t="shared" si="0"/>
        <v>69.953746398707949</v>
      </c>
    </row>
    <row r="27" spans="1:4" x14ac:dyDescent="0.2">
      <c r="A27" s="39">
        <v>172.83184351215289</v>
      </c>
      <c r="B27" s="39">
        <v>6.2909607444794782</v>
      </c>
      <c r="C27" s="39">
        <v>-0.33985694187686305</v>
      </c>
      <c r="D27" s="34">
        <f t="shared" si="0"/>
        <v>69.953739590741165</v>
      </c>
    </row>
    <row r="28" spans="1:4" x14ac:dyDescent="0.2">
      <c r="A28" s="39">
        <v>176.81729913172586</v>
      </c>
      <c r="B28" s="39">
        <v>6.29095558362995</v>
      </c>
      <c r="C28" s="39">
        <v>-0.34769376102194083</v>
      </c>
      <c r="D28" s="34">
        <f t="shared" si="0"/>
        <v>69.953732465185993</v>
      </c>
    </row>
    <row r="29" spans="1:4" x14ac:dyDescent="0.2">
      <c r="A29" s="39">
        <v>180.89465828118549</v>
      </c>
      <c r="B29" s="39">
        <v>6.2909501820341731</v>
      </c>
      <c r="C29" s="39">
        <v>-0.35571128164179239</v>
      </c>
      <c r="D29" s="34">
        <f t="shared" si="0"/>
        <v>69.953725007227604</v>
      </c>
    </row>
    <row r="30" spans="1:4" x14ac:dyDescent="0.2">
      <c r="A30" s="39">
        <v>185.06604023110253</v>
      </c>
      <c r="B30" s="39">
        <v>6.2909445283736991</v>
      </c>
      <c r="C30" s="39">
        <v>-0.36391366970591982</v>
      </c>
      <c r="D30" s="34">
        <f t="shared" si="0"/>
        <v>69.953717201237808</v>
      </c>
    </row>
    <row r="31" spans="1:4" x14ac:dyDescent="0.2">
      <c r="A31" s="39">
        <v>189.3336131218546</v>
      </c>
      <c r="B31" s="39">
        <v>6.2909386110721064</v>
      </c>
      <c r="C31" s="39">
        <v>-0.37230518719789762</v>
      </c>
      <c r="D31" s="34">
        <f t="shared" si="0"/>
        <v>69.95370903123208</v>
      </c>
    </row>
    <row r="32" spans="1:4" x14ac:dyDescent="0.2">
      <c r="A32" s="39">
        <v>193.69959509055062</v>
      </c>
      <c r="B32" s="39">
        <v>6.2909324177392509</v>
      </c>
      <c r="C32" s="39">
        <v>-0.38089019429395127</v>
      </c>
      <c r="D32" s="34">
        <f t="shared" si="0"/>
        <v>69.953700480102356</v>
      </c>
    </row>
    <row r="33" spans="1:4" x14ac:dyDescent="0.2">
      <c r="A33" s="39">
        <v>198.166255423942</v>
      </c>
      <c r="B33" s="39">
        <v>6.2909259354993647</v>
      </c>
      <c r="C33" s="39">
        <v>-0.389673151642558</v>
      </c>
      <c r="D33" s="34">
        <f t="shared" si="0"/>
        <v>69.953691530069918</v>
      </c>
    </row>
    <row r="34" spans="1:4" x14ac:dyDescent="0.2">
      <c r="A34" s="39">
        <v>202.73591573791967</v>
      </c>
      <c r="B34" s="39">
        <v>6.2909191508766327</v>
      </c>
      <c r="C34" s="39">
        <v>-0.39865862267081897</v>
      </c>
      <c r="D34" s="34">
        <f t="shared" si="0"/>
        <v>69.953682162527414</v>
      </c>
    </row>
    <row r="35" spans="1:4" x14ac:dyDescent="0.2">
      <c r="A35" s="39">
        <v>207.41095118420969</v>
      </c>
      <c r="B35" s="39">
        <v>6.2909120497665683</v>
      </c>
      <c r="C35" s="39">
        <v>-0.40785127594857795</v>
      </c>
      <c r="D35" s="34">
        <f t="shared" si="0"/>
        <v>69.95367235799938</v>
      </c>
    </row>
    <row r="36" spans="1:4" x14ac:dyDescent="0.2">
      <c r="A36" s="39">
        <v>212.1937916848953</v>
      </c>
      <c r="B36" s="39">
        <v>6.2909046174068362</v>
      </c>
      <c r="C36" s="39">
        <v>-0.41725588760672899</v>
      </c>
      <c r="D36" s="34">
        <f t="shared" si="0"/>
        <v>69.953662096101908</v>
      </c>
    </row>
    <row r="37" spans="1:4" x14ac:dyDescent="0.2">
      <c r="A37" s="39">
        <v>217.08692319540654</v>
      </c>
      <c r="B37" s="39">
        <v>6.2908968383468915</v>
      </c>
      <c r="C37" s="39">
        <v>-0.42687734381085352</v>
      </c>
      <c r="D37" s="34">
        <f t="shared" si="0"/>
        <v>69.953651355500654</v>
      </c>
    </row>
    <row r="38" spans="1:4" x14ac:dyDescent="0.2">
      <c r="A38" s="39">
        <v>222.09288899663403</v>
      </c>
      <c r="B38" s="39">
        <v>6.2908886964151716</v>
      </c>
      <c r="C38" s="39">
        <v>-0.43672064329132015</v>
      </c>
      <c r="D38" s="34">
        <f t="shared" si="0"/>
        <v>69.95364011386566</v>
      </c>
    </row>
    <row r="39" spans="1:4" x14ac:dyDescent="0.2">
      <c r="A39" s="39">
        <v>227.21429101683867</v>
      </c>
      <c r="B39" s="39">
        <v>6.290880174686249</v>
      </c>
      <c r="C39" s="39">
        <v>-0.44679089993139742</v>
      </c>
      <c r="D39" s="34">
        <f t="shared" si="0"/>
        <v>69.953628347825813</v>
      </c>
    </row>
    <row r="40" spans="1:4" x14ac:dyDescent="0.2">
      <c r="A40" s="39">
        <v>232.45379118404409</v>
      </c>
      <c r="B40" s="39">
        <v>6.2908712554455617</v>
      </c>
      <c r="C40" s="39">
        <v>-0.45709334541435687</v>
      </c>
      <c r="D40" s="34">
        <f t="shared" si="0"/>
        <v>69.953616032920252</v>
      </c>
    </row>
    <row r="41" spans="1:4" x14ac:dyDescent="0.2">
      <c r="A41" s="39">
        <v>237.81411280961507</v>
      </c>
      <c r="B41" s="39">
        <v>6.290861919975077</v>
      </c>
      <c r="C41" s="39">
        <v>-0.46763333191791984</v>
      </c>
      <c r="D41" s="34">
        <f t="shared" si="0"/>
        <v>69.953603143302388</v>
      </c>
    </row>
    <row r="42" spans="1:4" x14ac:dyDescent="0.2">
      <c r="A42" s="39">
        <v>243.29804200374065</v>
      </c>
      <c r="B42" s="39">
        <v>6.2908521492232827</v>
      </c>
      <c r="C42" s="39">
        <v>-0.47841633493596131</v>
      </c>
      <c r="D42" s="34">
        <f t="shared" si="0"/>
        <v>69.953589652664903</v>
      </c>
    </row>
    <row r="43" spans="1:4" x14ac:dyDescent="0.2">
      <c r="A43" s="39">
        <v>248.90842912355822</v>
      </c>
      <c r="B43" s="39">
        <v>6.2908419227029091</v>
      </c>
      <c r="C43" s="39">
        <v>-0.48944795603318214</v>
      </c>
      <c r="D43" s="34">
        <f t="shared" si="0"/>
        <v>69.953575532717807</v>
      </c>
    </row>
    <row r="44" spans="1:4" x14ac:dyDescent="0.2">
      <c r="A44" s="39">
        <v>254.64819025467068</v>
      </c>
      <c r="B44" s="39">
        <v>6.290831219156491</v>
      </c>
      <c r="C44" s="39">
        <v>-0.5007339257939778</v>
      </c>
      <c r="D44" s="34">
        <f t="shared" si="0"/>
        <v>69.953560754107386</v>
      </c>
    </row>
    <row r="45" spans="1:4" x14ac:dyDescent="0.2">
      <c r="A45" s="39">
        <v>260.52030872682712</v>
      </c>
      <c r="B45" s="39">
        <v>6.2908200163352728</v>
      </c>
      <c r="C45" s="39">
        <v>-0.51228010677286362</v>
      </c>
      <c r="D45" s="34">
        <f t="shared" si="0"/>
        <v>69.953545286110867</v>
      </c>
    </row>
    <row r="46" spans="1:4" x14ac:dyDescent="0.2">
      <c r="A46" s="39">
        <v>266.52783666455468</v>
      </c>
      <c r="B46" s="39">
        <v>6.2908082909527776</v>
      </c>
      <c r="C46" s="39">
        <v>-0.52409249652517997</v>
      </c>
      <c r="D46" s="34">
        <f t="shared" si="0"/>
        <v>69.953529096572296</v>
      </c>
    </row>
    <row r="47" spans="1:4" x14ac:dyDescent="0.2">
      <c r="A47" s="39">
        <v>272.67389657354755</v>
      </c>
      <c r="B47" s="39">
        <v>6.2907960186373533</v>
      </c>
      <c r="C47" s="39">
        <v>-0.53617723070700907</v>
      </c>
      <c r="D47" s="34">
        <f t="shared" si="0"/>
        <v>69.953512151837003</v>
      </c>
    </row>
    <row r="48" spans="1:4" x14ac:dyDescent="0.2">
      <c r="A48" s="39">
        <v>278.96168296363771</v>
      </c>
      <c r="B48" s="39">
        <v>6.2907831737033115</v>
      </c>
      <c r="C48" s="39">
        <v>-0.54854058622988588</v>
      </c>
      <c r="D48" s="34">
        <f t="shared" si="0"/>
        <v>69.953494416435461</v>
      </c>
    </row>
    <row r="49" spans="1:8" x14ac:dyDescent="0.2">
      <c r="A49" s="39">
        <v>285.39446400919076</v>
      </c>
      <c r="B49" s="39">
        <v>6.2907697298070584</v>
      </c>
      <c r="C49" s="39">
        <v>-0.56118898456472333</v>
      </c>
      <c r="D49" s="34">
        <f t="shared" si="0"/>
        <v>69.953475853989303</v>
      </c>
    </row>
    <row r="50" spans="1:8" x14ac:dyDescent="0.2">
      <c r="A50" s="39">
        <v>291.97558324779021</v>
      </c>
      <c r="B50" s="39">
        <v>6.2907556588293625</v>
      </c>
      <c r="C50" s="39">
        <v>-0.57412899496635361</v>
      </c>
      <c r="D50" s="34">
        <f t="shared" si="0"/>
        <v>69.953456425667923</v>
      </c>
      <c r="H50" s="33" t="s">
        <v>35</v>
      </c>
    </row>
    <row r="51" spans="1:8" x14ac:dyDescent="0.2">
      <c r="A51" s="39">
        <v>298.70846131809316</v>
      </c>
      <c r="B51" s="39">
        <v>6.290740931524474</v>
      </c>
      <c r="C51" s="39">
        <v>-0.58736733792550255</v>
      </c>
      <c r="D51" s="34">
        <f t="shared" si="0"/>
        <v>69.953436091084669</v>
      </c>
    </row>
    <row r="52" spans="1:8" x14ac:dyDescent="0.2">
      <c r="A52" s="39">
        <v>305.59659773775979</v>
      </c>
      <c r="B52" s="39">
        <v>6.2907255172838701</v>
      </c>
      <c r="C52" s="39">
        <v>-0.6009108886222887</v>
      </c>
      <c r="D52" s="34">
        <f t="shared" si="0"/>
        <v>69.953414807970603</v>
      </c>
    </row>
    <row r="53" spans="1:8" x14ac:dyDescent="0.2">
      <c r="A53" s="39">
        <v>312.64357272238232</v>
      </c>
      <c r="B53" s="39">
        <v>6.2907093840714543</v>
      </c>
      <c r="C53" s="39">
        <v>-0.61476668047306049</v>
      </c>
      <c r="D53" s="34">
        <f t="shared" si="0"/>
        <v>69.953392532084962</v>
      </c>
    </row>
    <row r="54" spans="1:8" x14ac:dyDescent="0.2">
      <c r="A54" s="39">
        <v>319.85304904635711</v>
      </c>
      <c r="B54" s="39">
        <v>6.2906924983583048</v>
      </c>
      <c r="C54" s="39">
        <v>-0.62894190875801648</v>
      </c>
      <c r="D54" s="34">
        <f t="shared" si="0"/>
        <v>69.953369217124944</v>
      </c>
    </row>
    <row r="55" spans="1:8" x14ac:dyDescent="0.2">
      <c r="A55" s="39">
        <v>327.22877394666875</v>
      </c>
      <c r="B55" s="39">
        <v>6.2906748248745563</v>
      </c>
      <c r="C55" s="39">
        <v>-0.64344393431241753</v>
      </c>
      <c r="D55" s="34">
        <f t="shared" si="0"/>
        <v>69.953344814383115</v>
      </c>
    </row>
    <row r="56" spans="1:8" x14ac:dyDescent="0.2">
      <c r="A56" s="39">
        <v>334.77458107057424</v>
      </c>
      <c r="B56" s="39">
        <v>6.2906563272464702</v>
      </c>
      <c r="C56" s="39">
        <v>-0.65828028739228339</v>
      </c>
      <c r="D56" s="34">
        <f t="shared" si="0"/>
        <v>69.95331927362686</v>
      </c>
    </row>
    <row r="57" spans="1:8" x14ac:dyDescent="0.2">
      <c r="A57" s="39">
        <v>342.49439246820066</v>
      </c>
      <c r="B57" s="39">
        <v>6.2906369668562148</v>
      </c>
      <c r="C57" s="39">
        <v>-0.67345867144594818</v>
      </c>
      <c r="D57" s="34">
        <f t="shared" si="0"/>
        <v>69.953292541524021</v>
      </c>
    </row>
    <row r="58" spans="1:8" x14ac:dyDescent="0.2">
      <c r="A58" s="39">
        <v>350.39222063109145</v>
      </c>
      <c r="B58" s="39">
        <v>6.2906167032948028</v>
      </c>
      <c r="C58" s="39">
        <v>-0.68898696713289775</v>
      </c>
      <c r="D58" s="34">
        <f t="shared" si="0"/>
        <v>69.953264562268103</v>
      </c>
    </row>
    <row r="59" spans="1:8" x14ac:dyDescent="0.2">
      <c r="A59" s="39">
        <v>358.47217057776106</v>
      </c>
      <c r="B59" s="39">
        <v>6.2905954948086844</v>
      </c>
      <c r="C59" s="39">
        <v>-0.70487323643920008</v>
      </c>
      <c r="D59" s="34">
        <f t="shared" si="0"/>
        <v>69.953235278194853</v>
      </c>
    </row>
    <row r="60" spans="1:8" x14ac:dyDescent="0.2">
      <c r="A60" s="39">
        <v>366.7384419873419</v>
      </c>
      <c r="B60" s="39">
        <v>6.290573297150897</v>
      </c>
      <c r="C60" s="39">
        <v>-0.72112572671037256</v>
      </c>
      <c r="D60" s="34">
        <f t="shared" si="0"/>
        <v>69.953204628195806</v>
      </c>
    </row>
    <row r="61" spans="1:8" x14ac:dyDescent="0.2">
      <c r="A61" s="39">
        <v>375.19533138243253</v>
      </c>
      <c r="B61" s="39">
        <v>6.2905500641971956</v>
      </c>
      <c r="C61" s="39">
        <v>-0.7377528749684511</v>
      </c>
      <c r="D61" s="34">
        <f t="shared" si="0"/>
        <v>69.953172548568887</v>
      </c>
    </row>
    <row r="62" spans="1:8" x14ac:dyDescent="0.2">
      <c r="A62" s="39">
        <v>383.84723436228188</v>
      </c>
      <c r="B62" s="39">
        <v>6.2905257476735539</v>
      </c>
      <c r="C62" s="39">
        <v>-0.75476331222944304</v>
      </c>
      <c r="D62" s="34">
        <f t="shared" si="0"/>
        <v>69.953138972642009</v>
      </c>
    </row>
    <row r="63" spans="1:8" x14ac:dyDescent="0.2">
      <c r="A63" s="39">
        <v>392.6986478874702</v>
      </c>
      <c r="B63" s="39">
        <v>6.2905002970568651</v>
      </c>
      <c r="C63" s="39">
        <v>-0.77216586793721087</v>
      </c>
      <c r="D63" s="34">
        <f t="shared" si="0"/>
        <v>69.953103830635797</v>
      </c>
    </row>
    <row r="64" spans="1:8" x14ac:dyDescent="0.2">
      <c r="A64" s="39">
        <v>401.7541726172737</v>
      </c>
      <c r="B64" s="39">
        <v>6.2904736592033617</v>
      </c>
      <c r="C64" s="39">
        <v>-0.78996957446307448</v>
      </c>
      <c r="D64" s="34">
        <f t="shared" si="0"/>
        <v>69.953067049150263</v>
      </c>
    </row>
    <row r="65" spans="1:4" x14ac:dyDescent="0.2">
      <c r="A65" s="39">
        <v>411.01851530092858</v>
      </c>
      <c r="B65" s="39">
        <v>6.2904457792135959</v>
      </c>
      <c r="C65" s="39">
        <v>-0.80818367186182793</v>
      </c>
      <c r="D65" s="34">
        <f t="shared" si="0"/>
        <v>69.953028552359086</v>
      </c>
    </row>
    <row r="66" spans="1:4" x14ac:dyDescent="0.2">
      <c r="A66" s="39">
        <v>420.49649122403696</v>
      </c>
      <c r="B66" s="39">
        <v>6.2904165990781609</v>
      </c>
      <c r="C66" s="39">
        <v>-0.82681761245754692</v>
      </c>
      <c r="D66" s="34">
        <f t="shared" si="0"/>
        <v>69.952988260139307</v>
      </c>
    </row>
    <row r="67" spans="1:4" x14ac:dyDescent="0.2">
      <c r="A67" s="39">
        <v>430.19302671138604</v>
      </c>
      <c r="B67" s="39">
        <v>6.2903860580890072</v>
      </c>
      <c r="C67" s="39">
        <v>-0.84588106575138955</v>
      </c>
      <c r="D67" s="34">
        <f t="shared" si="0"/>
        <v>69.952946088639038</v>
      </c>
    </row>
    <row r="68" spans="1:4" x14ac:dyDescent="0.2">
      <c r="A68" s="39">
        <v>440.11316168748169</v>
      </c>
      <c r="B68" s="39">
        <v>6.2903540928023522</v>
      </c>
      <c r="C68" s="39">
        <v>-0.86538392338596493</v>
      </c>
      <c r="D68" s="34">
        <f t="shared" ref="D68:D131" si="1">20*LOG10(B68/0.002)</f>
        <v>69.952901950226078</v>
      </c>
    </row>
    <row r="69" spans="1:4" x14ac:dyDescent="0.2">
      <c r="A69" s="39">
        <v>450.26205229612731</v>
      </c>
      <c r="B69" s="39">
        <v>6.2903206368182474</v>
      </c>
      <c r="C69" s="39">
        <v>-0.88533630419647269</v>
      </c>
      <c r="D69" s="34">
        <f t="shared" si="1"/>
        <v>69.952855753183087</v>
      </c>
    </row>
    <row r="70" spans="1:4" x14ac:dyDescent="0.2">
      <c r="A70" s="39">
        <v>460.6449735804095</v>
      </c>
      <c r="B70" s="39">
        <v>6.2902856202895263</v>
      </c>
      <c r="C70" s="39">
        <v>-0.90574855933480547</v>
      </c>
      <c r="D70" s="34">
        <f t="shared" si="1"/>
        <v>69.952807401029332</v>
      </c>
    </row>
    <row r="71" spans="1:4" x14ac:dyDescent="0.2">
      <c r="A71" s="39">
        <v>471.26732222448322</v>
      </c>
      <c r="B71" s="39">
        <v>6.2902489711943055</v>
      </c>
      <c r="C71" s="39">
        <v>-0.92663127776193965</v>
      </c>
      <c r="D71" s="34">
        <f t="shared" si="1"/>
        <v>69.952756794277434</v>
      </c>
    </row>
    <row r="72" spans="1:4" x14ac:dyDescent="0.2">
      <c r="A72" s="39">
        <v>482.13461935858226</v>
      </c>
      <c r="B72" s="39">
        <v>6.2902106130607338</v>
      </c>
      <c r="C72" s="39">
        <v>-0.94799529135254024</v>
      </c>
      <c r="D72" s="34">
        <f t="shared" si="1"/>
        <v>69.952703827291188</v>
      </c>
    </row>
    <row r="73" spans="1:4" x14ac:dyDescent="0.2">
      <c r="A73" s="39">
        <v>493.25251342871189</v>
      </c>
      <c r="B73" s="39">
        <v>6.2901704661366438</v>
      </c>
      <c r="C73" s="39">
        <v>-0.96985168060788107</v>
      </c>
      <c r="D73" s="34">
        <f t="shared" si="1"/>
        <v>69.952648389900261</v>
      </c>
    </row>
    <row r="74" spans="1:4" x14ac:dyDescent="0.2">
      <c r="A74" s="39">
        <v>504.62678313251632</v>
      </c>
      <c r="B74" s="39">
        <v>6.2901284472260084</v>
      </c>
      <c r="C74" s="39">
        <v>-0.99221178030880186</v>
      </c>
      <c r="D74" s="34">
        <f t="shared" si="1"/>
        <v>69.952590367173926</v>
      </c>
    </row>
    <row r="75" spans="1:4" x14ac:dyDescent="0.2">
      <c r="A75" s="39">
        <v>516.26334042284634</v>
      </c>
      <c r="B75" s="39">
        <v>6.2900844688069855</v>
      </c>
      <c r="C75" s="39">
        <v>-1.015087185178533</v>
      </c>
      <c r="D75" s="34">
        <f t="shared" si="1"/>
        <v>69.952529638202705</v>
      </c>
    </row>
    <row r="76" spans="1:4" x14ac:dyDescent="0.2">
      <c r="A76" s="39">
        <v>528.16823358058821</v>
      </c>
      <c r="B76" s="39">
        <v>6.2900384397380646</v>
      </c>
      <c r="C76" s="39">
        <v>-1.0384897559201773</v>
      </c>
      <c r="D76" s="34">
        <f t="shared" si="1"/>
        <v>69.95246607707287</v>
      </c>
    </row>
    <row r="77" spans="1:4" x14ac:dyDescent="0.2">
      <c r="A77" s="39">
        <v>540.34765035835153</v>
      </c>
      <c r="B77" s="39">
        <v>6.2899902646247128</v>
      </c>
      <c r="C77" s="39">
        <v>-1.0624316251783419</v>
      </c>
      <c r="D77" s="34">
        <f t="shared" si="1"/>
        <v>69.952399551991292</v>
      </c>
    </row>
    <row r="78" spans="1:4" x14ac:dyDescent="0.2">
      <c r="A78" s="39">
        <v>552.80792119664943</v>
      </c>
      <c r="B78" s="39">
        <v>6.2899398431809468</v>
      </c>
      <c r="C78" s="39">
        <v>-1.0869252036233663</v>
      </c>
      <c r="D78" s="34">
        <f t="shared" si="1"/>
        <v>69.952329924403188</v>
      </c>
    </row>
    <row r="79" spans="1:4" x14ac:dyDescent="0.2">
      <c r="A79" s="39">
        <v>565.55552251424297</v>
      </c>
      <c r="B79" s="39">
        <v>6.2898870708187271</v>
      </c>
      <c r="C79" s="39">
        <v>-1.1119831863778442</v>
      </c>
      <c r="D79" s="34">
        <f t="shared" si="1"/>
        <v>69.952257049805254</v>
      </c>
    </row>
    <row r="80" spans="1:4" x14ac:dyDescent="0.2">
      <c r="A80" s="39">
        <v>578.59708007436018</v>
      </c>
      <c r="B80" s="39">
        <v>6.2898318379885012</v>
      </c>
      <c r="C80" s="39">
        <v>-1.1376185593745758</v>
      </c>
      <c r="D80" s="34">
        <f t="shared" si="1"/>
        <v>69.952180776834268</v>
      </c>
    </row>
    <row r="81" spans="1:4" x14ac:dyDescent="0.2">
      <c r="A81" s="39">
        <v>591.93937242853929</v>
      </c>
      <c r="B81" s="39">
        <v>6.2897740299539935</v>
      </c>
      <c r="C81" s="39">
        <v>-1.1638446059256995</v>
      </c>
      <c r="D81" s="34">
        <f t="shared" si="1"/>
        <v>69.952100946955142</v>
      </c>
    </row>
    <row r="82" spans="1:4" x14ac:dyDescent="0.2">
      <c r="A82" s="39">
        <v>605.58933443988553</v>
      </c>
      <c r="B82" s="39">
        <v>6.2897135268200897</v>
      </c>
      <c r="C82" s="39">
        <v>-1.1906749134833496</v>
      </c>
      <c r="D82" s="34">
        <f t="shared" si="1"/>
        <v>69.952017394498569</v>
      </c>
    </row>
    <row r="83" spans="1:4" x14ac:dyDescent="0.2">
      <c r="A83" s="39">
        <v>619.55406088757388</v>
      </c>
      <c r="B83" s="39">
        <v>6.289650203197036</v>
      </c>
      <c r="C83" s="39">
        <v>-1.2181233804833078</v>
      </c>
      <c r="D83" s="34">
        <f t="shared" si="1"/>
        <v>69.951929946196245</v>
      </c>
    </row>
    <row r="84" spans="1:4" x14ac:dyDescent="0.2">
      <c r="A84" s="39">
        <v>633.84081015447043</v>
      </c>
      <c r="B84" s="39">
        <v>6.2895839273218082</v>
      </c>
      <c r="C84" s="39">
        <v>-1.2462042232286206</v>
      </c>
      <c r="D84" s="34">
        <f>20*LOG10(B84/0.002)</f>
        <v>69.951838419966279</v>
      </c>
    </row>
    <row r="85" spans="1:4" x14ac:dyDescent="0.2">
      <c r="A85" s="39">
        <v>648.45700799978931</v>
      </c>
      <c r="B85" s="39">
        <v>6.2895145617603028</v>
      </c>
      <c r="C85" s="39">
        <v>-1.2749319832287482</v>
      </c>
      <c r="D85" s="34">
        <f>20*LOG10(B85/0.002)</f>
        <v>69.951742625881764</v>
      </c>
    </row>
    <row r="86" spans="1:4" x14ac:dyDescent="0.2">
      <c r="A86" s="39">
        <v>663.41025141874593</v>
      </c>
      <c r="B86" s="39">
        <v>6.289441962947433</v>
      </c>
      <c r="C86" s="39">
        <v>-1.30432153447923</v>
      </c>
      <c r="D86" s="34">
        <f t="shared" si="1"/>
        <v>69.951642365534212</v>
      </c>
    </row>
    <row r="87" spans="1:4" x14ac:dyDescent="0.2">
      <c r="A87" s="39">
        <v>678.70831259121292</v>
      </c>
      <c r="B87" s="39">
        <v>6.2893659799160728</v>
      </c>
      <c r="C87" s="39">
        <v>-1.3343880907228336</v>
      </c>
      <c r="D87" s="34">
        <f t="shared" si="1"/>
        <v>69.951537430276787</v>
      </c>
    </row>
    <row r="88" spans="1:4" x14ac:dyDescent="0.2">
      <c r="A88" s="39">
        <v>694.35914292143116</v>
      </c>
      <c r="B88" s="39">
        <v>6.2892864548725891</v>
      </c>
      <c r="C88" s="39">
        <v>-1.3651472132437168</v>
      </c>
      <c r="D88" s="34">
        <f t="shared" si="1"/>
        <v>69.951427602017404</v>
      </c>
    </row>
    <row r="89" spans="1:4" x14ac:dyDescent="0.2">
      <c r="A89" s="39">
        <v>710.37087717087513</v>
      </c>
      <c r="B89" s="39">
        <v>6.2892032234022279</v>
      </c>
      <c r="C89" s="39">
        <v>-1.3966148187682188</v>
      </c>
      <c r="D89" s="34">
        <f t="shared" si="1"/>
        <v>69.951312653500622</v>
      </c>
    </row>
    <row r="90" spans="1:4" x14ac:dyDescent="0.2">
      <c r="A90" s="39">
        <v>726.75183768642137</v>
      </c>
      <c r="B90" s="39">
        <v>6.2891161125379185</v>
      </c>
      <c r="C90" s="39">
        <v>-1.4288071870634944</v>
      </c>
      <c r="D90" s="34">
        <f t="shared" si="1"/>
        <v>69.951192345638574</v>
      </c>
    </row>
    <row r="91" spans="1:4" x14ac:dyDescent="0.2">
      <c r="A91" s="39">
        <v>743.51053872601688</v>
      </c>
      <c r="B91" s="39">
        <v>6.2890249417311654</v>
      </c>
      <c r="C91" s="39">
        <v>-1.4617409693303596</v>
      </c>
      <c r="D91" s="34">
        <f t="shared" si="1"/>
        <v>69.951066428849714</v>
      </c>
    </row>
    <row r="92" spans="1:4" x14ac:dyDescent="0.2">
      <c r="A92" s="39">
        <v>760.65569088409688</v>
      </c>
      <c r="B92" s="39">
        <v>6.2889295219510002</v>
      </c>
      <c r="C92" s="39">
        <v>-1.495433196364482</v>
      </c>
      <c r="D92" s="34">
        <f t="shared" si="1"/>
        <v>69.950934641811969</v>
      </c>
    </row>
    <row r="93" spans="1:4" x14ac:dyDescent="0.2">
      <c r="A93" s="39">
        <v>778.19620561905083</v>
      </c>
      <c r="B93" s="39">
        <v>6.2888296553825462</v>
      </c>
      <c r="C93" s="39">
        <v>-1.5299012870212589</v>
      </c>
      <c r="D93" s="34">
        <f t="shared" si="1"/>
        <v>69.950796711043878</v>
      </c>
    </row>
    <row r="94" spans="1:4" x14ac:dyDescent="0.2">
      <c r="A94" s="39">
        <v>796.1411998850914</v>
      </c>
      <c r="B94" s="39">
        <v>6.2887251349330286</v>
      </c>
      <c r="C94" s="39">
        <v>-1.5651630568131365</v>
      </c>
      <c r="D94" s="34">
        <f t="shared" si="1"/>
        <v>69.950652350219443</v>
      </c>
    </row>
    <row r="95" spans="1:4" x14ac:dyDescent="0.2">
      <c r="A95" s="39">
        <v>814.50000087093224</v>
      </c>
      <c r="B95" s="39">
        <v>6.2886157442487205</v>
      </c>
      <c r="C95" s="39">
        <v>-1.6012367268142775</v>
      </c>
      <c r="D95" s="34">
        <f t="shared" si="1"/>
        <v>69.950501260188489</v>
      </c>
    </row>
    <row r="96" spans="1:4" x14ac:dyDescent="0.2">
      <c r="A96" s="39">
        <v>833.28215084773899</v>
      </c>
      <c r="B96" s="39">
        <v>6.2885012562093765</v>
      </c>
      <c r="C96" s="39">
        <v>-1.6381409323671459</v>
      </c>
      <c r="D96" s="34">
        <f t="shared" si="1"/>
        <v>69.95034312689377</v>
      </c>
    </row>
    <row r="97" spans="1:4" x14ac:dyDescent="0.2">
      <c r="A97" s="39">
        <v>852.49741212887238</v>
      </c>
      <c r="B97" s="39">
        <v>6.2883814341434414</v>
      </c>
      <c r="C97" s="39">
        <v>-1.6758947326620803</v>
      </c>
      <c r="D97" s="34">
        <f t="shared" si="1"/>
        <v>69.950177623045718</v>
      </c>
    </row>
    <row r="98" spans="1:4" x14ac:dyDescent="0.2">
      <c r="A98" s="39">
        <v>872.15577214400184</v>
      </c>
      <c r="B98" s="39">
        <v>6.2882560293071723</v>
      </c>
      <c r="C98" s="39">
        <v>-1.7145176195476113</v>
      </c>
      <c r="D98" s="34">
        <f t="shared" si="1"/>
        <v>69.950004404636402</v>
      </c>
    </row>
    <row r="99" spans="1:4" x14ac:dyDescent="0.2">
      <c r="A99" s="39">
        <v>892.26744863022702</v>
      </c>
      <c r="B99" s="39">
        <v>6.2881247822355535</v>
      </c>
      <c r="C99" s="39">
        <v>-1.7540295275366558</v>
      </c>
      <c r="D99" s="34">
        <f t="shared" si="1"/>
        <v>69.949823112801099</v>
      </c>
    </row>
    <row r="100" spans="1:4" x14ac:dyDescent="0.2">
      <c r="A100" s="39">
        <v>912.84289494290442</v>
      </c>
      <c r="B100" s="39">
        <v>6.2879874214127254</v>
      </c>
      <c r="C100" s="39">
        <v>-1.7944508433109057</v>
      </c>
      <c r="D100" s="34">
        <f t="shared" si="1"/>
        <v>69.94963337197683</v>
      </c>
    </row>
    <row r="101" spans="1:4" x14ac:dyDescent="0.2">
      <c r="A101" s="39">
        <v>933.89280548894124</v>
      </c>
      <c r="B101" s="39">
        <v>6.2878436619209506</v>
      </c>
      <c r="C101" s="39">
        <v>-1.8358024153854779</v>
      </c>
      <c r="D101" s="34">
        <f t="shared" si="1"/>
        <v>69.949434788030885</v>
      </c>
    </row>
    <row r="102" spans="1:4" x14ac:dyDescent="0.2">
      <c r="A102" s="39">
        <v>955.42812128537867</v>
      </c>
      <c r="B102" s="39">
        <v>6.2876932064515234</v>
      </c>
      <c r="C102" s="39">
        <v>-1.8781055646449609</v>
      </c>
      <c r="D102" s="34">
        <f t="shared" si="1"/>
        <v>69.949226949651248</v>
      </c>
    </row>
    <row r="103" spans="1:4" x14ac:dyDescent="0.2">
      <c r="A103" s="39">
        <v>977.46003564615501</v>
      </c>
      <c r="B103" s="39">
        <v>6.2875357436363926</v>
      </c>
      <c r="C103" s="39">
        <v>-1.9213820943260056</v>
      </c>
      <c r="D103" s="34">
        <f t="shared" si="1"/>
        <v>69.949009426035602</v>
      </c>
    </row>
    <row r="104" spans="1:4" x14ac:dyDescent="0.2">
      <c r="A104" s="39">
        <v>1000.0000000000042</v>
      </c>
      <c r="B104" s="39">
        <v>6.2873709476766715</v>
      </c>
      <c r="C104" s="39">
        <v>-1.9656543005644718</v>
      </c>
      <c r="D104" s="34">
        <f t="shared" si="1"/>
        <v>69.948781766371127</v>
      </c>
    </row>
    <row r="105" spans="1:4" x14ac:dyDescent="0.2">
      <c r="A105" s="39">
        <v>1023.0597298425129</v>
      </c>
      <c r="B105" s="39">
        <v>6.287198477768821</v>
      </c>
      <c r="C105" s="39">
        <v>-2.0109449830946415</v>
      </c>
      <c r="D105" s="34">
        <f t="shared" si="1"/>
        <v>69.948543499034116</v>
      </c>
    </row>
    <row r="106" spans="1:4" x14ac:dyDescent="0.2">
      <c r="A106" s="39">
        <v>1046.651210825431</v>
      </c>
      <c r="B106" s="39">
        <v>6.2870179770555383</v>
      </c>
      <c r="C106" s="39">
        <v>-2.0572774560032512</v>
      </c>
      <c r="D106" s="34">
        <f t="shared" si="1"/>
        <v>69.94829413013214</v>
      </c>
    </row>
    <row r="107" spans="1:4" x14ac:dyDescent="0.2">
      <c r="A107" s="39">
        <v>1070.7867049863999</v>
      </c>
      <c r="B107" s="39">
        <v>6.2868290723436377</v>
      </c>
      <c r="C107" s="39">
        <v>-2.1046755589332742</v>
      </c>
      <c r="D107" s="34">
        <f t="shared" si="1"/>
        <v>69.948033143105121</v>
      </c>
    </row>
    <row r="108" spans="1:4" x14ac:dyDescent="0.2">
      <c r="A108" s="39">
        <v>1095.4787571223362</v>
      </c>
      <c r="B108" s="39">
        <v>6.2866313732557639</v>
      </c>
      <c r="C108" s="39">
        <v>-2.1531636683242534</v>
      </c>
      <c r="D108" s="34">
        <f t="shared" si="1"/>
        <v>69.947759997543258</v>
      </c>
    </row>
    <row r="109" spans="1:4" x14ac:dyDescent="0.2">
      <c r="A109" s="39">
        <v>1120.7402013097844</v>
      </c>
      <c r="B109" s="39">
        <v>6.286424471349898</v>
      </c>
      <c r="C109" s="39">
        <v>-2.2027667088492247</v>
      </c>
      <c r="D109" s="34">
        <f t="shared" si="1"/>
        <v>69.947474127959509</v>
      </c>
    </row>
    <row r="110" spans="1:4" x14ac:dyDescent="0.2">
      <c r="A110" s="39">
        <v>1146.5841675756267</v>
      </c>
      <c r="B110" s="39">
        <v>6.2862079391150223</v>
      </c>
      <c r="C110" s="39">
        <v>-2.2535101650163294</v>
      </c>
      <c r="D110" s="34">
        <f t="shared" si="1"/>
        <v>69.947174942389779</v>
      </c>
    </row>
    <row r="111" spans="1:4" x14ac:dyDescent="0.2">
      <c r="A111" s="39">
        <v>1173.0240887216182</v>
      </c>
      <c r="B111" s="39">
        <v>6.2859813291916975</v>
      </c>
      <c r="C111" s="39">
        <v>-2.3054200930581459</v>
      </c>
      <c r="D111" s="34">
        <f t="shared" si="1"/>
        <v>69.946861821302718</v>
      </c>
    </row>
    <row r="112" spans="1:4" x14ac:dyDescent="0.2">
      <c r="A112" s="39">
        <v>1200.0737073062935</v>
      </c>
      <c r="B112" s="39">
        <v>6.285744174089424</v>
      </c>
      <c r="C112" s="39">
        <v>-2.3585231332267571</v>
      </c>
      <c r="D112" s="34">
        <f t="shared" si="1"/>
        <v>69.946534117194787</v>
      </c>
    </row>
    <row r="113" spans="1:4" x14ac:dyDescent="0.2">
      <c r="A113" s="39">
        <v>1227.7470827878744</v>
      </c>
      <c r="B113" s="39">
        <v>6.2854959840897715</v>
      </c>
      <c r="C113" s="39">
        <v>-2.4128465216387331</v>
      </c>
      <c r="D113" s="34">
        <f t="shared" si="1"/>
        <v>69.946191151676757</v>
      </c>
    </row>
    <row r="114" spans="1:4" x14ac:dyDescent="0.2">
      <c r="A114" s="39">
        <v>1256.0585988318908</v>
      </c>
      <c r="B114" s="39">
        <v>6.2852362469674752</v>
      </c>
      <c r="C114" s="39">
        <v>-2.468418102990912</v>
      </c>
      <c r="D114" s="34">
        <f t="shared" si="1"/>
        <v>69.945832215070993</v>
      </c>
    </row>
    <row r="115" spans="1:4" x14ac:dyDescent="0.2">
      <c r="A115" s="39">
        <v>1285.0229707873141</v>
      </c>
      <c r="B115" s="39">
        <v>6.2849644275766412</v>
      </c>
      <c r="C115" s="39">
        <v>-2.5252663434734193</v>
      </c>
      <c r="D115" s="34">
        <f t="shared" si="1"/>
        <v>69.94545656582055</v>
      </c>
    </row>
    <row r="116" spans="1:4" x14ac:dyDescent="0.2">
      <c r="A116" s="39">
        <v>1314.6552533350873</v>
      </c>
      <c r="B116" s="39">
        <v>6.2846799650070126</v>
      </c>
      <c r="C116" s="39">
        <v>-2.5834203429337816</v>
      </c>
      <c r="D116" s="34">
        <f t="shared" si="1"/>
        <v>69.945063426538454</v>
      </c>
    </row>
    <row r="117" spans="1:4" x14ac:dyDescent="0.2">
      <c r="A117" s="39">
        <v>1344.9708483130291</v>
      </c>
      <c r="B117" s="39">
        <v>6.2843822735777515</v>
      </c>
      <c r="C117" s="39">
        <v>-2.642909848770175</v>
      </c>
      <c r="D117" s="34">
        <f t="shared" si="1"/>
        <v>69.944651985358178</v>
      </c>
    </row>
    <row r="118" spans="1:4" x14ac:dyDescent="0.2">
      <c r="A118" s="39">
        <v>1375.9855127211772</v>
      </c>
      <c r="B118" s="39">
        <v>6.2840707395433739</v>
      </c>
      <c r="C118" s="39">
        <v>-2.7037652683130395</v>
      </c>
      <c r="D118" s="34">
        <f t="shared" si="1"/>
        <v>69.944221391356052</v>
      </c>
    </row>
    <row r="119" spans="1:4" x14ac:dyDescent="0.2">
      <c r="A119" s="39">
        <v>1407.7153669117333</v>
      </c>
      <c r="B119" s="39">
        <v>6.2837447217203417</v>
      </c>
      <c r="C119" s="39">
        <v>-2.7660176830200918</v>
      </c>
      <c r="D119" s="34">
        <f t="shared" si="1"/>
        <v>69.943770755389892</v>
      </c>
    </row>
    <row r="120" spans="1:4" x14ac:dyDescent="0.2">
      <c r="A120" s="39">
        <v>1440.1769029678658</v>
      </c>
      <c r="B120" s="39">
        <v>6.2834035493220295</v>
      </c>
      <c r="C120" s="39">
        <v>-2.8296988617324659</v>
      </c>
      <c r="D120" s="34">
        <f t="shared" si="1"/>
        <v>69.943299147076502</v>
      </c>
    </row>
    <row r="121" spans="1:4" x14ac:dyDescent="0.2">
      <c r="A121" s="39">
        <v>1473.3869932757254</v>
      </c>
      <c r="B121" s="39">
        <v>6.2830465200918546</v>
      </c>
      <c r="C121" s="39">
        <v>-2.8948412742218381</v>
      </c>
      <c r="D121" s="34">
        <f t="shared" si="1"/>
        <v>69.942805592178416</v>
      </c>
    </row>
    <row r="122" spans="1:4" x14ac:dyDescent="0.2">
      <c r="A122" s="39">
        <v>1507.3628992941296</v>
      </c>
      <c r="B122" s="39">
        <v>6.2826729004069621</v>
      </c>
      <c r="C122" s="39">
        <v>-2.9614781058345447</v>
      </c>
      <c r="D122" s="34">
        <f t="shared" si="1"/>
        <v>69.942289072711134</v>
      </c>
    </row>
    <row r="123" spans="1:4" x14ac:dyDescent="0.2">
      <c r="A123" s="39">
        <v>1542.1222805264727</v>
      </c>
      <c r="B123" s="39">
        <v>6.2822819220550166</v>
      </c>
      <c r="C123" s="39">
        <v>-3.0296432708250984</v>
      </c>
      <c r="D123" s="34">
        <f t="shared" si="1"/>
        <v>69.941748522448123</v>
      </c>
    </row>
    <row r="124" spans="1:4" x14ac:dyDescent="0.2">
      <c r="A124" s="39">
        <v>1577.6832036995263</v>
      </c>
      <c r="B124" s="39">
        <v>6.2818727824772731</v>
      </c>
      <c r="C124" s="39">
        <v>-3.099371427479237</v>
      </c>
      <c r="D124" s="34">
        <f t="shared" si="1"/>
        <v>69.941182827213765</v>
      </c>
    </row>
    <row r="125" spans="1:4" x14ac:dyDescent="0.2">
      <c r="A125" s="39">
        <v>1614.0641521539007</v>
      </c>
      <c r="B125" s="39">
        <v>6.2814446414170186</v>
      </c>
      <c r="C125" s="39">
        <v>-3.1706979917273745</v>
      </c>
      <c r="D125" s="34">
        <f t="shared" si="1"/>
        <v>69.940590820202416</v>
      </c>
    </row>
    <row r="126" spans="1:4" x14ac:dyDescent="0.2">
      <c r="A126" s="39">
        <v>1651.2840354510474</v>
      </c>
      <c r="B126" s="39">
        <v>6.2809966208510151</v>
      </c>
      <c r="C126" s="39">
        <v>-3.2436591525156877</v>
      </c>
      <c r="D126" s="34">
        <f t="shared" si="1"/>
        <v>69.939971281832086</v>
      </c>
    </row>
    <row r="127" spans="1:4" x14ac:dyDescent="0.2">
      <c r="A127" s="39">
        <v>1689.3621992017959</v>
      </c>
      <c r="B127" s="39">
        <v>6.2805278024662421</v>
      </c>
      <c r="C127" s="39">
        <v>-3.3182918861640349</v>
      </c>
      <c r="D127" s="34">
        <f t="shared" si="1"/>
        <v>69.939322936199005</v>
      </c>
    </row>
    <row r="128" spans="1:4" x14ac:dyDescent="0.2">
      <c r="A128" s="39">
        <v>1728.3184351215355</v>
      </c>
      <c r="B128" s="39">
        <v>6.2800372254188641</v>
      </c>
      <c r="C128" s="39">
        <v>-3.3946339709883935</v>
      </c>
      <c r="D128" s="34">
        <f t="shared" si="1"/>
        <v>69.938644447916801</v>
      </c>
    </row>
    <row r="129" spans="1:4" x14ac:dyDescent="0.2">
      <c r="A129" s="39">
        <v>1768.1729913172653</v>
      </c>
      <c r="B129" s="39">
        <v>6.2795238852467286</v>
      </c>
      <c r="C129" s="39">
        <v>-3.4727240026841448</v>
      </c>
      <c r="D129" s="34">
        <f t="shared" si="1"/>
        <v>69.937934420544792</v>
      </c>
    </row>
    <row r="130" spans="1:4" x14ac:dyDescent="0.2">
      <c r="A130" s="39">
        <v>1808.9465828118618</v>
      </c>
      <c r="B130" s="39">
        <v>6.2789867324381587</v>
      </c>
      <c r="C130" s="39">
        <v>-3.552601409720924</v>
      </c>
      <c r="D130" s="34">
        <f t="shared" si="1"/>
        <v>69.937191394534963</v>
      </c>
    </row>
    <row r="131" spans="1:4" x14ac:dyDescent="0.2">
      <c r="A131" s="39">
        <v>1850.6604023110324</v>
      </c>
      <c r="B131" s="39">
        <v>6.2784246680123266</v>
      </c>
      <c r="C131" s="39">
        <v>-3.6343064671849938</v>
      </c>
      <c r="D131" s="34">
        <f t="shared" si="1"/>
        <v>69.936413841037691</v>
      </c>
    </row>
    <row r="132" spans="1:4" x14ac:dyDescent="0.2">
      <c r="A132" s="39">
        <v>1893.336131218553</v>
      </c>
      <c r="B132" s="39">
        <v>6.2778365444700786</v>
      </c>
      <c r="C132" s="39">
        <v>-3.7178803137378784</v>
      </c>
      <c r="D132" s="34">
        <f t="shared" ref="D132:D195" si="2">20*LOG10(B132/0.002)</f>
        <v>69.935600163128512</v>
      </c>
    </row>
    <row r="133" spans="1:4" x14ac:dyDescent="0.2">
      <c r="A133" s="39">
        <v>1936.9959509055132</v>
      </c>
      <c r="B133" s="39">
        <v>6.2772211609359099</v>
      </c>
      <c r="C133" s="39">
        <v>-3.8033649654089654</v>
      </c>
      <c r="D133" s="34">
        <f t="shared" si="2"/>
        <v>69.934748688990751</v>
      </c>
    </row>
    <row r="134" spans="1:4" x14ac:dyDescent="0.2">
      <c r="A134" s="39">
        <v>1981.6625542394274</v>
      </c>
      <c r="B134" s="39">
        <v>6.2765772629577832</v>
      </c>
      <c r="C134" s="39">
        <v>-3.8908033321546647</v>
      </c>
      <c r="D134" s="34">
        <f t="shared" si="2"/>
        <v>69.933857671532564</v>
      </c>
    </row>
    <row r="135" spans="1:4" x14ac:dyDescent="0.2">
      <c r="A135" s="39">
        <v>2027.3591573792041</v>
      </c>
      <c r="B135" s="39">
        <v>6.27590353851628</v>
      </c>
      <c r="C135" s="39">
        <v>-3.9802392322634117</v>
      </c>
      <c r="D135" s="34">
        <f t="shared" si="2"/>
        <v>69.932925282749267</v>
      </c>
    </row>
    <row r="136" spans="1:4" x14ac:dyDescent="0.2">
      <c r="A136" s="39">
        <v>2074.1095118421044</v>
      </c>
      <c r="B136" s="39">
        <v>6.2751986165727338</v>
      </c>
      <c r="C136" s="39">
        <v>-4.0717174083321543</v>
      </c>
      <c r="D136" s="34">
        <f t="shared" si="2"/>
        <v>69.931949611587342</v>
      </c>
    </row>
    <row r="137" spans="1:4" x14ac:dyDescent="0.2">
      <c r="A137" s="39">
        <v>2121.9379168489609</v>
      </c>
      <c r="B137" s="39">
        <v>6.2744610632284497</v>
      </c>
      <c r="C137" s="39">
        <v>-4.1652835417827259</v>
      </c>
      <c r="D137" s="34">
        <f t="shared" si="2"/>
        <v>69.930928658490373</v>
      </c>
    </row>
    <row r="138" spans="1:4" x14ac:dyDescent="0.2">
      <c r="A138" s="39">
        <v>2170.8692319540733</v>
      </c>
      <c r="B138" s="39">
        <v>6.2736893807669762</v>
      </c>
      <c r="C138" s="39">
        <v>-4.2609842692414084</v>
      </c>
      <c r="D138" s="34">
        <f t="shared" si="2"/>
        <v>69.929860333921837</v>
      </c>
    </row>
    <row r="139" spans="1:4" x14ac:dyDescent="0.2">
      <c r="A139" s="39">
        <v>2220.9288899663484</v>
      </c>
      <c r="B139" s="39">
        <v>6.2728820033326427</v>
      </c>
      <c r="C139" s="39">
        <v>-4.3588671967277124</v>
      </c>
      <c r="D139" s="34">
        <f t="shared" si="2"/>
        <v>69.928742452217605</v>
      </c>
    </row>
    <row r="140" spans="1:4" x14ac:dyDescent="0.2">
      <c r="A140" s="39">
        <v>2272.1429101683948</v>
      </c>
      <c r="B140" s="39">
        <v>6.2720372942547753</v>
      </c>
      <c r="C140" s="39">
        <v>-4.4589809148377917</v>
      </c>
      <c r="D140" s="34">
        <f t="shared" si="2"/>
        <v>69.927572727699868</v>
      </c>
    </row>
    <row r="141" spans="1:4" x14ac:dyDescent="0.2">
      <c r="A141" s="39">
        <v>2324.5379118404494</v>
      </c>
      <c r="B141" s="39">
        <v>6.2711535442197786</v>
      </c>
      <c r="C141" s="39">
        <v>-4.5613750145000944</v>
      </c>
      <c r="D141" s="34">
        <f t="shared" si="2"/>
        <v>69.926348771948398</v>
      </c>
    </row>
    <row r="142" spans="1:4" x14ac:dyDescent="0.2">
      <c r="A142" s="39">
        <v>2378.1411280961593</v>
      </c>
      <c r="B142" s="39">
        <v>6.2702289659863446</v>
      </c>
      <c r="C142" s="39">
        <v>-4.666100100177772</v>
      </c>
      <c r="D142" s="34">
        <f t="shared" si="2"/>
        <v>69.925068086265554</v>
      </c>
    </row>
    <row r="143" spans="1:4" x14ac:dyDescent="0.2">
      <c r="A143" s="39">
        <v>2432.9804200374151</v>
      </c>
      <c r="B143" s="39">
        <v>6.2692616929257232</v>
      </c>
      <c r="C143" s="39">
        <v>-4.7732078056404275</v>
      </c>
      <c r="D143" s="34">
        <f t="shared" si="2"/>
        <v>69.923728059417641</v>
      </c>
    </row>
    <row r="144" spans="1:4" x14ac:dyDescent="0.2">
      <c r="A144" s="39">
        <v>2489.0842912355911</v>
      </c>
      <c r="B144" s="39">
        <v>6.2682497744508874</v>
      </c>
      <c r="C144" s="39">
        <v>-4.8827508073242081</v>
      </c>
      <c r="D144" s="34">
        <f t="shared" si="2"/>
        <v>69.922325961044749</v>
      </c>
    </row>
    <row r="145" spans="1:4" x14ac:dyDescent="0.2">
      <c r="A145" s="39">
        <v>2546.4819025467159</v>
      </c>
      <c r="B145" s="39">
        <v>6.2671911738559736</v>
      </c>
      <c r="C145" s="39">
        <v>-4.9947828392834568</v>
      </c>
      <c r="D145" s="34">
        <f t="shared" si="2"/>
        <v>69.920858938385081</v>
      </c>
    </row>
    <row r="146" spans="1:4" x14ac:dyDescent="0.2">
      <c r="A146" s="39">
        <v>2605.2030872682803</v>
      </c>
      <c r="B146" s="39">
        <v>6.2660837622532899</v>
      </c>
      <c r="C146" s="39">
        <v>-5.1093587048491376</v>
      </c>
      <c r="D146" s="34">
        <f t="shared" si="2"/>
        <v>69.919324007564697</v>
      </c>
    </row>
    <row r="147" spans="1:4" x14ac:dyDescent="0.2">
      <c r="A147" s="39">
        <v>2665.2783666455562</v>
      </c>
      <c r="B147" s="39">
        <v>6.2649253171026862</v>
      </c>
      <c r="C147" s="39">
        <v>-5.2265342915577806</v>
      </c>
      <c r="D147" s="34">
        <f t="shared" si="2"/>
        <v>69.917718051221541</v>
      </c>
    </row>
    <row r="148" spans="1:4" x14ac:dyDescent="0.2">
      <c r="A148" s="39">
        <v>2726.7389657354852</v>
      </c>
      <c r="B148" s="39">
        <v>6.2637135172674681</v>
      </c>
      <c r="C148" s="39">
        <v>-5.3463665830173763</v>
      </c>
      <c r="D148" s="34">
        <f t="shared" si="2"/>
        <v>69.916037811284212</v>
      </c>
    </row>
    <row r="149" spans="1:4" x14ac:dyDescent="0.2">
      <c r="A149" s="39">
        <v>2789.6168296363867</v>
      </c>
      <c r="B149" s="39">
        <v>6.2624459380176463</v>
      </c>
      <c r="C149" s="39">
        <v>-5.4689136702060788</v>
      </c>
      <c r="D149" s="34">
        <f t="shared" si="2"/>
        <v>69.91427988164132</v>
      </c>
    </row>
    <row r="150" spans="1:4" x14ac:dyDescent="0.2">
      <c r="A150" s="39">
        <v>2853.9446400919169</v>
      </c>
      <c r="B150" s="39">
        <v>6.2611200485926322</v>
      </c>
      <c r="C150" s="39">
        <v>-5.5942347644825485</v>
      </c>
      <c r="D150" s="34">
        <f t="shared" si="2"/>
        <v>69.91244070432181</v>
      </c>
    </row>
    <row r="151" spans="1:4" x14ac:dyDescent="0.2">
      <c r="A151" s="39">
        <v>2919.755832477912</v>
      </c>
      <c r="B151" s="39">
        <v>6.2597332066396199</v>
      </c>
      <c r="C151" s="39">
        <v>-5.7223902074176429</v>
      </c>
      <c r="D151" s="34">
        <f t="shared" si="2"/>
        <v>69.910516561301677</v>
      </c>
    </row>
    <row r="152" spans="1:4" x14ac:dyDescent="0.2">
      <c r="A152" s="39">
        <v>2987.0846131809412</v>
      </c>
      <c r="B152" s="39">
        <v>6.2582826531117455</v>
      </c>
      <c r="C152" s="39">
        <v>-5.8534414803101686</v>
      </c>
      <c r="D152" s="34">
        <f t="shared" si="2"/>
        <v>69.908503566901487</v>
      </c>
    </row>
    <row r="153" spans="1:4" x14ac:dyDescent="0.2">
      <c r="A153" s="39">
        <v>3055.9659773776079</v>
      </c>
      <c r="B153" s="39">
        <v>6.2567655092772849</v>
      </c>
      <c r="C153" s="39">
        <v>-5.9874512149758683</v>
      </c>
      <c r="D153" s="34">
        <f t="shared" si="2"/>
        <v>69.906397663063998</v>
      </c>
    </row>
    <row r="154" spans="1:4" x14ac:dyDescent="0.2">
      <c r="A154" s="39">
        <v>3126.4357272238335</v>
      </c>
      <c r="B154" s="39">
        <v>6.2551787699046839</v>
      </c>
      <c r="C154" s="39">
        <v>-6.124483200245229</v>
      </c>
      <c r="D154" s="34">
        <f t="shared" si="2"/>
        <v>69.904194609271372</v>
      </c>
    </row>
    <row r="155" spans="1:4" x14ac:dyDescent="0.2">
      <c r="A155" s="39">
        <v>3198.5304904635818</v>
      </c>
      <c r="B155" s="39">
        <v>6.2535192996002014</v>
      </c>
      <c r="C155" s="39">
        <v>-6.2646023905223176</v>
      </c>
      <c r="D155" s="34">
        <f t="shared" si="2"/>
        <v>69.901889976778548</v>
      </c>
    </row>
    <row r="156" spans="1:4" x14ac:dyDescent="0.2">
      <c r="A156" s="39">
        <v>3272.2877394666984</v>
      </c>
      <c r="B156" s="39">
        <v>6.2517838268931962</v>
      </c>
      <c r="C156" s="39">
        <v>-6.407874911275389</v>
      </c>
      <c r="D156" s="34">
        <f t="shared" si="2"/>
        <v>69.899479139656535</v>
      </c>
    </row>
    <row r="157" spans="1:4" x14ac:dyDescent="0.2">
      <c r="A157" s="39">
        <v>3347.7458107057537</v>
      </c>
      <c r="B157" s="39">
        <v>6.2499689386773074</v>
      </c>
      <c r="C157" s="39">
        <v>-6.554368063758794</v>
      </c>
      <c r="D157" s="34">
        <f t="shared" si="2"/>
        <v>69.896957266259264</v>
      </c>
    </row>
    <row r="158" spans="1:4" x14ac:dyDescent="0.2">
      <c r="A158" s="39">
        <v>3424.9439246820184</v>
      </c>
      <c r="B158" s="39">
        <v>6.2480710759655453</v>
      </c>
      <c r="C158" s="39">
        <v>-6.7041503299762581</v>
      </c>
      <c r="D158" s="34">
        <f t="shared" si="2"/>
        <v>69.894319312440913</v>
      </c>
    </row>
    <row r="159" spans="1:4" x14ac:dyDescent="0.2">
      <c r="A159" s="39">
        <v>3503.9222063109269</v>
      </c>
      <c r="B159" s="39">
        <v>6.2460865260064766</v>
      </c>
      <c r="C159" s="39">
        <v>-6.8572913725601454</v>
      </c>
      <c r="D159" s="34">
        <f t="shared" si="2"/>
        <v>69.891560009633992</v>
      </c>
    </row>
    <row r="160" spans="1:4" x14ac:dyDescent="0.2">
      <c r="A160" s="39">
        <v>3584.7217057776234</v>
      </c>
      <c r="B160" s="39">
        <v>6.2440114185766857</v>
      </c>
      <c r="C160" s="39">
        <v>-7.0138620376488365</v>
      </c>
      <c r="D160" s="34">
        <f t="shared" si="2"/>
        <v>69.88867385864171</v>
      </c>
    </row>
    <row r="161" spans="1:4" x14ac:dyDescent="0.2">
      <c r="A161" s="39">
        <v>3667.3844198734319</v>
      </c>
      <c r="B161" s="39">
        <v>6.2418417186377146</v>
      </c>
      <c r="C161" s="39">
        <v>-7.1739343523820542</v>
      </c>
      <c r="D161" s="34">
        <f t="shared" si="2"/>
        <v>69.885655118280098</v>
      </c>
    </row>
    <row r="162" spans="1:4" x14ac:dyDescent="0.2">
      <c r="A162" s="39">
        <v>3751.9533138243382</v>
      </c>
      <c r="B162" s="39">
        <v>6.2395732203961245</v>
      </c>
      <c r="C162" s="39">
        <v>-7.3375815221943395</v>
      </c>
      <c r="D162" s="34">
        <f t="shared" si="2"/>
        <v>69.882497795863713</v>
      </c>
    </row>
    <row r="163" spans="1:4" x14ac:dyDescent="0.2">
      <c r="A163" s="39">
        <v>3838.4723436228323</v>
      </c>
      <c r="B163" s="39">
        <v>6.2372015408570238</v>
      </c>
      <c r="C163" s="39">
        <v>-7.5048779257307601</v>
      </c>
      <c r="D163" s="34">
        <f t="shared" si="2"/>
        <v>69.879195636872183</v>
      </c>
    </row>
    <row r="164" spans="1:4" x14ac:dyDescent="0.2">
      <c r="A164" s="39">
        <v>3926.9864788747159</v>
      </c>
      <c r="B164" s="39">
        <v>6.2347221139999967</v>
      </c>
      <c r="C164" s="39">
        <v>-7.6758991085526214</v>
      </c>
      <c r="D164" s="34">
        <f t="shared" si="2"/>
        <v>69.875742115358506</v>
      </c>
    </row>
    <row r="165" spans="1:4" x14ac:dyDescent="0.2">
      <c r="A165" s="39">
        <v>4017.5417261727507</v>
      </c>
      <c r="B165" s="39">
        <v>6.2321301834243261</v>
      </c>
      <c r="C165" s="39">
        <v>-7.8507217728882415</v>
      </c>
      <c r="D165" s="34">
        <f t="shared" si="2"/>
        <v>69.872130422091089</v>
      </c>
    </row>
    <row r="166" spans="1:4" x14ac:dyDescent="0.2">
      <c r="A166" s="39">
        <v>4110.1851530092999</v>
      </c>
      <c r="B166" s="39">
        <v>6.2294207953692666</v>
      </c>
      <c r="C166" s="39">
        <v>-8.0294237654379312</v>
      </c>
      <c r="D166" s="34">
        <f t="shared" si="2"/>
        <v>69.868353453069545</v>
      </c>
    </row>
    <row r="167" spans="1:4" x14ac:dyDescent="0.2">
      <c r="A167" s="39">
        <v>4204.9649122403844</v>
      </c>
      <c r="B167" s="39">
        <v>6.2265887923741694</v>
      </c>
      <c r="C167" s="39">
        <v>-8.2120840634894563</v>
      </c>
      <c r="D167" s="34">
        <f t="shared" si="2"/>
        <v>69.864403798772841</v>
      </c>
    </row>
    <row r="168" spans="1:4" x14ac:dyDescent="0.2">
      <c r="A168" s="39">
        <v>4301.9302671138757</v>
      </c>
      <c r="B168" s="39">
        <v>6.2236288063766994</v>
      </c>
      <c r="C168" s="39">
        <v>-8.3987827576687391</v>
      </c>
      <c r="D168" s="34">
        <f t="shared" si="2"/>
        <v>69.860273732453166</v>
      </c>
    </row>
    <row r="169" spans="1:4" x14ac:dyDescent="0.2">
      <c r="A169" s="39">
        <v>4401.1316168748326</v>
      </c>
      <c r="B169" s="39">
        <v>6.2205352498952271</v>
      </c>
      <c r="C169" s="39">
        <v>-8.5896010291374179</v>
      </c>
      <c r="D169" s="34">
        <f t="shared" si="2"/>
        <v>69.855955195568043</v>
      </c>
    </row>
    <row r="170" spans="1:4" x14ac:dyDescent="0.2">
      <c r="A170" s="39">
        <v>4502.6205229612897</v>
      </c>
      <c r="B170" s="39">
        <v>6.2173023113942909</v>
      </c>
      <c r="C170" s="39">
        <v>-8.7846211292712013</v>
      </c>
      <c r="D170" s="34">
        <f t="shared" si="2"/>
        <v>69.851439788847259</v>
      </c>
    </row>
    <row r="171" spans="1:4" x14ac:dyDescent="0.2">
      <c r="A171" s="39">
        <v>4606.4497358041117</v>
      </c>
      <c r="B171" s="39">
        <v>6.2139239452425885</v>
      </c>
      <c r="C171" s="39">
        <v>-8.9839263485828056</v>
      </c>
      <c r="D171" s="34">
        <f t="shared" si="2"/>
        <v>69.846718755593216</v>
      </c>
    </row>
    <row r="172" spans="1:4" x14ac:dyDescent="0.2">
      <c r="A172" s="39">
        <v>4712.67322224485</v>
      </c>
      <c r="B172" s="39">
        <v>6.210393866138447</v>
      </c>
      <c r="C172" s="39">
        <v>-9.1876009881192697</v>
      </c>
      <c r="D172" s="34">
        <f t="shared" si="2"/>
        <v>69.841782970980674</v>
      </c>
    </row>
    <row r="173" spans="1:4" x14ac:dyDescent="0.2">
      <c r="A173" s="39">
        <v>4821.3461935858404</v>
      </c>
      <c r="B173" s="39">
        <v>6.206705540820125</v>
      </c>
      <c r="C173" s="39">
        <v>-9.3957303231678413</v>
      </c>
      <c r="D173" s="34">
        <f t="shared" si="2"/>
        <v>69.836622927309207</v>
      </c>
    </row>
    <row r="174" spans="1:4" x14ac:dyDescent="0.2">
      <c r="A174" s="39">
        <v>4932.525134287137</v>
      </c>
      <c r="B174" s="39">
        <v>6.2028521807687893</v>
      </c>
      <c r="C174" s="39">
        <v>-9.6084005641355059</v>
      </c>
      <c r="D174" s="34">
        <f t="shared" si="2"/>
        <v>69.831228720365147</v>
      </c>
    </row>
    <row r="175" spans="1:4" x14ac:dyDescent="0.2">
      <c r="A175" s="39">
        <v>5046.2678313251818</v>
      </c>
      <c r="B175" s="39">
        <v>6.1988267334517122</v>
      </c>
      <c r="C175" s="39">
        <v>-9.8256988106256689</v>
      </c>
      <c r="D175" s="34">
        <f t="shared" si="2"/>
        <v>69.825590033440619</v>
      </c>
    </row>
    <row r="176" spans="1:4" x14ac:dyDescent="0.2">
      <c r="A176" s="39">
        <v>5162.6334042284825</v>
      </c>
      <c r="B176" s="39">
        <v>6.1946218770607278</v>
      </c>
      <c r="C176" s="39">
        <v>-10.047713006128475</v>
      </c>
      <c r="D176" s="34">
        <f t="shared" si="2"/>
        <v>69.819696125924594</v>
      </c>
    </row>
    <row r="177" spans="1:4" x14ac:dyDescent="0.2">
      <c r="A177" s="39">
        <v>5281.6823358059019</v>
      </c>
      <c r="B177" s="39">
        <v>6.1902300110420168</v>
      </c>
      <c r="C177" s="39">
        <v>-10.27453188098988</v>
      </c>
      <c r="D177" s="34">
        <f t="shared" si="2"/>
        <v>69.813535815654049</v>
      </c>
    </row>
    <row r="178" spans="1:4" x14ac:dyDescent="0.2">
      <c r="A178" s="39">
        <v>5403.4765035835353</v>
      </c>
      <c r="B178" s="39">
        <v>6.1856432495877298</v>
      </c>
      <c r="C178" s="39">
        <v>-10.506244894480517</v>
      </c>
      <c r="D178" s="34">
        <f t="shared" si="2"/>
        <v>69.807097465038595</v>
      </c>
    </row>
    <row r="179" spans="1:4" x14ac:dyDescent="0.2">
      <c r="A179" s="39">
        <v>5528.0792119665148</v>
      </c>
      <c r="B179" s="39">
        <v>6.1808534137075766</v>
      </c>
      <c r="C179" s="39">
        <v>-10.742942168673531</v>
      </c>
      <c r="D179" s="34">
        <f t="shared" si="2"/>
        <v>69.800368964792696</v>
      </c>
    </row>
    <row r="180" spans="1:4" x14ac:dyDescent="0.2">
      <c r="A180" s="39">
        <v>5655.5552251424506</v>
      </c>
      <c r="B180" s="39">
        <v>6.1758520248824427</v>
      </c>
      <c r="C180" s="39">
        <v>-10.984714418721584</v>
      </c>
      <c r="D180" s="34">
        <f t="shared" si="2"/>
        <v>69.793337719456261</v>
      </c>
    </row>
    <row r="181" spans="1:4" x14ac:dyDescent="0.2">
      <c r="A181" s="39">
        <v>5785.9708007436229</v>
      </c>
      <c r="B181" s="39">
        <v>6.1706302973041831</v>
      </c>
      <c r="C181" s="39">
        <v>-11.231652874025301</v>
      </c>
      <c r="D181" s="34">
        <f t="shared" si="2"/>
        <v>69.785990630465975</v>
      </c>
    </row>
    <row r="182" spans="1:4" x14ac:dyDescent="0.2">
      <c r="A182" s="39">
        <v>5919.3937242854136</v>
      </c>
      <c r="B182" s="39">
        <v>6.1651791311111186</v>
      </c>
      <c r="C182" s="39">
        <v>-11.483849193943819</v>
      </c>
      <c r="D182" s="34">
        <f t="shared" si="2"/>
        <v>69.778314080125526</v>
      </c>
    </row>
    <row r="183" spans="1:4" x14ac:dyDescent="0.2">
      <c r="A183" s="39">
        <v>6055.8933443988763</v>
      </c>
      <c r="B183" s="39">
        <v>6.1594891062442212</v>
      </c>
      <c r="C183" s="39">
        <v>-11.741395377108896</v>
      </c>
      <c r="D183" s="34">
        <f t="shared" si="2"/>
        <v>69.770293915916426</v>
      </c>
    </row>
    <row r="184" spans="1:4" x14ac:dyDescent="0.2">
      <c r="A184" s="39">
        <v>6195.54060887576</v>
      </c>
      <c r="B184" s="39">
        <v>6.1535504768023781</v>
      </c>
      <c r="C184" s="39">
        <v>-12.00438366375757</v>
      </c>
      <c r="D184" s="34">
        <f t="shared" si="2"/>
        <v>69.761915434943489</v>
      </c>
    </row>
    <row r="185" spans="1:4" x14ac:dyDescent="0.2">
      <c r="A185" s="39">
        <v>6338.4081015447264</v>
      </c>
      <c r="B185" s="39">
        <v>6.1473531642191306</v>
      </c>
      <c r="C185" s="39">
        <v>-12.272906427273798</v>
      </c>
      <c r="D185" s="34">
        <f t="shared" si="2"/>
        <v>69.753163366107572</v>
      </c>
    </row>
    <row r="186" spans="1:4" x14ac:dyDescent="0.2">
      <c r="A186" s="39">
        <v>6484.5700799979159</v>
      </c>
      <c r="B186" s="39">
        <v>6.1408867524050716</v>
      </c>
      <c r="C186" s="39">
        <v>-12.547056060456827</v>
      </c>
      <c r="D186" s="34">
        <f t="shared" si="2"/>
        <v>69.744021854396095</v>
      </c>
    </row>
    <row r="187" spans="1:4" x14ac:dyDescent="0.2">
      <c r="A187" s="39">
        <v>6634.1025141874825</v>
      </c>
      <c r="B187" s="39">
        <v>6.1341404829265338</v>
      </c>
      <c r="C187" s="39">
        <v>-12.826924852413063</v>
      </c>
      <c r="D187" s="34">
        <f t="shared" si="2"/>
        <v>69.734474444531216</v>
      </c>
    </row>
    <row r="188" spans="1:4" x14ac:dyDescent="0.2">
      <c r="A188" s="39">
        <v>6787.0831259121533</v>
      </c>
      <c r="B188" s="39">
        <v>6.1271032517745914</v>
      </c>
      <c r="C188" s="39">
        <v>-13.112604858779209</v>
      </c>
      <c r="D188" s="34">
        <f t="shared" si="2"/>
        <v>69.724504066129555</v>
      </c>
    </row>
    <row r="189" spans="1:4" x14ac:dyDescent="0.2">
      <c r="A189" s="39">
        <v>6943.5914292143361</v>
      </c>
      <c r="B189" s="39">
        <v>6.1197636046840831</v>
      </c>
      <c r="C189" s="39">
        <v>-13.404187758334965</v>
      </c>
      <c r="D189" s="34">
        <f t="shared" si="2"/>
        <v>69.714093016023398</v>
      </c>
    </row>
    <row r="190" spans="1:4" x14ac:dyDescent="0.2">
      <c r="A190" s="39">
        <v>7103.708771708777</v>
      </c>
      <c r="B190" s="39">
        <v>6.1121097349582403</v>
      </c>
      <c r="C190" s="39">
        <v>-13.701764703726466</v>
      </c>
      <c r="D190" s="34">
        <f t="shared" si="2"/>
        <v>69.70322294329236</v>
      </c>
    </row>
    <row r="191" spans="1:4" x14ac:dyDescent="0.2">
      <c r="A191" s="39">
        <v>7267.5183768642401</v>
      </c>
      <c r="B191" s="39">
        <v>6.1041294817417882</v>
      </c>
      <c r="C191" s="39">
        <v>-14.005426161588533</v>
      </c>
      <c r="D191" s="34">
        <f t="shared" si="2"/>
        <v>69.691874834049869</v>
      </c>
    </row>
    <row r="192" spans="1:4" x14ac:dyDescent="0.2">
      <c r="A192" s="39">
        <v>7435.105387260196</v>
      </c>
      <c r="B192" s="39">
        <v>6.095810328687663</v>
      </c>
      <c r="C192" s="39">
        <v>-14.315261741242351</v>
      </c>
      <c r="D192" s="34">
        <f t="shared" si="2"/>
        <v>69.680028995851814</v>
      </c>
    </row>
    <row r="193" spans="1:4" x14ac:dyDescent="0.2">
      <c r="A193" s="39">
        <v>7606.5569088409966</v>
      </c>
      <c r="B193" s="39">
        <v>6.0871394056243426</v>
      </c>
      <c r="C193" s="39">
        <v>-14.631360017601398</v>
      </c>
      <c r="D193" s="34">
        <f t="shared" si="2"/>
        <v>69.667665045388645</v>
      </c>
    </row>
    <row r="194" spans="1:4" x14ac:dyDescent="0.2">
      <c r="A194" s="39">
        <v>7781.9620561905376</v>
      </c>
      <c r="B194" s="39">
        <v>6.0781034875972546</v>
      </c>
      <c r="C194" s="39">
        <v>-14.953808334387007</v>
      </c>
      <c r="D194" s="34">
        <f t="shared" si="2"/>
        <v>69.654761891397527</v>
      </c>
    </row>
    <row r="195" spans="1:4" x14ac:dyDescent="0.2">
      <c r="A195" s="39">
        <v>7961.4119988509437</v>
      </c>
      <c r="B195" s="39">
        <v>6.068688999626862</v>
      </c>
      <c r="C195" s="39">
        <v>-15.282692607043742</v>
      </c>
      <c r="D195" s="34">
        <f t="shared" si="2"/>
        <v>69.641297724627577</v>
      </c>
    </row>
    <row r="196" spans="1:4" x14ac:dyDescent="0.2">
      <c r="A196" s="39">
        <v>8145.0000087093531</v>
      </c>
      <c r="B196" s="39">
        <v>6.0588820198768643</v>
      </c>
      <c r="C196" s="39">
        <v>-15.618097107417011</v>
      </c>
      <c r="D196" s="34">
        <f t="shared" ref="D196:D259" si="3">20*LOG10(B196/0.002)</f>
        <v>69.627250004400409</v>
      </c>
    </row>
    <row r="197" spans="1:4" x14ac:dyDescent="0.2">
      <c r="A197" s="39">
        <v>8332.8215084774201</v>
      </c>
      <c r="B197" s="39">
        <v>6.04866828523138</v>
      </c>
      <c r="C197" s="39">
        <v>-15.960104239230439</v>
      </c>
      <c r="D197" s="34">
        <f t="shared" si="3"/>
        <v>69.612595447412104</v>
      </c>
    </row>
    <row r="198" spans="1:4" x14ac:dyDescent="0.2">
      <c r="A198" s="39">
        <v>8524.9741212887548</v>
      </c>
      <c r="B198" s="39">
        <v>6.0380331983593756</v>
      </c>
      <c r="C198" s="39">
        <v>-16.308794301713437</v>
      </c>
      <c r="D198" s="34">
        <f t="shared" si="3"/>
        <v>69.597310017416746</v>
      </c>
    </row>
    <row r="199" spans="1:4" x14ac:dyDescent="0.2">
      <c r="A199" s="39">
        <v>8721.557721440051</v>
      </c>
      <c r="B199" s="39">
        <v>6.0269618371773426</v>
      </c>
      <c r="C199" s="39">
        <v>-16.664245243438678</v>
      </c>
      <c r="D199" s="34">
        <f t="shared" si="3"/>
        <v>69.581368917054988</v>
      </c>
    </row>
    <row r="200" spans="1:4" x14ac:dyDescent="0.2">
      <c r="A200" s="39">
        <v>8922.6744863023032</v>
      </c>
      <c r="B200" s="39">
        <v>6.0154389654289968</v>
      </c>
      <c r="C200" s="39">
        <v>-17.026532402538521</v>
      </c>
      <c r="D200" s="34">
        <f t="shared" si="3"/>
        <v>69.564746579946984</v>
      </c>
    </row>
    <row r="201" spans="1:4" x14ac:dyDescent="0.2">
      <c r="A201" s="39">
        <v>9128.4289494290788</v>
      </c>
      <c r="B201" s="39">
        <v>6.0034490459266596</v>
      </c>
      <c r="C201" s="39">
        <v>-17.395728237154483</v>
      </c>
      <c r="D201" s="34">
        <f t="shared" si="3"/>
        <v>69.547416665230173</v>
      </c>
    </row>
    <row r="202" spans="1:4" x14ac:dyDescent="0.2">
      <c r="A202" s="39">
        <v>9338.9280548894476</v>
      </c>
      <c r="B202" s="39">
        <v>5.9909762550398789</v>
      </c>
      <c r="C202" s="39">
        <v>-17.771902041805784</v>
      </c>
      <c r="D202" s="34">
        <f t="shared" si="3"/>
        <v>69.52935205246996</v>
      </c>
    </row>
    <row r="203" spans="1:4" x14ac:dyDescent="0.2">
      <c r="A203" s="39">
        <v>9554.2812128538226</v>
      </c>
      <c r="B203" s="39">
        <v>5.9780045006528439</v>
      </c>
      <c r="C203" s="39">
        <v>-18.155119655910624</v>
      </c>
      <c r="D203" s="34">
        <f t="shared" si="3"/>
        <v>69.510524840123054</v>
      </c>
    </row>
    <row r="204" spans="1:4" x14ac:dyDescent="0.2">
      <c r="A204" s="39">
        <v>9774.6003564615876</v>
      </c>
      <c r="B204" s="39">
        <v>5.9645174420196767</v>
      </c>
      <c r="C204" s="39">
        <v>-18.545443159860152</v>
      </c>
      <c r="D204" s="34">
        <f t="shared" si="3"/>
        <v>69.490906345269977</v>
      </c>
    </row>
    <row r="205" spans="1:4" x14ac:dyDescent="0.2">
      <c r="A205" s="39">
        <v>10000.00000000008</v>
      </c>
      <c r="B205" s="39">
        <v>5.9504985118192559</v>
      </c>
      <c r="C205" s="39">
        <v>-18.942930559273616</v>
      </c>
      <c r="D205" s="34">
        <f t="shared" si="3"/>
        <v>69.470467105033123</v>
      </c>
    </row>
    <row r="206" spans="1:4" x14ac:dyDescent="0.2">
      <c r="A206" s="39">
        <v>10230.597298425168</v>
      </c>
      <c r="B206" s="39">
        <v>5.9359309415998434</v>
      </c>
      <c r="C206" s="39">
        <v>-19.347635461266503</v>
      </c>
      <c r="D206" s="34">
        <f t="shared" si="3"/>
        <v>69.449176881410082</v>
      </c>
    </row>
    <row r="207" spans="1:4" x14ac:dyDescent="0.2">
      <c r="A207" s="39">
        <v>10466.51210825435</v>
      </c>
      <c r="B207" s="39">
        <v>5.9207977898170778</v>
      </c>
      <c r="C207" s="39">
        <v>-19.759606740509287</v>
      </c>
      <c r="D207" s="34">
        <f t="shared" si="3"/>
        <v>69.42700466837988</v>
      </c>
    </row>
    <row r="208" spans="1:4" x14ac:dyDescent="0.2">
      <c r="A208" s="39">
        <v>10707.86704986404</v>
      </c>
      <c r="B208" s="39">
        <v>5.9050819723707137</v>
      </c>
      <c r="C208" s="39">
        <v>-20.178888194878979</v>
      </c>
      <c r="D208" s="34">
        <f t="shared" si="3"/>
        <v>69.403918701159569</v>
      </c>
    </row>
    <row r="209" spans="1:4" x14ac:dyDescent="0.2">
      <c r="A209" s="39">
        <v>10954.787571223405</v>
      </c>
      <c r="B209" s="39">
        <v>5.8887662967140235</v>
      </c>
      <c r="C209" s="39">
        <v>-20.605518194767807</v>
      </c>
      <c r="D209" s="34">
        <f t="shared" si="3"/>
        <v>69.379886469220125</v>
      </c>
    </row>
    <row r="210" spans="1:4" x14ac:dyDescent="0.2">
      <c r="A210" s="39">
        <v>11207.402013097888</v>
      </c>
      <c r="B210" s="39">
        <v>5.8718334994606671</v>
      </c>
      <c r="C210" s="39">
        <v>-21.03952932668717</v>
      </c>
      <c r="D210" s="34">
        <f t="shared" si="3"/>
        <v>69.354874733018733</v>
      </c>
    </row>
    <row r="211" spans="1:4" x14ac:dyDescent="0.2">
      <c r="A211" s="39">
        <v>11465.841675756312</v>
      </c>
      <c r="B211" s="39">
        <v>5.8542662859703958</v>
      </c>
      <c r="C211" s="39">
        <v>-21.480948026337067</v>
      </c>
      <c r="D211" s="34">
        <f t="shared" si="3"/>
        <v>69.328849542278078</v>
      </c>
    </row>
    <row r="212" spans="1:4" x14ac:dyDescent="0.2">
      <c r="A212" s="39">
        <v>11730.240887216229</v>
      </c>
      <c r="B212" s="39">
        <v>5.8360473738937735</v>
      </c>
      <c r="C212" s="39">
        <v>-21.929794209087227</v>
      </c>
      <c r="D212" s="34">
        <f t="shared" si="3"/>
        <v>69.301776258815366</v>
      </c>
    </row>
    <row r="213" spans="1:4" x14ac:dyDescent="0.2">
      <c r="A213" s="39">
        <v>12000.737073062983</v>
      </c>
      <c r="B213" s="39">
        <v>5.8171595411018053</v>
      </c>
      <c r="C213" s="39">
        <v>-22.386080901240156</v>
      </c>
      <c r="D213" s="34">
        <f t="shared" si="3"/>
        <v>69.273619584692199</v>
      </c>
    </row>
    <row r="214" spans="1:4" x14ac:dyDescent="0.2">
      <c r="A214" s="39">
        <v>12277.470827878793</v>
      </c>
      <c r="B214" s="39">
        <v>5.797585674962928</v>
      </c>
      <c r="C214" s="39">
        <v>-22.849813861632899</v>
      </c>
      <c r="D214" s="34">
        <f t="shared" si="3"/>
        <v>69.244343591312287</v>
      </c>
    </row>
    <row r="215" spans="1:4" x14ac:dyDescent="0.2">
      <c r="A215" s="39">
        <v>12560.585988318959</v>
      </c>
      <c r="B215" s="39">
        <v>5.7773088264670225</v>
      </c>
      <c r="C215" s="39">
        <v>-23.320991208761303</v>
      </c>
      <c r="D215" s="34">
        <f t="shared" si="3"/>
        <v>69.213911754826412</v>
      </c>
    </row>
    <row r="216" spans="1:4" x14ac:dyDescent="0.2">
      <c r="A216" s="39">
        <v>12850.229707873194</v>
      </c>
      <c r="B216" s="39">
        <v>5.7563122666829356</v>
      </c>
      <c r="C216" s="39">
        <v>-23.799603045470118</v>
      </c>
      <c r="D216" s="34">
        <f t="shared" si="3"/>
        <v>69.182286994300796</v>
      </c>
    </row>
    <row r="217" spans="1:4" x14ac:dyDescent="0.2">
      <c r="A217" s="39">
        <v>13146.552533350927</v>
      </c>
      <c r="B217" s="39">
        <v>5.734579547976562</v>
      </c>
      <c r="C217" s="39">
        <v>-24.285631093644319</v>
      </c>
      <c r="D217" s="34">
        <f t="shared" si="3"/>
        <v>69.149431716513988</v>
      </c>
    </row>
    <row r="218" spans="1:4" x14ac:dyDescent="0.2">
      <c r="A218" s="39">
        <v>13449.708483130345</v>
      </c>
      <c r="B218" s="39">
        <v>5.7120945657971482</v>
      </c>
      <c r="C218" s="39">
        <v>-24.77904832331895</v>
      </c>
      <c r="D218" s="34">
        <f t="shared" si="3"/>
        <v>69.115307861326144</v>
      </c>
    </row>
    <row r="219" spans="1:4" x14ac:dyDescent="0.2">
      <c r="A219" s="39">
        <v>13759.855127211827</v>
      </c>
      <c r="B219" s="39">
        <v>5.688841626612632</v>
      </c>
      <c r="C219" s="39">
        <v>-25.279818603438308</v>
      </c>
      <c r="D219" s="34">
        <f t="shared" si="3"/>
        <v>69.079876956325734</v>
      </c>
    </row>
    <row r="220" spans="1:4" x14ac:dyDescent="0.2">
      <c r="A220" s="39">
        <v>14077.15366911739</v>
      </c>
      <c r="B220" s="39">
        <v>5.6648055162626516</v>
      </c>
      <c r="C220" s="39">
        <v>-25.787896352239127</v>
      </c>
      <c r="D220" s="34">
        <f t="shared" si="3"/>
        <v>69.043100172425113</v>
      </c>
    </row>
    <row r="221" spans="1:4" x14ac:dyDescent="0.2">
      <c r="A221" s="39">
        <v>14401.769029678715</v>
      </c>
      <c r="B221" s="39">
        <v>5.6399715721077381</v>
      </c>
      <c r="C221" s="39">
        <v>-26.303226205652816</v>
      </c>
      <c r="D221" s="34">
        <f t="shared" si="3"/>
        <v>69.004938385862914</v>
      </c>
    </row>
    <row r="222" spans="1:4" x14ac:dyDescent="0.2">
      <c r="A222" s="39">
        <v>14733.869932757314</v>
      </c>
      <c r="B222" s="39">
        <v>5.6143257567347744</v>
      </c>
      <c r="C222" s="39">
        <v>-26.825742697183159</v>
      </c>
      <c r="D222" s="34">
        <f t="shared" si="3"/>
        <v>68.965352243596982</v>
      </c>
    </row>
    <row r="223" spans="1:4" x14ac:dyDescent="0.2">
      <c r="A223" s="39">
        <v>15073.628992941358</v>
      </c>
      <c r="B223" s="39">
        <v>5.5878547356071344</v>
      </c>
      <c r="C223" s="39">
        <v>-27.355369965444343</v>
      </c>
      <c r="D223" s="34">
        <f t="shared" si="3"/>
        <v>68.924302236192261</v>
      </c>
    </row>
    <row r="224" spans="1:4" x14ac:dyDescent="0.2">
      <c r="A224" s="39">
        <v>15421.22280526479</v>
      </c>
      <c r="B224" s="39">
        <v>5.5605459539191973</v>
      </c>
      <c r="C224" s="39">
        <v>-27.89202147010371</v>
      </c>
      <c r="D224" s="34">
        <f t="shared" si="3"/>
        <v>68.881748771362282</v>
      </c>
    </row>
    <row r="225" spans="1:4" x14ac:dyDescent="0.2">
      <c r="A225" s="39">
        <v>15776.832036995329</v>
      </c>
      <c r="B225" s="39">
        <v>5.5323877167348803</v>
      </c>
      <c r="C225" s="39">
        <v>-28.435599741563824</v>
      </c>
      <c r="D225" s="34">
        <f t="shared" si="3"/>
        <v>68.837652254938376</v>
      </c>
    </row>
    <row r="226" spans="1:4" x14ac:dyDescent="0.2">
      <c r="A226" s="39">
        <v>16140.641521539075</v>
      </c>
      <c r="B226" s="39">
        <v>5.5033692694739775</v>
      </c>
      <c r="C226" s="39">
        <v>-28.985996154896149</v>
      </c>
      <c r="D226" s="34">
        <f t="shared" si="3"/>
        <v>68.791973175269106</v>
      </c>
    </row>
    <row r="227" spans="1:4" x14ac:dyDescent="0.2">
      <c r="A227" s="39">
        <v>16512.840354510543</v>
      </c>
      <c r="B227" s="39">
        <v>5.473480878269573</v>
      </c>
      <c r="C227" s="39">
        <v>-29.543090730387181</v>
      </c>
      <c r="D227" s="34">
        <f t="shared" si="3"/>
        <v>68.744672190826194</v>
      </c>
    </row>
    <row r="228" spans="1:4" x14ac:dyDescent="0.2">
      <c r="A228" s="39">
        <v>16893.62199201803</v>
      </c>
      <c r="B228" s="39">
        <v>5.4427139114067948</v>
      </c>
      <c r="C228" s="39">
        <v>-30.106751973494802</v>
      </c>
      <c r="D228" s="34">
        <f t="shared" si="3"/>
        <v>68.695710223501919</v>
      </c>
    </row>
    <row r="229" spans="1:4" x14ac:dyDescent="0.2">
      <c r="A229" s="39">
        <v>17283.184351215426</v>
      </c>
      <c r="B229" s="39">
        <v>5.4110609190685865</v>
      </c>
      <c r="C229" s="39">
        <v>-30.676836744552912</v>
      </c>
      <c r="D229" s="34">
        <f t="shared" si="3"/>
        <v>68.645048553826641</v>
      </c>
    </row>
    <row r="230" spans="1:4" x14ac:dyDescent="0.2">
      <c r="A230" s="39">
        <v>17681.729913172727</v>
      </c>
      <c r="B230" s="39">
        <v>5.3785157130186372</v>
      </c>
      <c r="C230" s="39">
        <v>-31.253190174110863</v>
      </c>
      <c r="D230" s="34">
        <f t="shared" si="3"/>
        <v>68.59264892129859</v>
      </c>
    </row>
    <row r="231" spans="1:4" x14ac:dyDescent="0.2">
      <c r="A231" s="39">
        <v>18089.465828118693</v>
      </c>
      <c r="B231" s="39">
        <v>5.3450734428433462</v>
      </c>
      <c r="C231" s="39">
        <v>-31.835645609797453</v>
      </c>
      <c r="D231" s="34">
        <f t="shared" si="3"/>
        <v>68.538473625053058</v>
      </c>
    </row>
    <row r="232" spans="1:4" x14ac:dyDescent="0.2">
      <c r="A232" s="39">
        <v>18506.604023110402</v>
      </c>
      <c r="B232" s="39">
        <v>5.3107306710638973</v>
      </c>
      <c r="C232" s="39">
        <v>-32.424024615432572</v>
      </c>
      <c r="D232" s="34">
        <f t="shared" si="3"/>
        <v>68.482485629180758</v>
      </c>
    </row>
    <row r="233" spans="1:4" x14ac:dyDescent="0.2">
      <c r="A233" s="39">
        <v>18933.361312185611</v>
      </c>
      <c r="B233" s="39">
        <v>5.2754854449128779</v>
      </c>
      <c r="C233" s="39">
        <v>-33.018137015788419</v>
      </c>
      <c r="D233" s="34">
        <f t="shared" si="3"/>
        <v>68.424648669798898</v>
      </c>
    </row>
    <row r="234" spans="1:4" x14ac:dyDescent="0.2">
      <c r="A234" s="39">
        <v>19369.959509055214</v>
      </c>
      <c r="B234" s="39">
        <v>5.2393373632700602</v>
      </c>
      <c r="C234" s="39">
        <v>-33.617780983001573</v>
      </c>
      <c r="D234" s="34">
        <f t="shared" si="3"/>
        <v>68.364927361995015</v>
      </c>
    </row>
    <row r="235" spans="1:4" x14ac:dyDescent="0.2">
      <c r="A235" s="39">
        <v>19816.625542394358</v>
      </c>
      <c r="B235" s="39">
        <v>5.2022876401485512</v>
      </c>
      <c r="C235" s="39">
        <v>-34.222743180671856</v>
      </c>
      <c r="D235" s="34">
        <f t="shared" si="3"/>
        <v>68.303287309491196</v>
      </c>
    </row>
    <row r="236" spans="1:4" x14ac:dyDescent="0.2">
      <c r="A236" s="39">
        <v>20273.591573792128</v>
      </c>
      <c r="B236" s="39">
        <v>5.1643391622556605</v>
      </c>
      <c r="C236" s="39">
        <v>-34.832798955103996</v>
      </c>
      <c r="D236" s="34">
        <f t="shared" si="3"/>
        <v>68.239695213523731</v>
      </c>
    </row>
    <row r="237" spans="1:4" x14ac:dyDescent="0.2">
      <c r="A237" s="39">
        <v>20741.095118421134</v>
      </c>
      <c r="B237" s="39">
        <v>5.1254965406051101</v>
      </c>
      <c r="C237" s="39">
        <v>-35.447712579110224</v>
      </c>
      <c r="D237" s="34">
        <f t="shared" si="3"/>
        <v>68.174118981370015</v>
      </c>
    </row>
    <row r="238" spans="1:4" x14ac:dyDescent="0.2">
      <c r="A238" s="39">
        <v>21219.379168489697</v>
      </c>
      <c r="B238" s="39">
        <v>5.0857661558867591</v>
      </c>
      <c r="C238" s="39">
        <v>-36.067237552166304</v>
      </c>
      <c r="D238" s="34">
        <f t="shared" si="3"/>
        <v>68.106527834490279</v>
      </c>
    </row>
    <row r="239" spans="1:4" x14ac:dyDescent="0.2">
      <c r="A239" s="39">
        <v>21708.692319540824</v>
      </c>
      <c r="B239" s="39">
        <v>5.0451561962082172</v>
      </c>
      <c r="C239" s="39">
        <v>-36.691116951587261</v>
      </c>
      <c r="D239" s="34">
        <f t="shared" si="3"/>
        <v>68.036892414338467</v>
      </c>
    </row>
    <row r="240" spans="1:4" x14ac:dyDescent="0.2">
      <c r="A240" s="39">
        <v>22209.288899663577</v>
      </c>
      <c r="B240" s="39">
        <v>5.0036766869778058</v>
      </c>
      <c r="C240" s="39">
        <v>-37.319083837176464</v>
      </c>
      <c r="D240" s="34">
        <f t="shared" si="3"/>
        <v>67.965184885734075</v>
      </c>
    </row>
    <row r="241" spans="1:4" x14ac:dyDescent="0.2">
      <c r="A241" s="39">
        <v>22721.429101684043</v>
      </c>
      <c r="B241" s="39">
        <v>4.9613395127275668</v>
      </c>
      <c r="C241" s="39">
        <v>-37.950861711850514</v>
      </c>
      <c r="D241" s="34">
        <f t="shared" si="3"/>
        <v>67.891379037679641</v>
      </c>
    </row>
    <row r="242" spans="1:4" x14ac:dyDescent="0.2">
      <c r="A242" s="39">
        <v>23245.379118404591</v>
      </c>
      <c r="B242" s="39">
        <v>4.9181584293531619</v>
      </c>
      <c r="C242" s="39">
        <v>-38.586165028227917</v>
      </c>
      <c r="D242" s="34">
        <f t="shared" si="3"/>
        <v>67.815450379107915</v>
      </c>
    </row>
    <row r="243" spans="1:4" x14ac:dyDescent="0.2">
      <c r="A243" s="39">
        <v>23781.411280961693</v>
      </c>
      <c r="B243" s="39">
        <v>4.8741490677916106</v>
      </c>
      <c r="C243" s="39">
        <v>-39.224699752055798</v>
      </c>
      <c r="D243" s="34">
        <f t="shared" si="3"/>
        <v>67.737376231332334</v>
      </c>
    </row>
    <row r="244" spans="1:4" x14ac:dyDescent="0.2">
      <c r="A244" s="39">
        <v>24329.804200374256</v>
      </c>
      <c r="B244" s="39">
        <v>4.8293289274588433</v>
      </c>
      <c r="C244" s="39">
        <v>-39.866163968668943</v>
      </c>
      <c r="D244" s="34">
        <f t="shared" si="3"/>
        <v>67.657135814173898</v>
      </c>
    </row>
    <row r="245" spans="1:4" x14ac:dyDescent="0.2">
      <c r="A245" s="39">
        <v>24890.842912356016</v>
      </c>
      <c r="B245" s="39">
        <v>4.7837173600009928</v>
      </c>
      <c r="C245" s="39">
        <v>-40.510248536960091</v>
      </c>
      <c r="D245" s="34">
        <f t="shared" si="3"/>
        <v>67.574710326485913</v>
      </c>
    </row>
    <row r="246" spans="1:4" x14ac:dyDescent="0.2">
      <c r="A246" s="39">
        <v>25464.819025467266</v>
      </c>
      <c r="B246" s="39">
        <v>4.7373355432354201</v>
      </c>
      <c r="C246" s="39">
        <v>-41.156637788695654</v>
      </c>
      <c r="D246" s="34">
        <f t="shared" si="3"/>
        <v>67.49008302052232</v>
      </c>
    </row>
    <row r="247" spans="1:4" x14ac:dyDescent="0.2">
      <c r="A247" s="39">
        <v>26052.030872682913</v>
      </c>
      <c r="B247" s="39">
        <v>4.6902064444674325</v>
      </c>
      <c r="C247" s="39">
        <v>-41.805010262075825</v>
      </c>
      <c r="D247" s="34">
        <f t="shared" si="3"/>
        <v>67.403239268185388</v>
      </c>
    </row>
    <row r="248" spans="1:4" x14ac:dyDescent="0.2">
      <c r="A248" s="39">
        <v>26652.783666455674</v>
      </c>
      <c r="B248" s="39">
        <v>4.6423547734981092</v>
      </c>
      <c r="C248" s="39">
        <v>-42.455039467581813</v>
      </c>
      <c r="D248" s="34">
        <f t="shared" si="3"/>
        <v>67.314166619049743</v>
      </c>
    </row>
    <row r="249" spans="1:4" x14ac:dyDescent="0.2">
      <c r="A249" s="39">
        <v>27267.389657354968</v>
      </c>
      <c r="B249" s="39">
        <v>4.5938069272476385</v>
      </c>
      <c r="C249" s="39">
        <v>-43.106394701867835</v>
      </c>
      <c r="D249" s="34">
        <f t="shared" si="3"/>
        <v>67.222854852994971</v>
      </c>
    </row>
    <row r="250" spans="1:4" x14ac:dyDescent="0.2">
      <c r="A250" s="39">
        <v>27896.168296363987</v>
      </c>
      <c r="B250" s="39">
        <v>4.5445909222066243</v>
      </c>
      <c r="C250" s="39">
        <v>-43.758741860543154</v>
      </c>
      <c r="D250" s="34">
        <f t="shared" si="3"/>
        <v>67.129296019512367</v>
      </c>
    </row>
    <row r="251" spans="1:4" x14ac:dyDescent="0.2">
      <c r="A251" s="39">
        <v>28539.446400919293</v>
      </c>
      <c r="B251" s="39">
        <v>4.4947363197958436</v>
      </c>
      <c r="C251" s="39">
        <v>-44.411744297035874</v>
      </c>
      <c r="D251" s="34">
        <f t="shared" si="3"/>
        <v>67.033484472102884</v>
      </c>
    </row>
    <row r="252" spans="1:4" x14ac:dyDescent="0.2">
      <c r="A252" s="39">
        <v>29197.558324779246</v>
      </c>
      <c r="B252" s="39">
        <v>4.4442741417752254</v>
      </c>
      <c r="C252" s="39">
        <v>-45.065063685811836</v>
      </c>
      <c r="D252" s="34">
        <f t="shared" si="3"/>
        <v>66.935416891323584</v>
      </c>
    </row>
    <row r="253" spans="1:4" x14ac:dyDescent="0.2">
      <c r="A253" s="39">
        <v>29870.846131809543</v>
      </c>
      <c r="B253" s="39">
        <v>4.3932367772021017</v>
      </c>
      <c r="C253" s="39">
        <v>-45.718360894206967</v>
      </c>
      <c r="D253" s="34">
        <f t="shared" si="3"/>
        <v>66.83509229799165</v>
      </c>
    </row>
    <row r="254" spans="1:4" x14ac:dyDescent="0.2">
      <c r="A254" s="39">
        <v>30559.659773776213</v>
      </c>
      <c r="B254" s="39">
        <v>4.3416578823765848</v>
      </c>
      <c r="C254" s="39">
        <v>-46.371296867804496</v>
      </c>
      <c r="D254" s="34">
        <f t="shared" si="3"/>
        <v>66.732512057988373</v>
      </c>
    </row>
    <row r="255" spans="1:4" x14ac:dyDescent="0.2">
      <c r="A255" s="39">
        <v>31264.357272238471</v>
      </c>
      <c r="B255" s="39">
        <v>4.2895722729982282</v>
      </c>
      <c r="C255" s="39">
        <v>-47.023533504500804</v>
      </c>
      <c r="D255" s="34">
        <f t="shared" si="3"/>
        <v>66.627679875693843</v>
      </c>
    </row>
    <row r="256" spans="1:4" x14ac:dyDescent="0.2">
      <c r="A256" s="39">
        <v>31985.304904635959</v>
      </c>
      <c r="B256" s="39">
        <v>4.2370158110455538</v>
      </c>
      <c r="C256" s="39">
        <v>-47.674734534223276</v>
      </c>
      <c r="D256" s="34">
        <f t="shared" si="3"/>
        <v>66.520601779470994</v>
      </c>
    </row>
    <row r="257" spans="1:4" x14ac:dyDescent="0.2">
      <c r="A257" s="39">
        <v>32722.877394667128</v>
      </c>
      <c r="B257" s="39">
        <v>4.1840252858584037</v>
      </c>
      <c r="C257" s="39">
        <v>-48.324566380671726</v>
      </c>
      <c r="D257" s="34">
        <f t="shared" si="3"/>
        <v>66.411286096617886</v>
      </c>
    </row>
    <row r="258" spans="1:4" x14ac:dyDescent="0.2">
      <c r="A258" s="39">
        <v>33477.458107057682</v>
      </c>
      <c r="B258" s="39">
        <v>4.1306382906263348</v>
      </c>
      <c r="C258" s="39">
        <v>-48.972699002605921</v>
      </c>
      <c r="D258" s="34">
        <f t="shared" si="3"/>
        <v>66.299743418531222</v>
      </c>
    </row>
    <row r="259" spans="1:4" x14ac:dyDescent="0.2">
      <c r="A259" s="39">
        <v>34249.43924682033</v>
      </c>
      <c r="B259" s="39">
        <v>4.0768930960884466</v>
      </c>
      <c r="C259" s="39">
        <v>-49.61880672271149</v>
      </c>
      <c r="D259" s="34">
        <f t="shared" si="3"/>
        <v>66.185986558159442</v>
      </c>
    </row>
    <row r="260" spans="1:4" x14ac:dyDescent="0.2">
      <c r="A260" s="39">
        <v>35039.222063109417</v>
      </c>
      <c r="B260" s="39">
        <v>4.0228285212131185</v>
      </c>
      <c r="C260" s="39">
        <v>-50.262569021130417</v>
      </c>
      <c r="D260" s="34">
        <f t="shared" ref="D260:D306" si="4">20*LOG10(B260/0.002)</f>
        <v>66.070030497637887</v>
      </c>
    </row>
    <row r="261" spans="1:4" x14ac:dyDescent="0.2">
      <c r="A261" s="39">
        <v>35847.21705777639</v>
      </c>
      <c r="B261" s="39">
        <v>3.9684838027192342</v>
      </c>
      <c r="C261" s="39">
        <v>-50.903671302218321</v>
      </c>
      <c r="D261" s="34">
        <f t="shared" si="4"/>
        <v>65.951892328355214</v>
      </c>
    </row>
    <row r="262" spans="1:4" x14ac:dyDescent="0.2">
      <c r="A262" s="39">
        <v>36673.844198734478</v>
      </c>
      <c r="B262" s="39">
        <v>3.9138984639809302</v>
      </c>
      <c r="C262" s="39">
        <v>-51.541805623547688</v>
      </c>
      <c r="D262" s="34">
        <f t="shared" si="4"/>
        <v>65.831591183038526</v>
      </c>
    </row>
    <row r="263" spans="1:4" x14ac:dyDescent="0.2">
      <c r="A263" s="39">
        <v>37519.533138243547</v>
      </c>
      <c r="B263" s="39">
        <v>3.8591121843599185</v>
      </c>
      <c r="C263" s="39">
        <v>-52.176671384093247</v>
      </c>
      <c r="D263" s="34">
        <f t="shared" si="4"/>
        <v>65.70914816055982</v>
      </c>
    </row>
    <row r="264" spans="1:4" x14ac:dyDescent="0.2">
      <c r="A264" s="39">
        <v>38384.723436228494</v>
      </c>
      <c r="B264" s="39">
        <v>3.8041646702585274</v>
      </c>
      <c r="C264" s="39">
        <v>-52.807975974852532</v>
      </c>
      <c r="D264" s="34">
        <f t="shared" si="4"/>
        <v>65.584586244860461</v>
      </c>
    </row>
    <row r="265" spans="1:4" x14ac:dyDescent="0.2">
      <c r="A265" s="39">
        <v>39269.864788747334</v>
      </c>
      <c r="B265" s="39">
        <v>3.7490955279646592</v>
      </c>
      <c r="C265" s="39">
        <v>-53.435435373293444</v>
      </c>
      <c r="D265" s="34">
        <f t="shared" si="4"/>
        <v>65.457930216780412</v>
      </c>
    </row>
    <row r="266" spans="1:4" x14ac:dyDescent="0.2">
      <c r="A266" s="39">
        <v>40175.417261727685</v>
      </c>
      <c r="B266" s="39">
        <v>3.6939441404100797</v>
      </c>
      <c r="C266" s="39">
        <v>-54.05877470331788</v>
      </c>
      <c r="D266" s="34">
        <f t="shared" si="4"/>
        <v>65.329206562323577</v>
      </c>
    </row>
    <row r="267" spans="1:4" x14ac:dyDescent="0.2">
      <c r="A267" s="39">
        <v>41101.851530093183</v>
      </c>
      <c r="B267" s="39">
        <v>3.6387495471983393</v>
      </c>
      <c r="C267" s="39">
        <v>-54.677728730731502</v>
      </c>
      <c r="D267" s="34">
        <f t="shared" si="4"/>
        <v>65.198443374796028</v>
      </c>
    </row>
    <row r="268" spans="1:4" x14ac:dyDescent="0.2">
      <c r="A268" s="39">
        <v>42049.649122404029</v>
      </c>
      <c r="B268" s="39">
        <v>3.5835503297550719</v>
      </c>
      <c r="C268" s="39">
        <v>-55.292042314516429</v>
      </c>
      <c r="D268" s="34">
        <f t="shared" si="4"/>
        <v>65.065670254077034</v>
      </c>
    </row>
    <row r="269" spans="1:4" x14ac:dyDescent="0.2">
      <c r="A269" s="39">
        <v>43019.302671138947</v>
      </c>
      <c r="B269" s="39">
        <v>3.5283845018359092</v>
      </c>
      <c r="C269" s="39">
        <v>-55.901470805013858</v>
      </c>
      <c r="D269" s="34">
        <f t="shared" si="4"/>
        <v>64.930918202801919</v>
      </c>
    </row>
    <row r="270" spans="1:4" x14ac:dyDescent="0.2">
      <c r="A270" s="39">
        <v>44011.316168748519</v>
      </c>
      <c r="B270" s="39">
        <v>3.4732894058559909</v>
      </c>
      <c r="C270" s="39">
        <v>-56.505780385544682</v>
      </c>
      <c r="D270" s="34">
        <f t="shared" si="4"/>
        <v>64.794219519879476</v>
      </c>
    </row>
    <row r="271" spans="1:4" x14ac:dyDescent="0.2">
      <c r="A271" s="39">
        <v>45026.205229613093</v>
      </c>
      <c r="B271" s="39">
        <v>3.4183016158252535</v>
      </c>
      <c r="C271" s="39">
        <v>-57.104748363775251</v>
      </c>
      <c r="D271" s="34">
        <f t="shared" si="4"/>
        <v>64.655607692737732</v>
      </c>
    </row>
    <row r="272" spans="1:4" x14ac:dyDescent="0.2">
      <c r="A272" s="39">
        <v>46064.497358041321</v>
      </c>
      <c r="B272" s="39">
        <v>3.3634568469504869</v>
      </c>
      <c r="C272" s="39">
        <v>-57.698163404635281</v>
      </c>
      <c r="D272" s="34">
        <f t="shared" si="4"/>
        <v>64.515117288110588</v>
      </c>
    </row>
    <row r="273" spans="1:4" x14ac:dyDescent="0.2">
      <c r="A273" s="39">
        <v>47126.732222448707</v>
      </c>
      <c r="B273" s="39">
        <v>3.3087898726648262</v>
      </c>
      <c r="C273" s="39">
        <v>-58.285825716028228</v>
      </c>
      <c r="D273" s="34">
        <f t="shared" si="4"/>
        <v>64.37278384309495</v>
      </c>
    </row>
    <row r="274" spans="1:4" x14ac:dyDescent="0.2">
      <c r="A274" s="39">
        <v>48213.461935858621</v>
      </c>
      <c r="B274" s="39">
        <v>3.2543344491454036</v>
      </c>
      <c r="C274" s="39">
        <v>-58.867547184580978</v>
      </c>
      <c r="D274" s="34">
        <f t="shared" si="4"/>
        <v>64.228643756674501</v>
      </c>
    </row>
    <row r="275" spans="1:4" x14ac:dyDescent="0.2">
      <c r="A275" s="39">
        <v>49325.25134287159</v>
      </c>
      <c r="B275" s="39">
        <v>3.2001232470766823</v>
      </c>
      <c r="C275" s="39">
        <v>-59.44315145082733</v>
      </c>
      <c r="D275" s="34">
        <f t="shared" si="4"/>
        <v>64.082734181209617</v>
      </c>
    </row>
    <row r="276" spans="1:4" x14ac:dyDescent="0.2">
      <c r="A276" s="39">
        <v>50462.678313252043</v>
      </c>
      <c r="B276" s="39">
        <v>3.1461877916950702</v>
      </c>
      <c r="C276" s="39">
        <v>-60.01247395231546</v>
      </c>
      <c r="D276" s="34">
        <f t="shared" si="4"/>
        <v>63.935092916946708</v>
      </c>
    </row>
    <row r="277" spans="1:4" x14ac:dyDescent="0.2">
      <c r="A277" s="39">
        <v>51626.334042285052</v>
      </c>
      <c r="B277" s="39">
        <v>3.0925584100418235</v>
      </c>
      <c r="C277" s="39">
        <v>-60.575361905876342</v>
      </c>
      <c r="D277" s="34">
        <f t="shared" si="4"/>
        <v>63.785758307193284</v>
      </c>
    </row>
    <row r="278" spans="1:4" x14ac:dyDescent="0.2">
      <c r="A278" s="39">
        <v>52816.82335805925</v>
      </c>
      <c r="B278" s="39">
        <v>3.0392641862669767</v>
      </c>
      <c r="C278" s="39">
        <v>-61.131674257445702</v>
      </c>
      <c r="D278" s="34">
        <f t="shared" si="4"/>
        <v>63.634769137027206</v>
      </c>
    </row>
    <row r="279" spans="1:4" x14ac:dyDescent="0.2">
      <c r="A279" s="39">
        <v>54034.765035835597</v>
      </c>
      <c r="B279" s="39">
        <v>2.9863329242984347</v>
      </c>
      <c r="C279" s="39">
        <v>-61.681281585295316</v>
      </c>
      <c r="D279" s="34">
        <f t="shared" si="4"/>
        <v>63.482164534446397</v>
      </c>
    </row>
    <row r="280" spans="1:4" x14ac:dyDescent="0.2">
      <c r="A280" s="39">
        <v>55280.792119665392</v>
      </c>
      <c r="B280" s="39">
        <v>2.9337911179465559</v>
      </c>
      <c r="C280" s="39">
        <v>-62.224065966799976</v>
      </c>
      <c r="D280" s="34">
        <f t="shared" si="4"/>
        <v>63.327983875007817</v>
      </c>
    </row>
    <row r="281" spans="1:4" x14ac:dyDescent="0.2">
      <c r="A281" s="39">
        <v>56555.552251424757</v>
      </c>
      <c r="B281" s="39">
        <v>2.8816639280933933</v>
      </c>
      <c r="C281" s="39">
        <v>-62.759920807484406</v>
      </c>
      <c r="D281" s="34">
        <f t="shared" si="4"/>
        <v>63.172266689943008</v>
      </c>
    </row>
    <row r="282" spans="1:4" x14ac:dyDescent="0.2">
      <c r="A282" s="39">
        <v>57859.708007436493</v>
      </c>
      <c r="B282" s="39">
        <v>2.8299751668975661</v>
      </c>
      <c r="C282" s="39">
        <v>-63.28875064290483</v>
      </c>
      <c r="D282" s="34">
        <f t="shared" si="4"/>
        <v>63.015052578643107</v>
      </c>
    </row>
    <row r="283" spans="1:4" x14ac:dyDescent="0.2">
      <c r="A283" s="39">
        <v>59193.937242854408</v>
      </c>
      <c r="B283" s="39">
        <v>2.7787472884039266</v>
      </c>
      <c r="C283" s="39">
        <v>-63.810470905622992</v>
      </c>
      <c r="D283" s="34">
        <f t="shared" si="4"/>
        <v>62.85638112487905</v>
      </c>
    </row>
    <row r="284" spans="1:4" x14ac:dyDescent="0.2">
      <c r="A284" s="39">
        <v>60558.933443989037</v>
      </c>
      <c r="B284" s="39">
        <v>2.7280013854118672</v>
      </c>
      <c r="C284" s="39">
        <v>-64.32500766730368</v>
      </c>
      <c r="D284" s="34">
        <f t="shared" si="4"/>
        <v>62.696291817527801</v>
      </c>
    </row>
    <row r="285" spans="1:4" x14ac:dyDescent="0.2">
      <c r="A285" s="39">
        <v>61955.406088757882</v>
      </c>
      <c r="B285" s="39">
        <v>2.6777571921911418</v>
      </c>
      <c r="C285" s="39">
        <v>-64.832297357840758</v>
      </c>
      <c r="D285" s="34">
        <f t="shared" si="4"/>
        <v>62.534823975846663</v>
      </c>
    </row>
    <row r="286" spans="1:4" x14ac:dyDescent="0.2">
      <c r="A286" s="39">
        <v>63384.081015447548</v>
      </c>
      <c r="B286" s="39">
        <v>2.628033092670945</v>
      </c>
      <c r="C286" s="39">
        <v>-65.332286465545948</v>
      </c>
      <c r="D286" s="34">
        <f t="shared" si="4"/>
        <v>62.372016679466839</v>
      </c>
    </row>
    <row r="287" spans="1:4" x14ac:dyDescent="0.2">
      <c r="A287" s="39">
        <v>64845.700799979444</v>
      </c>
      <c r="B287" s="39">
        <v>2.5788461334904089</v>
      </c>
      <c r="C287" s="39">
        <v>-65.824931211729819</v>
      </c>
      <c r="D287" s="34">
        <f t="shared" si="4"/>
        <v>62.207908702495573</v>
      </c>
    </row>
    <row r="288" spans="1:4" x14ac:dyDescent="0.2">
      <c r="A288" s="39">
        <v>66341.025141875114</v>
      </c>
      <c r="B288" s="39">
        <v>2.5302120419537188</v>
      </c>
      <c r="C288" s="39">
        <v>-66.310197223684597</v>
      </c>
      <c r="D288" s="34">
        <f t="shared" si="4"/>
        <v>62.042538453253528</v>
      </c>
    </row>
    <row r="289" spans="1:4" x14ac:dyDescent="0.2">
      <c r="A289" s="39">
        <v>67870.831259121827</v>
      </c>
      <c r="B289" s="39">
        <v>2.4821452478243384</v>
      </c>
      <c r="C289" s="39">
        <v>-66.788059178401767</v>
      </c>
      <c r="D289" s="34">
        <f t="shared" si="4"/>
        <v>61.875943917508408</v>
      </c>
    </row>
    <row r="290" spans="1:4" x14ac:dyDescent="0.2">
      <c r="A290" s="39">
        <v>69435.914292143658</v>
      </c>
      <c r="B290" s="39">
        <v>2.4346589092373803</v>
      </c>
      <c r="C290" s="39">
        <v>-67.258500453231491</v>
      </c>
      <c r="D290" s="34">
        <f t="shared" si="4"/>
        <v>61.708162607489712</v>
      </c>
    </row>
    <row r="291" spans="1:4" x14ac:dyDescent="0.2">
      <c r="A291" s="39">
        <v>71037.08771708807</v>
      </c>
      <c r="B291" s="39">
        <v>2.3877649416932676</v>
      </c>
      <c r="C291" s="39">
        <v>-67.721512754926351</v>
      </c>
      <c r="D291" s="34">
        <f t="shared" si="4"/>
        <v>61.539231514509225</v>
      </c>
    </row>
    <row r="292" spans="1:4" x14ac:dyDescent="0.2">
      <c r="A292" s="39">
        <v>72675.183768642702</v>
      </c>
      <c r="B292" s="39">
        <v>2.3414740501561702</v>
      </c>
      <c r="C292" s="39">
        <v>-68.177095750902154</v>
      </c>
      <c r="D292" s="34">
        <f t="shared" si="4"/>
        <v>61.369187066546104</v>
      </c>
    </row>
    <row r="293" spans="1:4" x14ac:dyDescent="0.2">
      <c r="A293" s="39">
        <v>74351.053872602264</v>
      </c>
      <c r="B293" s="39">
        <v>2.2957957637316788</v>
      </c>
      <c r="C293" s="39">
        <v>-68.625256698802261</v>
      </c>
      <c r="D293" s="34">
        <f t="shared" si="4"/>
        <v>61.198065090249713</v>
      </c>
    </row>
    <row r="294" spans="1:4" x14ac:dyDescent="0.2">
      <c r="A294" s="39">
        <v>76065.569088410281</v>
      </c>
      <c r="B294" s="39">
        <v>2.2507384724100761</v>
      </c>
      <c r="C294" s="39">
        <v>-69.066010067785541</v>
      </c>
      <c r="D294" s="34">
        <f t="shared" si="4"/>
        <v>61.025900776711197</v>
      </c>
    </row>
    <row r="295" spans="1:4" x14ac:dyDescent="0.2">
      <c r="A295" s="39">
        <v>77819.6205619057</v>
      </c>
      <c r="B295" s="39">
        <v>2.2063094657236664</v>
      </c>
      <c r="C295" s="39">
        <v>-69.499377165531314</v>
      </c>
      <c r="D295" s="34">
        <f t="shared" si="4"/>
        <v>60.852728651614321</v>
      </c>
    </row>
    <row r="296" spans="1:4" x14ac:dyDescent="0.2">
      <c r="A296" s="39">
        <v>79614.119988509774</v>
      </c>
      <c r="B296" s="39">
        <v>2.1625149728643875</v>
      </c>
      <c r="C296" s="39">
        <v>-69.925385766297651</v>
      </c>
      <c r="D296" s="34">
        <f t="shared" si="4"/>
        <v>60.678582549201877</v>
      </c>
    </row>
    <row r="297" spans="1:4" x14ac:dyDescent="0.2">
      <c r="A297" s="39">
        <v>81450.000087093867</v>
      </c>
      <c r="B297" s="39">
        <v>2.1193602039840207</v>
      </c>
      <c r="C297" s="39">
        <v>-70.344069744471568</v>
      </c>
      <c r="D297" s="34">
        <f t="shared" si="4"/>
        <v>60.503495590055145</v>
      </c>
    </row>
    <row r="298" spans="1:4" x14ac:dyDescent="0.2">
      <c r="A298" s="39">
        <v>83328.215084774551</v>
      </c>
      <c r="B298" s="39">
        <v>2.0768493922727385</v>
      </c>
      <c r="C298" s="39">
        <v>-70.755468707446084</v>
      </c>
      <c r="D298" s="34">
        <f t="shared" si="4"/>
        <v>60.327500162088342</v>
      </c>
    </row>
    <row r="299" spans="1:4" x14ac:dyDescent="0.2">
      <c r="A299" s="39">
        <v>85249.741212887908</v>
      </c>
      <c r="B299" s="39">
        <v>2.034985836738517</v>
      </c>
      <c r="C299" s="39">
        <v>-71.159627643776801</v>
      </c>
      <c r="D299" s="34">
        <f t="shared" si="4"/>
        <v>60.150627905387779</v>
      </c>
    </row>
    <row r="300" spans="1:4" x14ac:dyDescent="0.2">
      <c r="A300" s="39">
        <v>87215.577214400881</v>
      </c>
      <c r="B300" s="39">
        <v>1.9937719451616021</v>
      </c>
      <c r="C300" s="39">
        <v>-71.556596567666261</v>
      </c>
      <c r="D300" s="34">
        <f t="shared" si="4"/>
        <v>59.972909699612075</v>
      </c>
    </row>
    <row r="301" spans="1:4" x14ac:dyDescent="0.2">
      <c r="A301" s="39">
        <v>89226.744863023414</v>
      </c>
      <c r="B301" s="39">
        <v>1.9532092772605665</v>
      </c>
      <c r="C301" s="39">
        <v>-71.946430181553467</v>
      </c>
      <c r="D301" s="34">
        <f t="shared" si="4"/>
        <v>59.794375654885734</v>
      </c>
    </row>
    <row r="302" spans="1:4" x14ac:dyDescent="0.2">
      <c r="A302" s="39">
        <v>91284.289494291181</v>
      </c>
      <c r="B302" s="39">
        <v>1.9132985876575916</v>
      </c>
      <c r="C302" s="39">
        <v>-72.329187542354546</v>
      </c>
      <c r="D302" s="34">
        <f t="shared" si="4"/>
        <v>59.615055105175863</v>
      </c>
    </row>
    <row r="303" spans="1:4" x14ac:dyDescent="0.2">
      <c r="A303" s="39">
        <v>93389.28054889488</v>
      </c>
      <c r="B303" s="39">
        <v>1.8740398685466997</v>
      </c>
      <c r="C303" s="39">
        <v>-72.704931739797019</v>
      </c>
      <c r="D303" s="34">
        <f t="shared" si="4"/>
        <v>59.434976604368742</v>
      </c>
    </row>
    <row r="304" spans="1:4" x14ac:dyDescent="0.2">
      <c r="A304" s="39">
        <v>95542.812128538644</v>
      </c>
      <c r="B304" s="39">
        <v>1.8354323918219881</v>
      </c>
      <c r="C304" s="39">
        <v>-73.073729580994154</v>
      </c>
      <c r="D304" s="34">
        <f t="shared" si="4"/>
        <v>59.25416792454574</v>
      </c>
    </row>
    <row r="305" spans="1:4" x14ac:dyDescent="0.2">
      <c r="A305" s="39">
        <v>97746.003564616301</v>
      </c>
      <c r="B305" s="39">
        <v>1.7974747506011466</v>
      </c>
      <c r="C305" s="39">
        <v>-73.435651289964497</v>
      </c>
      <c r="D305" s="34">
        <f t="shared" si="4"/>
        <v>59.07265605667429</v>
      </c>
    </row>
    <row r="306" spans="1:4" x14ac:dyDescent="0.2">
      <c r="A306" s="39">
        <v>100000.00000000124</v>
      </c>
      <c r="B306" s="39">
        <v>1.7601648999634967</v>
      </c>
      <c r="C306" s="39">
        <v>-73.790770218614043</v>
      </c>
      <c r="D306" s="34">
        <f t="shared" si="4"/>
        <v>58.890467213338567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Step 1.2</vt:lpstr>
      <vt:lpstr>Step 1.3</vt:lpstr>
      <vt:lpstr>Step 1.6</vt:lpstr>
      <vt:lpstr>Step 1.8</vt:lpstr>
      <vt:lpstr>Step 2.2</vt:lpstr>
      <vt:lpstr>Step 2.3</vt:lpstr>
      <vt:lpstr>Step 2.5</vt:lpstr>
      <vt:lpstr>Step 2.6</vt:lpstr>
      <vt:lpstr>Step 3.2</vt:lpstr>
      <vt:lpstr>Step 3.6</vt:lpstr>
      <vt:lpstr>Step 3.8</vt:lpstr>
      <vt:lpstr>Step 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Mr. Diao</cp:lastModifiedBy>
  <dcterms:created xsi:type="dcterms:W3CDTF">2020-09-11T23:51:17Z</dcterms:created>
  <dcterms:modified xsi:type="dcterms:W3CDTF">2021-10-29T00:38:09Z</dcterms:modified>
</cp:coreProperties>
</file>