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data\"/>
    </mc:Choice>
  </mc:AlternateContent>
  <xr:revisionPtr revIDLastSave="0" documentId="13_ncr:1_{8D2B63E7-991A-4901-ACF1-2582670065C6}" xr6:coauthVersionLast="46" xr6:coauthVersionMax="46" xr10:uidLastSave="{00000000-0000-0000-0000-000000000000}"/>
  <bookViews>
    <workbookView xWindow="25608" yWindow="4164" windowWidth="10188" windowHeight="4920" xr2:uid="{692E7947-AE54-4359-8DE3-8FE04C75DD12}"/>
  </bookViews>
  <sheets>
    <sheet name="Final Calculations" sheetId="28" r:id="rId1"/>
    <sheet name="kinetic_big_rubber_1" sheetId="1" r:id="rId2"/>
    <sheet name="kinetic_big_rubber_2" sheetId="2" r:id="rId3"/>
    <sheet name="kinetic_big_rubber_3" sheetId="3" r:id="rId4"/>
    <sheet name="kinetic_big_rubber_4" sheetId="4" r:id="rId5"/>
    <sheet name="kinetic_big_rubber_5" sheetId="5" r:id="rId6"/>
    <sheet name="kinetic_big_rubber_6" sheetId="6" r:id="rId7"/>
    <sheet name="kinetic_big_rubber_7" sheetId="7" r:id="rId8"/>
    <sheet name="kinetic_big_rubber_8" sheetId="8" r:id="rId9"/>
    <sheet name="kinetic_big_rubber_9" sheetId="9" r:id="rId10"/>
    <sheet name="kinetic_big_wood_1" sheetId="10" r:id="rId11"/>
    <sheet name="kinetic_big_wood_2" sheetId="11" r:id="rId12"/>
    <sheet name="kinetic_big_wood_3" sheetId="12" r:id="rId13"/>
    <sheet name="kinetic_big_wood_4" sheetId="13" r:id="rId14"/>
    <sheet name="kinetic_big_wood_5" sheetId="14" r:id="rId15"/>
    <sheet name="kinetic_big_wood_6" sheetId="15" r:id="rId16"/>
    <sheet name="kinetic_big_wood_7" sheetId="16" r:id="rId17"/>
    <sheet name="kinetic_big_wood_8" sheetId="17" r:id="rId18"/>
    <sheet name="kinetic_big_wood_9" sheetId="18" r:id="rId19"/>
    <sheet name="kinetic_small_wood_1" sheetId="19" r:id="rId20"/>
    <sheet name="kinetic_small_wood_2" sheetId="20" r:id="rId21"/>
    <sheet name="kinetic_small_wood_3" sheetId="21" r:id="rId22"/>
    <sheet name="kinetic_small_wood_4" sheetId="22" r:id="rId23"/>
    <sheet name="kinetic_small_wood_5" sheetId="23" r:id="rId24"/>
    <sheet name="kinetic_small_wood_6" sheetId="24" r:id="rId25"/>
    <sheet name="kinetic_small_wood_7" sheetId="25" r:id="rId26"/>
    <sheet name="kinetic_small_wood_8" sheetId="26" r:id="rId27"/>
    <sheet name="kinetic_small_wood_9" sheetId="27" r:id="rId2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8" l="1"/>
  <c r="I31" i="28"/>
  <c r="J30" i="28"/>
  <c r="I30" i="28"/>
  <c r="J29" i="28"/>
  <c r="J28" i="28"/>
  <c r="J27" i="28"/>
  <c r="J26" i="28"/>
  <c r="J25" i="28"/>
  <c r="H31" i="28"/>
  <c r="G31" i="28"/>
  <c r="H30" i="28"/>
  <c r="G30" i="28"/>
  <c r="H29" i="28"/>
  <c r="H28" i="28"/>
  <c r="H27" i="28"/>
  <c r="H26" i="28"/>
  <c r="H25" i="28"/>
  <c r="F26" i="28"/>
  <c r="F27" i="28"/>
  <c r="F28" i="28"/>
  <c r="F29" i="28"/>
  <c r="F30" i="28"/>
  <c r="F31" i="28"/>
  <c r="E31" i="28"/>
  <c r="E30" i="28"/>
  <c r="F25" i="28"/>
  <c r="T9" i="1"/>
  <c r="Q124" i="1" s="1"/>
  <c r="E15" i="28"/>
  <c r="F15" i="28"/>
  <c r="G15" i="28"/>
  <c r="E16" i="28"/>
  <c r="E17" i="28" s="1"/>
  <c r="F16" i="28"/>
  <c r="F17" i="28" s="1"/>
  <c r="G16" i="28"/>
  <c r="G17" i="28" s="1"/>
  <c r="S35" i="27"/>
  <c r="S35" i="26"/>
  <c r="S35" i="25"/>
  <c r="S35" i="24"/>
  <c r="N162" i="25"/>
  <c r="M162" i="25"/>
  <c r="N161" i="25"/>
  <c r="M161" i="25"/>
  <c r="N160" i="25"/>
  <c r="M160" i="25"/>
  <c r="N159" i="25"/>
  <c r="M159" i="25"/>
  <c r="Q158" i="25"/>
  <c r="N158" i="25"/>
  <c r="M158" i="25"/>
  <c r="N157" i="25"/>
  <c r="M157" i="25"/>
  <c r="Q156" i="25"/>
  <c r="N156" i="25"/>
  <c r="M156" i="25"/>
  <c r="Q155" i="25"/>
  <c r="N155" i="25"/>
  <c r="M155" i="25"/>
  <c r="Q154" i="25"/>
  <c r="N154" i="25"/>
  <c r="M154" i="25"/>
  <c r="N153" i="25"/>
  <c r="M153" i="25"/>
  <c r="Q152" i="25"/>
  <c r="N152" i="25"/>
  <c r="M152" i="25"/>
  <c r="Q151" i="25"/>
  <c r="N151" i="25"/>
  <c r="M151" i="25"/>
  <c r="Q150" i="25"/>
  <c r="N150" i="25"/>
  <c r="M150" i="25"/>
  <c r="N149" i="25"/>
  <c r="M149" i="25"/>
  <c r="Q148" i="25"/>
  <c r="N148" i="25"/>
  <c r="M148" i="25"/>
  <c r="Q147" i="25"/>
  <c r="N147" i="25"/>
  <c r="M147" i="25"/>
  <c r="Q146" i="25"/>
  <c r="N146" i="25"/>
  <c r="M146" i="25"/>
  <c r="N145" i="25"/>
  <c r="M145" i="25"/>
  <c r="Q144" i="25"/>
  <c r="N144" i="25"/>
  <c r="M144" i="25"/>
  <c r="Q143" i="25"/>
  <c r="N143" i="25"/>
  <c r="M143" i="25"/>
  <c r="Q142" i="25"/>
  <c r="N142" i="25"/>
  <c r="M142" i="25"/>
  <c r="N141" i="25"/>
  <c r="M141" i="25"/>
  <c r="Q140" i="25"/>
  <c r="N140" i="25"/>
  <c r="M140" i="25"/>
  <c r="Q139" i="25"/>
  <c r="N139" i="25"/>
  <c r="M139" i="25"/>
  <c r="Q138" i="25"/>
  <c r="N138" i="25"/>
  <c r="M138" i="25"/>
  <c r="N137" i="25"/>
  <c r="M137" i="25"/>
  <c r="Q136" i="25"/>
  <c r="N136" i="25"/>
  <c r="M136" i="25"/>
  <c r="Q135" i="25"/>
  <c r="N135" i="25"/>
  <c r="M135" i="25"/>
  <c r="Q134" i="25"/>
  <c r="N134" i="25"/>
  <c r="M134" i="25"/>
  <c r="N133" i="25"/>
  <c r="M133" i="25"/>
  <c r="Q132" i="25"/>
  <c r="N132" i="25"/>
  <c r="M132" i="25"/>
  <c r="Q131" i="25"/>
  <c r="N131" i="25"/>
  <c r="M131" i="25"/>
  <c r="Q130" i="25"/>
  <c r="N130" i="25"/>
  <c r="M130" i="25"/>
  <c r="N129" i="25"/>
  <c r="M129" i="25"/>
  <c r="Q128" i="25"/>
  <c r="N128" i="25"/>
  <c r="M128" i="25"/>
  <c r="Q127" i="25"/>
  <c r="N127" i="25"/>
  <c r="M127" i="25"/>
  <c r="Q126" i="25"/>
  <c r="N126" i="25"/>
  <c r="M126" i="25"/>
  <c r="N125" i="25"/>
  <c r="M125" i="25"/>
  <c r="Q124" i="25"/>
  <c r="N124" i="25"/>
  <c r="M124" i="25"/>
  <c r="Q123" i="25"/>
  <c r="N123" i="25"/>
  <c r="M123" i="25"/>
  <c r="Q122" i="25"/>
  <c r="N122" i="25"/>
  <c r="M122" i="25"/>
  <c r="N121" i="25"/>
  <c r="M121" i="25"/>
  <c r="Q120" i="25"/>
  <c r="N120" i="25"/>
  <c r="M120" i="25"/>
  <c r="Q119" i="25"/>
  <c r="N119" i="25"/>
  <c r="M119" i="25"/>
  <c r="Q118" i="25"/>
  <c r="N118" i="25"/>
  <c r="M118" i="25"/>
  <c r="N117" i="25"/>
  <c r="M117" i="25"/>
  <c r="Q116" i="25"/>
  <c r="N116" i="25"/>
  <c r="M116" i="25"/>
  <c r="Q115" i="25"/>
  <c r="N115" i="25"/>
  <c r="M115" i="25"/>
  <c r="Q114" i="25"/>
  <c r="N114" i="25"/>
  <c r="M114" i="25"/>
  <c r="N113" i="25"/>
  <c r="M113" i="25"/>
  <c r="Q112" i="25"/>
  <c r="N112" i="25"/>
  <c r="M112" i="25"/>
  <c r="Q111" i="25"/>
  <c r="N111" i="25"/>
  <c r="M111" i="25"/>
  <c r="Q110" i="25"/>
  <c r="N110" i="25"/>
  <c r="M110" i="25"/>
  <c r="N109" i="25"/>
  <c r="M109" i="25"/>
  <c r="Q108" i="25"/>
  <c r="N108" i="25"/>
  <c r="M108" i="25"/>
  <c r="Q107" i="25"/>
  <c r="N107" i="25"/>
  <c r="M107" i="25"/>
  <c r="Q106" i="25"/>
  <c r="N106" i="25"/>
  <c r="M106" i="25"/>
  <c r="N105" i="25"/>
  <c r="M105" i="25"/>
  <c r="Q104" i="25"/>
  <c r="N104" i="25"/>
  <c r="M104" i="25"/>
  <c r="Q103" i="25"/>
  <c r="N103" i="25"/>
  <c r="M103" i="25"/>
  <c r="Q102" i="25"/>
  <c r="N102" i="25"/>
  <c r="M102" i="25"/>
  <c r="N101" i="25"/>
  <c r="M101" i="25"/>
  <c r="Q100" i="25"/>
  <c r="N100" i="25"/>
  <c r="M100" i="25"/>
  <c r="Q99" i="25"/>
  <c r="N99" i="25"/>
  <c r="M99" i="25"/>
  <c r="Q98" i="25"/>
  <c r="N98" i="25"/>
  <c r="M98" i="25"/>
  <c r="N97" i="25"/>
  <c r="M97" i="25"/>
  <c r="Q96" i="25"/>
  <c r="N96" i="25"/>
  <c r="M96" i="25"/>
  <c r="Q95" i="25"/>
  <c r="N95" i="25"/>
  <c r="M95" i="25"/>
  <c r="Q94" i="25"/>
  <c r="N94" i="25"/>
  <c r="M94" i="25"/>
  <c r="N93" i="25"/>
  <c r="M93" i="25"/>
  <c r="Q92" i="25"/>
  <c r="N92" i="25"/>
  <c r="M92" i="25"/>
  <c r="Q91" i="25"/>
  <c r="N91" i="25"/>
  <c r="M91" i="25"/>
  <c r="Q90" i="25"/>
  <c r="N90" i="25"/>
  <c r="M90" i="25"/>
  <c r="N89" i="25"/>
  <c r="M89" i="25"/>
  <c r="Q88" i="25"/>
  <c r="N88" i="25"/>
  <c r="M88" i="25"/>
  <c r="Q87" i="25"/>
  <c r="N87" i="25"/>
  <c r="M87" i="25"/>
  <c r="Q86" i="25"/>
  <c r="N86" i="25"/>
  <c r="M86" i="25"/>
  <c r="N85" i="25"/>
  <c r="M85" i="25"/>
  <c r="Q84" i="25"/>
  <c r="N84" i="25"/>
  <c r="M84" i="25"/>
  <c r="Q83" i="25"/>
  <c r="N83" i="25"/>
  <c r="M83" i="25"/>
  <c r="Q82" i="25"/>
  <c r="N82" i="25"/>
  <c r="M82" i="25"/>
  <c r="N81" i="25"/>
  <c r="M81" i="25"/>
  <c r="Q80" i="25"/>
  <c r="N80" i="25"/>
  <c r="M80" i="25"/>
  <c r="Q79" i="25"/>
  <c r="N79" i="25"/>
  <c r="M79" i="25"/>
  <c r="Q78" i="25"/>
  <c r="N78" i="25"/>
  <c r="M78" i="25"/>
  <c r="N77" i="25"/>
  <c r="M77" i="25"/>
  <c r="Q76" i="25"/>
  <c r="N76" i="25"/>
  <c r="M76" i="25"/>
  <c r="Q75" i="25"/>
  <c r="N75" i="25"/>
  <c r="M75" i="25"/>
  <c r="Q74" i="25"/>
  <c r="N74" i="25"/>
  <c r="M74" i="25"/>
  <c r="N73" i="25"/>
  <c r="M73" i="25"/>
  <c r="Q72" i="25"/>
  <c r="N72" i="25"/>
  <c r="M72" i="25"/>
  <c r="Q71" i="25"/>
  <c r="N71" i="25"/>
  <c r="M71" i="25"/>
  <c r="Q70" i="25"/>
  <c r="N70" i="25"/>
  <c r="M70" i="25"/>
  <c r="N69" i="25"/>
  <c r="M69" i="25"/>
  <c r="Q68" i="25"/>
  <c r="N68" i="25"/>
  <c r="M68" i="25"/>
  <c r="Q67" i="25"/>
  <c r="N67" i="25"/>
  <c r="M67" i="25"/>
  <c r="Q66" i="25"/>
  <c r="N66" i="25"/>
  <c r="M66" i="25"/>
  <c r="N65" i="25"/>
  <c r="M65" i="25"/>
  <c r="Q64" i="25"/>
  <c r="N64" i="25"/>
  <c r="M64" i="25"/>
  <c r="Q63" i="25"/>
  <c r="N63" i="25"/>
  <c r="M63" i="25"/>
  <c r="Q62" i="25"/>
  <c r="N62" i="25"/>
  <c r="M62" i="25"/>
  <c r="N61" i="25"/>
  <c r="M61" i="25"/>
  <c r="Q60" i="25"/>
  <c r="N60" i="25"/>
  <c r="M60" i="25"/>
  <c r="Q59" i="25"/>
  <c r="N59" i="25"/>
  <c r="M59" i="25"/>
  <c r="Q58" i="25"/>
  <c r="N58" i="25"/>
  <c r="M58" i="25"/>
  <c r="N57" i="25"/>
  <c r="M57" i="25"/>
  <c r="Q56" i="25"/>
  <c r="N56" i="25"/>
  <c r="M56" i="25"/>
  <c r="Q55" i="25"/>
  <c r="N55" i="25"/>
  <c r="M55" i="25"/>
  <c r="Q54" i="25"/>
  <c r="N54" i="25"/>
  <c r="M54" i="25"/>
  <c r="N53" i="25"/>
  <c r="M53" i="25"/>
  <c r="Q52" i="25"/>
  <c r="N52" i="25"/>
  <c r="M52" i="25"/>
  <c r="Q51" i="25"/>
  <c r="N51" i="25"/>
  <c r="M51" i="25"/>
  <c r="Q50" i="25"/>
  <c r="N50" i="25"/>
  <c r="M50" i="25"/>
  <c r="N49" i="25"/>
  <c r="M49" i="25"/>
  <c r="Q48" i="25"/>
  <c r="N48" i="25"/>
  <c r="M48" i="25"/>
  <c r="Q47" i="25"/>
  <c r="N47" i="25"/>
  <c r="M47" i="25"/>
  <c r="Q46" i="25"/>
  <c r="N46" i="25"/>
  <c r="M46" i="25"/>
  <c r="N45" i="25"/>
  <c r="M45" i="25"/>
  <c r="Q44" i="25"/>
  <c r="N44" i="25"/>
  <c r="M44" i="25"/>
  <c r="Q43" i="25"/>
  <c r="N43" i="25"/>
  <c r="M43" i="25"/>
  <c r="Q42" i="25"/>
  <c r="N42" i="25"/>
  <c r="M42" i="25"/>
  <c r="N41" i="25"/>
  <c r="M41" i="25"/>
  <c r="Q40" i="25"/>
  <c r="N40" i="25"/>
  <c r="M40" i="25"/>
  <c r="Q39" i="25"/>
  <c r="N39" i="25"/>
  <c r="M39" i="25"/>
  <c r="Q38" i="25"/>
  <c r="N38" i="25"/>
  <c r="M38" i="25"/>
  <c r="N37" i="25"/>
  <c r="M37" i="25"/>
  <c r="Q36" i="25"/>
  <c r="N36" i="25"/>
  <c r="M36" i="25"/>
  <c r="N35" i="25"/>
  <c r="M35" i="25"/>
  <c r="N34" i="25"/>
  <c r="M34" i="25"/>
  <c r="N33" i="25"/>
  <c r="M33" i="25"/>
  <c r="N32" i="25"/>
  <c r="M32" i="25"/>
  <c r="N31" i="25"/>
  <c r="M31" i="25"/>
  <c r="N30" i="25"/>
  <c r="M30" i="25"/>
  <c r="N29" i="25"/>
  <c r="M29" i="25"/>
  <c r="N28" i="25"/>
  <c r="M28" i="25"/>
  <c r="N27" i="25"/>
  <c r="M27" i="25"/>
  <c r="N26" i="25"/>
  <c r="M26" i="25"/>
  <c r="N25" i="25"/>
  <c r="M25" i="25"/>
  <c r="N24" i="25"/>
  <c r="M24" i="25"/>
  <c r="N23" i="25"/>
  <c r="M23" i="25"/>
  <c r="N22" i="25"/>
  <c r="M22" i="25"/>
  <c r="N21" i="25"/>
  <c r="M21" i="25"/>
  <c r="N20" i="25"/>
  <c r="M20" i="25"/>
  <c r="N19" i="25"/>
  <c r="M19" i="25"/>
  <c r="N18" i="25"/>
  <c r="M18" i="25"/>
  <c r="N17" i="25"/>
  <c r="M17" i="25"/>
  <c r="N16" i="25"/>
  <c r="Q16" i="25" s="1"/>
  <c r="M16" i="25"/>
  <c r="N15" i="25"/>
  <c r="M15" i="25"/>
  <c r="N14" i="25"/>
  <c r="M14" i="25"/>
  <c r="N13" i="25"/>
  <c r="M13" i="25"/>
  <c r="N12" i="25"/>
  <c r="Q12" i="25" s="1"/>
  <c r="M12" i="25"/>
  <c r="N11" i="25"/>
  <c r="M11" i="25"/>
  <c r="N10" i="25"/>
  <c r="M10" i="25"/>
  <c r="T9" i="25"/>
  <c r="Q162" i="25" s="1"/>
  <c r="N9" i="25"/>
  <c r="Q9" i="25" s="1"/>
  <c r="M9" i="25"/>
  <c r="N8" i="25"/>
  <c r="Q8" i="25" s="1"/>
  <c r="M8" i="25"/>
  <c r="N7" i="25"/>
  <c r="Q7" i="25" s="1"/>
  <c r="M7" i="25"/>
  <c r="N6" i="25"/>
  <c r="Q6" i="25" s="1"/>
  <c r="M6" i="25"/>
  <c r="N162" i="26"/>
  <c r="M162" i="26"/>
  <c r="N161" i="26"/>
  <c r="M161" i="26"/>
  <c r="N160" i="26"/>
  <c r="M160" i="26"/>
  <c r="N159" i="26"/>
  <c r="M159" i="26"/>
  <c r="N158" i="26"/>
  <c r="M158" i="26"/>
  <c r="N157" i="26"/>
  <c r="M157" i="26"/>
  <c r="N156" i="26"/>
  <c r="M156" i="26"/>
  <c r="N155" i="26"/>
  <c r="M155" i="26"/>
  <c r="N154" i="26"/>
  <c r="M154" i="26"/>
  <c r="N153" i="26"/>
  <c r="M153" i="26"/>
  <c r="N152" i="26"/>
  <c r="M152" i="26"/>
  <c r="N151" i="26"/>
  <c r="M151" i="26"/>
  <c r="N150" i="26"/>
  <c r="M150" i="26"/>
  <c r="N149" i="26"/>
  <c r="M149" i="26"/>
  <c r="N148" i="26"/>
  <c r="M148" i="26"/>
  <c r="N147" i="26"/>
  <c r="M147" i="26"/>
  <c r="N146" i="26"/>
  <c r="M146" i="26"/>
  <c r="N145" i="26"/>
  <c r="M145" i="26"/>
  <c r="N144" i="26"/>
  <c r="M144" i="26"/>
  <c r="N143" i="26"/>
  <c r="M143" i="26"/>
  <c r="N142" i="26"/>
  <c r="M142" i="26"/>
  <c r="N141" i="26"/>
  <c r="M141" i="26"/>
  <c r="N140" i="26"/>
  <c r="M140" i="26"/>
  <c r="N139" i="26"/>
  <c r="M139" i="26"/>
  <c r="N138" i="26"/>
  <c r="M138" i="26"/>
  <c r="N137" i="26"/>
  <c r="M137" i="26"/>
  <c r="N136" i="26"/>
  <c r="M136" i="26"/>
  <c r="N135" i="26"/>
  <c r="M135" i="26"/>
  <c r="N134" i="26"/>
  <c r="M134" i="26"/>
  <c r="N133" i="26"/>
  <c r="M133" i="26"/>
  <c r="N132" i="26"/>
  <c r="M132" i="26"/>
  <c r="N131" i="26"/>
  <c r="M131" i="26"/>
  <c r="N130" i="26"/>
  <c r="M130" i="26"/>
  <c r="N129" i="26"/>
  <c r="M129" i="26"/>
  <c r="N128" i="26"/>
  <c r="M128" i="26"/>
  <c r="N127" i="26"/>
  <c r="M127" i="26"/>
  <c r="N126" i="26"/>
  <c r="M126" i="26"/>
  <c r="N125" i="26"/>
  <c r="M125" i="26"/>
  <c r="N124" i="26"/>
  <c r="M124" i="26"/>
  <c r="N123" i="26"/>
  <c r="M123" i="26"/>
  <c r="N122" i="26"/>
  <c r="M122" i="26"/>
  <c r="N121" i="26"/>
  <c r="M121" i="26"/>
  <c r="N120" i="26"/>
  <c r="M120" i="26"/>
  <c r="N119" i="26"/>
  <c r="M119" i="26"/>
  <c r="N118" i="26"/>
  <c r="M118" i="26"/>
  <c r="N117" i="26"/>
  <c r="M117" i="26"/>
  <c r="N116" i="26"/>
  <c r="M116" i="26"/>
  <c r="N115" i="26"/>
  <c r="M115" i="26"/>
  <c r="N114" i="26"/>
  <c r="M114" i="26"/>
  <c r="N113" i="26"/>
  <c r="M113" i="26"/>
  <c r="N112" i="26"/>
  <c r="M112" i="26"/>
  <c r="N111" i="26"/>
  <c r="M111" i="26"/>
  <c r="N110" i="26"/>
  <c r="M110" i="26"/>
  <c r="N109" i="26"/>
  <c r="M109" i="26"/>
  <c r="N108" i="26"/>
  <c r="M108" i="26"/>
  <c r="N107" i="26"/>
  <c r="M107" i="26"/>
  <c r="N106" i="26"/>
  <c r="M106" i="26"/>
  <c r="N105" i="26"/>
  <c r="M105" i="26"/>
  <c r="N104" i="26"/>
  <c r="M104" i="26"/>
  <c r="N103" i="26"/>
  <c r="M103" i="26"/>
  <c r="N102" i="26"/>
  <c r="M102" i="26"/>
  <c r="N101" i="26"/>
  <c r="M101" i="26"/>
  <c r="N100" i="26"/>
  <c r="M100" i="26"/>
  <c r="N99" i="26"/>
  <c r="M99" i="26"/>
  <c r="N98" i="26"/>
  <c r="M98" i="26"/>
  <c r="N97" i="26"/>
  <c r="M97" i="26"/>
  <c r="N96" i="26"/>
  <c r="M96" i="26"/>
  <c r="N95" i="26"/>
  <c r="M95" i="26"/>
  <c r="N94" i="26"/>
  <c r="M94" i="26"/>
  <c r="N93" i="26"/>
  <c r="M93" i="26"/>
  <c r="N92" i="26"/>
  <c r="M92" i="26"/>
  <c r="N91" i="26"/>
  <c r="M91" i="26"/>
  <c r="N90" i="26"/>
  <c r="M90" i="26"/>
  <c r="N89" i="26"/>
  <c r="M89" i="26"/>
  <c r="N88" i="26"/>
  <c r="M88" i="26"/>
  <c r="N87" i="26"/>
  <c r="M87" i="26"/>
  <c r="N86" i="26"/>
  <c r="M86" i="26"/>
  <c r="N85" i="26"/>
  <c r="M85" i="26"/>
  <c r="N84" i="26"/>
  <c r="M84" i="26"/>
  <c r="N83" i="26"/>
  <c r="M83" i="26"/>
  <c r="N82" i="26"/>
  <c r="M82" i="26"/>
  <c r="N81" i="26"/>
  <c r="M81" i="26"/>
  <c r="N80" i="26"/>
  <c r="M80" i="26"/>
  <c r="N79" i="26"/>
  <c r="M79" i="26"/>
  <c r="N78" i="26"/>
  <c r="M78" i="26"/>
  <c r="N77" i="26"/>
  <c r="M77" i="26"/>
  <c r="N76" i="26"/>
  <c r="M76" i="26"/>
  <c r="N75" i="26"/>
  <c r="M75" i="26"/>
  <c r="N74" i="26"/>
  <c r="M74" i="26"/>
  <c r="N73" i="26"/>
  <c r="M73" i="26"/>
  <c r="N72" i="26"/>
  <c r="M72" i="26"/>
  <c r="N71" i="26"/>
  <c r="M71" i="26"/>
  <c r="N70" i="26"/>
  <c r="M70" i="26"/>
  <c r="N69" i="26"/>
  <c r="M69" i="26"/>
  <c r="N68" i="26"/>
  <c r="M68" i="26"/>
  <c r="N67" i="26"/>
  <c r="M67" i="26"/>
  <c r="N66" i="26"/>
  <c r="M66" i="26"/>
  <c r="N65" i="26"/>
  <c r="M65" i="26"/>
  <c r="N64" i="26"/>
  <c r="M64" i="26"/>
  <c r="N63" i="26"/>
  <c r="M63" i="26"/>
  <c r="N62" i="26"/>
  <c r="M62" i="26"/>
  <c r="N61" i="26"/>
  <c r="M61" i="26"/>
  <c r="N60" i="26"/>
  <c r="M60" i="26"/>
  <c r="N59" i="26"/>
  <c r="M59" i="26"/>
  <c r="N58" i="26"/>
  <c r="M58" i="26"/>
  <c r="N57" i="26"/>
  <c r="M57" i="26"/>
  <c r="N56" i="26"/>
  <c r="M56" i="26"/>
  <c r="N55" i="26"/>
  <c r="M55" i="26"/>
  <c r="N54" i="26"/>
  <c r="M54" i="26"/>
  <c r="N53" i="26"/>
  <c r="M53" i="26"/>
  <c r="N52" i="26"/>
  <c r="M52" i="26"/>
  <c r="N51" i="26"/>
  <c r="M51" i="26"/>
  <c r="N50" i="26"/>
  <c r="M50" i="26"/>
  <c r="N49" i="26"/>
  <c r="M49" i="26"/>
  <c r="N48" i="26"/>
  <c r="M48" i="26"/>
  <c r="N47" i="26"/>
  <c r="M47" i="26"/>
  <c r="N46" i="26"/>
  <c r="M46" i="26"/>
  <c r="N45" i="26"/>
  <c r="M45" i="26"/>
  <c r="N44" i="26"/>
  <c r="M44" i="26"/>
  <c r="N43" i="26"/>
  <c r="M43" i="26"/>
  <c r="N42" i="26"/>
  <c r="M42" i="26"/>
  <c r="N41" i="26"/>
  <c r="M41" i="26"/>
  <c r="N40" i="26"/>
  <c r="M40" i="26"/>
  <c r="N39" i="26"/>
  <c r="M39" i="26"/>
  <c r="N38" i="26"/>
  <c r="M38" i="26"/>
  <c r="N37" i="26"/>
  <c r="M37" i="26"/>
  <c r="N36" i="26"/>
  <c r="M36" i="26"/>
  <c r="N35" i="26"/>
  <c r="M35" i="26"/>
  <c r="N34" i="26"/>
  <c r="M34" i="26"/>
  <c r="N33" i="26"/>
  <c r="M33" i="26"/>
  <c r="N32" i="26"/>
  <c r="M32" i="26"/>
  <c r="N31" i="26"/>
  <c r="M31" i="26"/>
  <c r="N30" i="26"/>
  <c r="M30" i="26"/>
  <c r="N29" i="26"/>
  <c r="M29" i="26"/>
  <c r="N28" i="26"/>
  <c r="M28" i="26"/>
  <c r="N27" i="26"/>
  <c r="M27" i="26"/>
  <c r="N26" i="26"/>
  <c r="M26" i="26"/>
  <c r="N25" i="26"/>
  <c r="M25" i="26"/>
  <c r="N24" i="26"/>
  <c r="M24" i="26"/>
  <c r="N23" i="26"/>
  <c r="M23" i="26"/>
  <c r="N22" i="26"/>
  <c r="M22" i="26"/>
  <c r="N21" i="26"/>
  <c r="M21" i="26"/>
  <c r="N20" i="26"/>
  <c r="M20" i="26"/>
  <c r="N19" i="26"/>
  <c r="M19" i="26"/>
  <c r="N18" i="26"/>
  <c r="M18" i="26"/>
  <c r="N17" i="26"/>
  <c r="M17" i="26"/>
  <c r="N16" i="26"/>
  <c r="M16" i="26"/>
  <c r="N15" i="26"/>
  <c r="M15" i="26"/>
  <c r="N14" i="26"/>
  <c r="M14" i="26"/>
  <c r="N13" i="26"/>
  <c r="M13" i="26"/>
  <c r="N12" i="26"/>
  <c r="M12" i="26"/>
  <c r="N11" i="26"/>
  <c r="M11" i="26"/>
  <c r="N10" i="26"/>
  <c r="M10" i="26"/>
  <c r="T9" i="26"/>
  <c r="Q32" i="26" s="1"/>
  <c r="N9" i="26"/>
  <c r="M9" i="26"/>
  <c r="N8" i="26"/>
  <c r="M8" i="26"/>
  <c r="N7" i="26"/>
  <c r="M7" i="26"/>
  <c r="N6" i="26"/>
  <c r="M6" i="26"/>
  <c r="N162" i="27"/>
  <c r="M162" i="27"/>
  <c r="N161" i="27"/>
  <c r="M161" i="27"/>
  <c r="N160" i="27"/>
  <c r="M160" i="27"/>
  <c r="N159" i="27"/>
  <c r="M159" i="27"/>
  <c r="N158" i="27"/>
  <c r="M158" i="27"/>
  <c r="N157" i="27"/>
  <c r="M157" i="27"/>
  <c r="N156" i="27"/>
  <c r="M156" i="27"/>
  <c r="N155" i="27"/>
  <c r="M155" i="27"/>
  <c r="N154" i="27"/>
  <c r="M154" i="27"/>
  <c r="N153" i="27"/>
  <c r="M153" i="27"/>
  <c r="N152" i="27"/>
  <c r="M152" i="27"/>
  <c r="N151" i="27"/>
  <c r="M151" i="27"/>
  <c r="N150" i="27"/>
  <c r="M150" i="27"/>
  <c r="N149" i="27"/>
  <c r="M149" i="27"/>
  <c r="N148" i="27"/>
  <c r="M148" i="27"/>
  <c r="N147" i="27"/>
  <c r="M147" i="27"/>
  <c r="N146" i="27"/>
  <c r="M146" i="27"/>
  <c r="N145" i="27"/>
  <c r="M145" i="27"/>
  <c r="N144" i="27"/>
  <c r="M144" i="27"/>
  <c r="N143" i="27"/>
  <c r="M143" i="27"/>
  <c r="N142" i="27"/>
  <c r="M142" i="27"/>
  <c r="N141" i="27"/>
  <c r="M141" i="27"/>
  <c r="N140" i="27"/>
  <c r="M140" i="27"/>
  <c r="N139" i="27"/>
  <c r="M139" i="27"/>
  <c r="N138" i="27"/>
  <c r="M138" i="27"/>
  <c r="N137" i="27"/>
  <c r="M137" i="27"/>
  <c r="N136" i="27"/>
  <c r="M136" i="27"/>
  <c r="N135" i="27"/>
  <c r="M135" i="27"/>
  <c r="N134" i="27"/>
  <c r="M134" i="27"/>
  <c r="N133" i="27"/>
  <c r="M133" i="27"/>
  <c r="N132" i="27"/>
  <c r="M132" i="27"/>
  <c r="N131" i="27"/>
  <c r="M131" i="27"/>
  <c r="N130" i="27"/>
  <c r="M130" i="27"/>
  <c r="N129" i="27"/>
  <c r="M129" i="27"/>
  <c r="N128" i="27"/>
  <c r="M128" i="27"/>
  <c r="N127" i="27"/>
  <c r="M127" i="27"/>
  <c r="N126" i="27"/>
  <c r="M126" i="27"/>
  <c r="N125" i="27"/>
  <c r="M125" i="27"/>
  <c r="N124" i="27"/>
  <c r="M124" i="27"/>
  <c r="N123" i="27"/>
  <c r="M123" i="27"/>
  <c r="N122" i="27"/>
  <c r="M122" i="27"/>
  <c r="N121" i="27"/>
  <c r="M121" i="27"/>
  <c r="N120" i="27"/>
  <c r="M120" i="27"/>
  <c r="N119" i="27"/>
  <c r="M119" i="27"/>
  <c r="N118" i="27"/>
  <c r="M118" i="27"/>
  <c r="N117" i="27"/>
  <c r="M117" i="27"/>
  <c r="N116" i="27"/>
  <c r="M116" i="27"/>
  <c r="N115" i="27"/>
  <c r="M115" i="27"/>
  <c r="N114" i="27"/>
  <c r="M114" i="27"/>
  <c r="N113" i="27"/>
  <c r="M113" i="27"/>
  <c r="N112" i="27"/>
  <c r="M112" i="27"/>
  <c r="N111" i="27"/>
  <c r="M111" i="27"/>
  <c r="N110" i="27"/>
  <c r="M110" i="27"/>
  <c r="N109" i="27"/>
  <c r="M109" i="27"/>
  <c r="N108" i="27"/>
  <c r="M108" i="27"/>
  <c r="N107" i="27"/>
  <c r="M107" i="27"/>
  <c r="N106" i="27"/>
  <c r="M106" i="27"/>
  <c r="N105" i="27"/>
  <c r="M105" i="27"/>
  <c r="N104" i="27"/>
  <c r="M104" i="27"/>
  <c r="N103" i="27"/>
  <c r="M103" i="27"/>
  <c r="N102" i="27"/>
  <c r="M102" i="27"/>
  <c r="N101" i="27"/>
  <c r="M101" i="27"/>
  <c r="N100" i="27"/>
  <c r="M100" i="27"/>
  <c r="N99" i="27"/>
  <c r="M99" i="27"/>
  <c r="N98" i="27"/>
  <c r="M98" i="27"/>
  <c r="N97" i="27"/>
  <c r="M97" i="27"/>
  <c r="N96" i="27"/>
  <c r="M96" i="27"/>
  <c r="N95" i="27"/>
  <c r="M95" i="27"/>
  <c r="N94" i="27"/>
  <c r="M94" i="27"/>
  <c r="N93" i="27"/>
  <c r="M93" i="27"/>
  <c r="N92" i="27"/>
  <c r="M92" i="27"/>
  <c r="N91" i="27"/>
  <c r="M91" i="27"/>
  <c r="N90" i="27"/>
  <c r="M90" i="27"/>
  <c r="N89" i="27"/>
  <c r="M89" i="27"/>
  <c r="N88" i="27"/>
  <c r="M88" i="27"/>
  <c r="N87" i="27"/>
  <c r="M87" i="27"/>
  <c r="N86" i="27"/>
  <c r="M86" i="27"/>
  <c r="N85" i="27"/>
  <c r="M85" i="27"/>
  <c r="N84" i="27"/>
  <c r="M84" i="27"/>
  <c r="N83" i="27"/>
  <c r="M83" i="27"/>
  <c r="N82" i="27"/>
  <c r="M82" i="27"/>
  <c r="N81" i="27"/>
  <c r="M81" i="27"/>
  <c r="N80" i="27"/>
  <c r="M80" i="27"/>
  <c r="N79" i="27"/>
  <c r="M79" i="27"/>
  <c r="N78" i="27"/>
  <c r="M78" i="27"/>
  <c r="N77" i="27"/>
  <c r="M77" i="27"/>
  <c r="N76" i="27"/>
  <c r="M76" i="27"/>
  <c r="N75" i="27"/>
  <c r="M75" i="27"/>
  <c r="N74" i="27"/>
  <c r="M74" i="27"/>
  <c r="N73" i="27"/>
  <c r="M73" i="27"/>
  <c r="N72" i="27"/>
  <c r="M72" i="27"/>
  <c r="N71" i="27"/>
  <c r="M71" i="27"/>
  <c r="N70" i="27"/>
  <c r="M70" i="27"/>
  <c r="N69" i="27"/>
  <c r="M69" i="27"/>
  <c r="N68" i="27"/>
  <c r="M68" i="27"/>
  <c r="N67" i="27"/>
  <c r="M67" i="27"/>
  <c r="N66" i="27"/>
  <c r="M66" i="27"/>
  <c r="N65" i="27"/>
  <c r="M65" i="27"/>
  <c r="N64" i="27"/>
  <c r="M64" i="27"/>
  <c r="N63" i="27"/>
  <c r="M63" i="27"/>
  <c r="N62" i="27"/>
  <c r="M62" i="27"/>
  <c r="N61" i="27"/>
  <c r="M61" i="27"/>
  <c r="N60" i="27"/>
  <c r="M60" i="27"/>
  <c r="N59" i="27"/>
  <c r="M59" i="27"/>
  <c r="N58" i="27"/>
  <c r="M58" i="27"/>
  <c r="N57" i="27"/>
  <c r="M57" i="27"/>
  <c r="N56" i="27"/>
  <c r="M56" i="27"/>
  <c r="N55" i="27"/>
  <c r="M55" i="27"/>
  <c r="N54" i="27"/>
  <c r="M54" i="27"/>
  <c r="N53" i="27"/>
  <c r="M53" i="27"/>
  <c r="N52" i="27"/>
  <c r="M52" i="27"/>
  <c r="N51" i="27"/>
  <c r="M51" i="27"/>
  <c r="N50" i="27"/>
  <c r="M50" i="27"/>
  <c r="N49" i="27"/>
  <c r="M49" i="27"/>
  <c r="N48" i="27"/>
  <c r="M48" i="27"/>
  <c r="N47" i="27"/>
  <c r="M47" i="27"/>
  <c r="N46" i="27"/>
  <c r="M46" i="27"/>
  <c r="N45" i="27"/>
  <c r="M45" i="27"/>
  <c r="N44" i="27"/>
  <c r="M44" i="27"/>
  <c r="N43" i="27"/>
  <c r="M43" i="27"/>
  <c r="N42" i="27"/>
  <c r="M42" i="27"/>
  <c r="N41" i="27"/>
  <c r="M41" i="27"/>
  <c r="N40" i="27"/>
  <c r="M40" i="27"/>
  <c r="N39" i="27"/>
  <c r="M39" i="27"/>
  <c r="N38" i="27"/>
  <c r="M38" i="27"/>
  <c r="N37" i="27"/>
  <c r="M37" i="27"/>
  <c r="N36" i="27"/>
  <c r="M36" i="27"/>
  <c r="N35" i="27"/>
  <c r="M35" i="27"/>
  <c r="N34" i="27"/>
  <c r="Q34" i="27" s="1"/>
  <c r="M34" i="27"/>
  <c r="N33" i="27"/>
  <c r="M33" i="27"/>
  <c r="N32" i="27"/>
  <c r="M32" i="27"/>
  <c r="N31" i="27"/>
  <c r="M31" i="27"/>
  <c r="N30" i="27"/>
  <c r="Q30" i="27" s="1"/>
  <c r="M30" i="27"/>
  <c r="N29" i="27"/>
  <c r="M29" i="27"/>
  <c r="N28" i="27"/>
  <c r="M28" i="27"/>
  <c r="N27" i="27"/>
  <c r="M27" i="27"/>
  <c r="N26" i="27"/>
  <c r="Q26" i="27" s="1"/>
  <c r="M26" i="27"/>
  <c r="N25" i="27"/>
  <c r="M25" i="27"/>
  <c r="N24" i="27"/>
  <c r="M24" i="27"/>
  <c r="N23" i="27"/>
  <c r="M23" i="27"/>
  <c r="N22" i="27"/>
  <c r="Q22" i="27" s="1"/>
  <c r="M22" i="27"/>
  <c r="N21" i="27"/>
  <c r="M21" i="27"/>
  <c r="N20" i="27"/>
  <c r="M20" i="27"/>
  <c r="N19" i="27"/>
  <c r="M19" i="27"/>
  <c r="N18" i="27"/>
  <c r="Q18" i="27" s="1"/>
  <c r="M18" i="27"/>
  <c r="N17" i="27"/>
  <c r="M17" i="27"/>
  <c r="N16" i="27"/>
  <c r="M16" i="27"/>
  <c r="N15" i="27"/>
  <c r="M15" i="27"/>
  <c r="N14" i="27"/>
  <c r="Q14" i="27" s="1"/>
  <c r="M14" i="27"/>
  <c r="N13" i="27"/>
  <c r="M13" i="27"/>
  <c r="N12" i="27"/>
  <c r="M12" i="27"/>
  <c r="N11" i="27"/>
  <c r="M11" i="27"/>
  <c r="N10" i="27"/>
  <c r="Q10" i="27" s="1"/>
  <c r="M10" i="27"/>
  <c r="T9" i="27"/>
  <c r="Q161" i="27" s="1"/>
  <c r="Q9" i="27"/>
  <c r="N9" i="27"/>
  <c r="M9" i="27"/>
  <c r="Q8" i="27"/>
  <c r="N8" i="27"/>
  <c r="M8" i="27"/>
  <c r="Q7" i="27"/>
  <c r="N7" i="27"/>
  <c r="M7" i="27"/>
  <c r="Q6" i="27"/>
  <c r="N6" i="27"/>
  <c r="M6" i="27"/>
  <c r="N162" i="24"/>
  <c r="M162" i="24"/>
  <c r="Q161" i="24"/>
  <c r="N161" i="24"/>
  <c r="M161" i="24"/>
  <c r="Q160" i="24"/>
  <c r="N160" i="24"/>
  <c r="M160" i="24"/>
  <c r="Q159" i="24"/>
  <c r="N159" i="24"/>
  <c r="M159" i="24"/>
  <c r="N158" i="24"/>
  <c r="M158" i="24"/>
  <c r="Q157" i="24"/>
  <c r="N157" i="24"/>
  <c r="M157" i="24"/>
  <c r="Q156" i="24"/>
  <c r="N156" i="24"/>
  <c r="M156" i="24"/>
  <c r="Q155" i="24"/>
  <c r="N155" i="24"/>
  <c r="M155" i="24"/>
  <c r="N154" i="24"/>
  <c r="M154" i="24"/>
  <c r="Q153" i="24"/>
  <c r="N153" i="24"/>
  <c r="M153" i="24"/>
  <c r="Q152" i="24"/>
  <c r="N152" i="24"/>
  <c r="M152" i="24"/>
  <c r="Q151" i="24"/>
  <c r="N151" i="24"/>
  <c r="M151" i="24"/>
  <c r="N150" i="24"/>
  <c r="M150" i="24"/>
  <c r="Q149" i="24"/>
  <c r="N149" i="24"/>
  <c r="M149" i="24"/>
  <c r="Q148" i="24"/>
  <c r="N148" i="24"/>
  <c r="M148" i="24"/>
  <c r="Q147" i="24"/>
  <c r="N147" i="24"/>
  <c r="M147" i="24"/>
  <c r="N146" i="24"/>
  <c r="M146" i="24"/>
  <c r="Q145" i="24"/>
  <c r="N145" i="24"/>
  <c r="M145" i="24"/>
  <c r="Q144" i="24"/>
  <c r="N144" i="24"/>
  <c r="M144" i="24"/>
  <c r="Q143" i="24"/>
  <c r="N143" i="24"/>
  <c r="M143" i="24"/>
  <c r="N142" i="24"/>
  <c r="M142" i="24"/>
  <c r="Q141" i="24"/>
  <c r="N141" i="24"/>
  <c r="M141" i="24"/>
  <c r="Q140" i="24"/>
  <c r="N140" i="24"/>
  <c r="M140" i="24"/>
  <c r="Q139" i="24"/>
  <c r="N139" i="24"/>
  <c r="M139" i="24"/>
  <c r="N138" i="24"/>
  <c r="M138" i="24"/>
  <c r="Q137" i="24"/>
  <c r="N137" i="24"/>
  <c r="M137" i="24"/>
  <c r="Q136" i="24"/>
  <c r="N136" i="24"/>
  <c r="M136" i="24"/>
  <c r="Q135" i="24"/>
  <c r="N135" i="24"/>
  <c r="M135" i="24"/>
  <c r="N134" i="24"/>
  <c r="M134" i="24"/>
  <c r="Q133" i="24"/>
  <c r="N133" i="24"/>
  <c r="M133" i="24"/>
  <c r="Q132" i="24"/>
  <c r="N132" i="24"/>
  <c r="M132" i="24"/>
  <c r="Q131" i="24"/>
  <c r="N131" i="24"/>
  <c r="M131" i="24"/>
  <c r="N130" i="24"/>
  <c r="M130" i="24"/>
  <c r="Q129" i="24"/>
  <c r="N129" i="24"/>
  <c r="M129" i="24"/>
  <c r="Q128" i="24"/>
  <c r="N128" i="24"/>
  <c r="M128" i="24"/>
  <c r="Q127" i="24"/>
  <c r="N127" i="24"/>
  <c r="M127" i="24"/>
  <c r="N126" i="24"/>
  <c r="M126" i="24"/>
  <c r="Q125" i="24"/>
  <c r="N125" i="24"/>
  <c r="M125" i="24"/>
  <c r="Q124" i="24"/>
  <c r="N124" i="24"/>
  <c r="M124" i="24"/>
  <c r="Q123" i="24"/>
  <c r="N123" i="24"/>
  <c r="M123" i="24"/>
  <c r="N122" i="24"/>
  <c r="M122" i="24"/>
  <c r="Q121" i="24"/>
  <c r="N121" i="24"/>
  <c r="M121" i="24"/>
  <c r="Q120" i="24"/>
  <c r="N120" i="24"/>
  <c r="M120" i="24"/>
  <c r="Q119" i="24"/>
  <c r="N119" i="24"/>
  <c r="M119" i="24"/>
  <c r="N118" i="24"/>
  <c r="M118" i="24"/>
  <c r="Q117" i="24"/>
  <c r="N117" i="24"/>
  <c r="M117" i="24"/>
  <c r="Q116" i="24"/>
  <c r="N116" i="24"/>
  <c r="M116" i="24"/>
  <c r="Q115" i="24"/>
  <c r="N115" i="24"/>
  <c r="M115" i="24"/>
  <c r="N114" i="24"/>
  <c r="M114" i="24"/>
  <c r="Q113" i="24"/>
  <c r="N113" i="24"/>
  <c r="M113" i="24"/>
  <c r="Q112" i="24"/>
  <c r="N112" i="24"/>
  <c r="M112" i="24"/>
  <c r="Q111" i="24"/>
  <c r="N111" i="24"/>
  <c r="M111" i="24"/>
  <c r="N110" i="24"/>
  <c r="M110" i="24"/>
  <c r="Q109" i="24"/>
  <c r="N109" i="24"/>
  <c r="M109" i="24"/>
  <c r="Q108" i="24"/>
  <c r="N108" i="24"/>
  <c r="M108" i="24"/>
  <c r="Q107" i="24"/>
  <c r="N107" i="24"/>
  <c r="M107" i="24"/>
  <c r="N106" i="24"/>
  <c r="M106" i="24"/>
  <c r="Q105" i="24"/>
  <c r="N105" i="24"/>
  <c r="M105" i="24"/>
  <c r="Q104" i="24"/>
  <c r="N104" i="24"/>
  <c r="M104" i="24"/>
  <c r="Q103" i="24"/>
  <c r="N103" i="24"/>
  <c r="M103" i="24"/>
  <c r="N102" i="24"/>
  <c r="M102" i="24"/>
  <c r="Q101" i="24"/>
  <c r="N101" i="24"/>
  <c r="M101" i="24"/>
  <c r="Q100" i="24"/>
  <c r="N100" i="24"/>
  <c r="M100" i="24"/>
  <c r="Q99" i="24"/>
  <c r="N99" i="24"/>
  <c r="M99" i="24"/>
  <c r="N98" i="24"/>
  <c r="M98" i="24"/>
  <c r="Q97" i="24"/>
  <c r="N97" i="24"/>
  <c r="M97" i="24"/>
  <c r="Q96" i="24"/>
  <c r="N96" i="24"/>
  <c r="M96" i="24"/>
  <c r="Q95" i="24"/>
  <c r="N95" i="24"/>
  <c r="M95" i="24"/>
  <c r="N94" i="24"/>
  <c r="M94" i="24"/>
  <c r="Q93" i="24"/>
  <c r="N93" i="24"/>
  <c r="M93" i="24"/>
  <c r="Q92" i="24"/>
  <c r="N92" i="24"/>
  <c r="M92" i="24"/>
  <c r="Q91" i="24"/>
  <c r="N91" i="24"/>
  <c r="M91" i="24"/>
  <c r="N90" i="24"/>
  <c r="M90" i="24"/>
  <c r="Q89" i="24"/>
  <c r="N89" i="24"/>
  <c r="M89" i="24"/>
  <c r="Q88" i="24"/>
  <c r="N88" i="24"/>
  <c r="M88" i="24"/>
  <c r="Q87" i="24"/>
  <c r="N87" i="24"/>
  <c r="M87" i="24"/>
  <c r="N86" i="24"/>
  <c r="M86" i="24"/>
  <c r="Q85" i="24"/>
  <c r="N85" i="24"/>
  <c r="M85" i="24"/>
  <c r="Q84" i="24"/>
  <c r="N84" i="24"/>
  <c r="M84" i="24"/>
  <c r="Q83" i="24"/>
  <c r="N83" i="24"/>
  <c r="M83" i="24"/>
  <c r="N82" i="24"/>
  <c r="M82" i="24"/>
  <c r="Q81" i="24"/>
  <c r="N81" i="24"/>
  <c r="M81" i="24"/>
  <c r="Q80" i="24"/>
  <c r="N80" i="24"/>
  <c r="M80" i="24"/>
  <c r="Q79" i="24"/>
  <c r="N79" i="24"/>
  <c r="M79" i="24"/>
  <c r="N78" i="24"/>
  <c r="M78" i="24"/>
  <c r="Q77" i="24"/>
  <c r="N77" i="24"/>
  <c r="M77" i="24"/>
  <c r="Q76" i="24"/>
  <c r="N76" i="24"/>
  <c r="M76" i="24"/>
  <c r="Q75" i="24"/>
  <c r="N75" i="24"/>
  <c r="M75" i="24"/>
  <c r="N74" i="24"/>
  <c r="M74" i="24"/>
  <c r="Q73" i="24"/>
  <c r="N73" i="24"/>
  <c r="M73" i="24"/>
  <c r="Q72" i="24"/>
  <c r="N72" i="24"/>
  <c r="M72" i="24"/>
  <c r="Q71" i="24"/>
  <c r="N71" i="24"/>
  <c r="M71" i="24"/>
  <c r="N70" i="24"/>
  <c r="M70" i="24"/>
  <c r="Q69" i="24"/>
  <c r="N69" i="24"/>
  <c r="M69" i="24"/>
  <c r="Q68" i="24"/>
  <c r="N68" i="24"/>
  <c r="M68" i="24"/>
  <c r="Q67" i="24"/>
  <c r="N67" i="24"/>
  <c r="M67" i="24"/>
  <c r="N66" i="24"/>
  <c r="M66" i="24"/>
  <c r="Q65" i="24"/>
  <c r="N65" i="24"/>
  <c r="M65" i="24"/>
  <c r="Q64" i="24"/>
  <c r="N64" i="24"/>
  <c r="M64" i="24"/>
  <c r="Q63" i="24"/>
  <c r="N63" i="24"/>
  <c r="M63" i="24"/>
  <c r="N62" i="24"/>
  <c r="M62" i="24"/>
  <c r="Q61" i="24"/>
  <c r="N61" i="24"/>
  <c r="M61" i="24"/>
  <c r="Q60" i="24"/>
  <c r="N60" i="24"/>
  <c r="M60" i="24"/>
  <c r="Q59" i="24"/>
  <c r="N59" i="24"/>
  <c r="M59" i="24"/>
  <c r="N58" i="24"/>
  <c r="M58" i="24"/>
  <c r="Q57" i="24"/>
  <c r="N57" i="24"/>
  <c r="M57" i="24"/>
  <c r="Q56" i="24"/>
  <c r="N56" i="24"/>
  <c r="M56" i="24"/>
  <c r="Q55" i="24"/>
  <c r="N55" i="24"/>
  <c r="M55" i="24"/>
  <c r="N54" i="24"/>
  <c r="M54" i="24"/>
  <c r="Q53" i="24"/>
  <c r="N53" i="24"/>
  <c r="M53" i="24"/>
  <c r="Q52" i="24"/>
  <c r="N52" i="24"/>
  <c r="M52" i="24"/>
  <c r="Q51" i="24"/>
  <c r="N51" i="24"/>
  <c r="M51" i="24"/>
  <c r="N50" i="24"/>
  <c r="M50" i="24"/>
  <c r="Q49" i="24"/>
  <c r="N49" i="24"/>
  <c r="M49" i="24"/>
  <c r="Q48" i="24"/>
  <c r="N48" i="24"/>
  <c r="M48" i="24"/>
  <c r="Q47" i="24"/>
  <c r="N47" i="24"/>
  <c r="M47" i="24"/>
  <c r="N46" i="24"/>
  <c r="M46" i="24"/>
  <c r="Q45" i="24"/>
  <c r="N45" i="24"/>
  <c r="M45" i="24"/>
  <c r="Q44" i="24"/>
  <c r="N44" i="24"/>
  <c r="M44" i="24"/>
  <c r="Q43" i="24"/>
  <c r="N43" i="24"/>
  <c r="M43" i="24"/>
  <c r="N42" i="24"/>
  <c r="M42" i="24"/>
  <c r="Q41" i="24"/>
  <c r="N41" i="24"/>
  <c r="M41" i="24"/>
  <c r="Q40" i="24"/>
  <c r="N40" i="24"/>
  <c r="M40" i="24"/>
  <c r="Q39" i="24"/>
  <c r="N39" i="24"/>
  <c r="M39" i="24"/>
  <c r="N38" i="24"/>
  <c r="M38" i="24"/>
  <c r="Q37" i="24"/>
  <c r="N37" i="24"/>
  <c r="M37" i="24"/>
  <c r="Q36" i="24"/>
  <c r="N36" i="24"/>
  <c r="M36" i="24"/>
  <c r="N35" i="24"/>
  <c r="M35" i="24"/>
  <c r="N34" i="24"/>
  <c r="M34" i="24"/>
  <c r="N33" i="24"/>
  <c r="M33" i="24"/>
  <c r="N32" i="24"/>
  <c r="M32" i="24"/>
  <c r="N31" i="24"/>
  <c r="M31" i="24"/>
  <c r="N30" i="24"/>
  <c r="M30" i="24"/>
  <c r="N29" i="24"/>
  <c r="M29" i="24"/>
  <c r="N28" i="24"/>
  <c r="M28" i="24"/>
  <c r="N27" i="24"/>
  <c r="M27" i="24"/>
  <c r="N26" i="24"/>
  <c r="M26" i="24"/>
  <c r="N25" i="24"/>
  <c r="M25" i="24"/>
  <c r="N24" i="24"/>
  <c r="M24" i="24"/>
  <c r="N23" i="24"/>
  <c r="M23" i="24"/>
  <c r="N22" i="24"/>
  <c r="M22" i="24"/>
  <c r="N21" i="24"/>
  <c r="M21" i="24"/>
  <c r="N20" i="24"/>
  <c r="M20" i="24"/>
  <c r="N19" i="24"/>
  <c r="M19" i="24"/>
  <c r="N18" i="24"/>
  <c r="M18" i="24"/>
  <c r="N17" i="24"/>
  <c r="M17" i="24"/>
  <c r="N16" i="24"/>
  <c r="M16" i="24"/>
  <c r="N15" i="24"/>
  <c r="M15" i="24"/>
  <c r="N14" i="24"/>
  <c r="M14" i="24"/>
  <c r="N13" i="24"/>
  <c r="M13" i="24"/>
  <c r="N12" i="24"/>
  <c r="M12" i="24"/>
  <c r="N11" i="24"/>
  <c r="M11" i="24"/>
  <c r="N10" i="24"/>
  <c r="M10" i="24"/>
  <c r="T9" i="24"/>
  <c r="Q35" i="24" s="1"/>
  <c r="N9" i="24"/>
  <c r="M9" i="24"/>
  <c r="N8" i="24"/>
  <c r="Q8" i="24" s="1"/>
  <c r="M8" i="24"/>
  <c r="N7" i="24"/>
  <c r="M7" i="24"/>
  <c r="N6" i="24"/>
  <c r="M6" i="24"/>
  <c r="S35" i="23"/>
  <c r="S35" i="22"/>
  <c r="S35" i="21"/>
  <c r="S35" i="20"/>
  <c r="S35" i="19"/>
  <c r="S35" i="18"/>
  <c r="S35" i="17"/>
  <c r="S35" i="16"/>
  <c r="S35" i="15"/>
  <c r="S35" i="13"/>
  <c r="S35" i="12"/>
  <c r="S35" i="11"/>
  <c r="S35" i="10"/>
  <c r="S35" i="9"/>
  <c r="S35" i="8"/>
  <c r="S35" i="7"/>
  <c r="S35" i="6"/>
  <c r="S35" i="5"/>
  <c r="S35" i="4"/>
  <c r="S35" i="3"/>
  <c r="S35" i="2"/>
  <c r="S35" i="14"/>
  <c r="Q123" i="1"/>
  <c r="Q135" i="1"/>
  <c r="Q147" i="1"/>
  <c r="Q159" i="1"/>
  <c r="Q171" i="1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63" i="24"/>
  <c r="Q164" i="24"/>
  <c r="Q166" i="24"/>
  <c r="Q169" i="24"/>
  <c r="Q170" i="24"/>
  <c r="Q171" i="24"/>
  <c r="Q163" i="25"/>
  <c r="Q164" i="25"/>
  <c r="Q165" i="25"/>
  <c r="Q166" i="25"/>
  <c r="Q167" i="25"/>
  <c r="Q168" i="25"/>
  <c r="Q169" i="25"/>
  <c r="Q170" i="25"/>
  <c r="Q171" i="25"/>
  <c r="Q167" i="26"/>
  <c r="Q163" i="27"/>
  <c r="Q164" i="27"/>
  <c r="Q165" i="27"/>
  <c r="Q166" i="27"/>
  <c r="Q167" i="27"/>
  <c r="Q168" i="27"/>
  <c r="Q169" i="27"/>
  <c r="Q170" i="27"/>
  <c r="Q171" i="27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84" i="3"/>
  <c r="N85" i="3"/>
  <c r="N86" i="3"/>
  <c r="N87" i="3"/>
  <c r="Q87" i="3" s="1"/>
  <c r="N88" i="3"/>
  <c r="N89" i="3"/>
  <c r="N90" i="3"/>
  <c r="N91" i="3"/>
  <c r="N92" i="3"/>
  <c r="N93" i="3"/>
  <c r="N94" i="3"/>
  <c r="N95" i="3"/>
  <c r="N96" i="3"/>
  <c r="N97" i="3"/>
  <c r="N98" i="3"/>
  <c r="N99" i="3"/>
  <c r="Q99" i="3" s="1"/>
  <c r="N100" i="3"/>
  <c r="N101" i="3"/>
  <c r="N102" i="3"/>
  <c r="N103" i="3"/>
  <c r="N104" i="3"/>
  <c r="N105" i="3"/>
  <c r="N106" i="3"/>
  <c r="N107" i="3"/>
  <c r="N108" i="3"/>
  <c r="N109" i="3"/>
  <c r="N110" i="3"/>
  <c r="N111" i="3"/>
  <c r="Q111" i="3" s="1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84" i="4"/>
  <c r="N85" i="4"/>
  <c r="N86" i="4"/>
  <c r="N87" i="4"/>
  <c r="N88" i="4"/>
  <c r="N89" i="4"/>
  <c r="N90" i="4"/>
  <c r="N91" i="4"/>
  <c r="N92" i="4"/>
  <c r="N93" i="4"/>
  <c r="N94" i="4"/>
  <c r="N95" i="4"/>
  <c r="Q95" i="4" s="1"/>
  <c r="N96" i="4"/>
  <c r="N97" i="4"/>
  <c r="N98" i="4"/>
  <c r="N99" i="4"/>
  <c r="N100" i="4"/>
  <c r="N101" i="4"/>
  <c r="N102" i="4"/>
  <c r="N103" i="4"/>
  <c r="N104" i="4"/>
  <c r="N105" i="4"/>
  <c r="N106" i="4"/>
  <c r="N107" i="4"/>
  <c r="Q107" i="4" s="1"/>
  <c r="N108" i="4"/>
  <c r="N109" i="4"/>
  <c r="N110" i="4"/>
  <c r="N111" i="4"/>
  <c r="N112" i="4"/>
  <c r="N113" i="4"/>
  <c r="N114" i="4"/>
  <c r="N115" i="4"/>
  <c r="N116" i="4"/>
  <c r="N117" i="4"/>
  <c r="N118" i="4"/>
  <c r="N119" i="4"/>
  <c r="Q119" i="4" s="1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84" i="6"/>
  <c r="N85" i="6"/>
  <c r="N86" i="6"/>
  <c r="N87" i="6"/>
  <c r="Q87" i="6" s="1"/>
  <c r="N88" i="6"/>
  <c r="N89" i="6"/>
  <c r="N90" i="6"/>
  <c r="N91" i="6"/>
  <c r="N92" i="6"/>
  <c r="N93" i="6"/>
  <c r="N94" i="6"/>
  <c r="N95" i="6"/>
  <c r="N96" i="6"/>
  <c r="N97" i="6"/>
  <c r="N98" i="6"/>
  <c r="N99" i="6"/>
  <c r="Q99" i="6" s="1"/>
  <c r="N100" i="6"/>
  <c r="N101" i="6"/>
  <c r="N102" i="6"/>
  <c r="N103" i="6"/>
  <c r="N104" i="6"/>
  <c r="N105" i="6"/>
  <c r="N106" i="6"/>
  <c r="N107" i="6"/>
  <c r="N108" i="6"/>
  <c r="N109" i="6"/>
  <c r="N110" i="6"/>
  <c r="N111" i="6"/>
  <c r="Q111" i="6" s="1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84" i="7"/>
  <c r="N85" i="7"/>
  <c r="N86" i="7"/>
  <c r="N87" i="7"/>
  <c r="N88" i="7"/>
  <c r="N89" i="7"/>
  <c r="N90" i="7"/>
  <c r="N91" i="7"/>
  <c r="N92" i="7"/>
  <c r="N93" i="7"/>
  <c r="N94" i="7"/>
  <c r="N95" i="7"/>
  <c r="Q95" i="7" s="1"/>
  <c r="N96" i="7"/>
  <c r="N97" i="7"/>
  <c r="N98" i="7"/>
  <c r="N99" i="7"/>
  <c r="N100" i="7"/>
  <c r="N101" i="7"/>
  <c r="N102" i="7"/>
  <c r="N103" i="7"/>
  <c r="N104" i="7"/>
  <c r="N105" i="7"/>
  <c r="N106" i="7"/>
  <c r="N107" i="7"/>
  <c r="Q107" i="7" s="1"/>
  <c r="N108" i="7"/>
  <c r="N109" i="7"/>
  <c r="N110" i="7"/>
  <c r="N111" i="7"/>
  <c r="N112" i="7"/>
  <c r="N113" i="7"/>
  <c r="N114" i="7"/>
  <c r="N115" i="7"/>
  <c r="N116" i="7"/>
  <c r="N117" i="7"/>
  <c r="N118" i="7"/>
  <c r="N119" i="7"/>
  <c r="Q119" i="7" s="1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84" i="9"/>
  <c r="N85" i="9"/>
  <c r="N86" i="9"/>
  <c r="N87" i="9"/>
  <c r="Q87" i="9" s="1"/>
  <c r="N88" i="9"/>
  <c r="N89" i="9"/>
  <c r="N90" i="9"/>
  <c r="N91" i="9"/>
  <c r="N92" i="9"/>
  <c r="N93" i="9"/>
  <c r="N94" i="9"/>
  <c r="N95" i="9"/>
  <c r="N96" i="9"/>
  <c r="N97" i="9"/>
  <c r="N98" i="9"/>
  <c r="N99" i="9"/>
  <c r="Q99" i="9" s="1"/>
  <c r="N100" i="9"/>
  <c r="N101" i="9"/>
  <c r="N102" i="9"/>
  <c r="N103" i="9"/>
  <c r="N104" i="9"/>
  <c r="N105" i="9"/>
  <c r="N106" i="9"/>
  <c r="N107" i="9"/>
  <c r="N108" i="9"/>
  <c r="N109" i="9"/>
  <c r="N110" i="9"/>
  <c r="N111" i="9"/>
  <c r="Q111" i="9" s="1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84" i="11"/>
  <c r="N85" i="11"/>
  <c r="N86" i="11"/>
  <c r="N87" i="11"/>
  <c r="N88" i="11"/>
  <c r="N89" i="11"/>
  <c r="N90" i="11"/>
  <c r="N91" i="11"/>
  <c r="N92" i="11"/>
  <c r="N93" i="11"/>
  <c r="N94" i="11"/>
  <c r="N95" i="11"/>
  <c r="Q95" i="11" s="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Q107" i="11" s="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Q119" i="11" s="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84" i="13"/>
  <c r="N85" i="13"/>
  <c r="N86" i="13"/>
  <c r="N87" i="13"/>
  <c r="Q87" i="13" s="1"/>
  <c r="N88" i="13"/>
  <c r="N89" i="13"/>
  <c r="N90" i="13"/>
  <c r="N91" i="13"/>
  <c r="N92" i="13"/>
  <c r="N93" i="13"/>
  <c r="N94" i="13"/>
  <c r="N95" i="13"/>
  <c r="N96" i="13"/>
  <c r="N97" i="13"/>
  <c r="N98" i="13"/>
  <c r="N99" i="13"/>
  <c r="Q99" i="13" s="1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Q111" i="13" s="1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84" i="14"/>
  <c r="N85" i="14"/>
  <c r="N86" i="14"/>
  <c r="N87" i="14"/>
  <c r="N88" i="14"/>
  <c r="N89" i="14"/>
  <c r="N90" i="14"/>
  <c r="N91" i="14"/>
  <c r="N92" i="14"/>
  <c r="N93" i="14"/>
  <c r="N94" i="14"/>
  <c r="N95" i="14"/>
  <c r="Q95" i="14" s="1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Q107" i="14" s="1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Q119" i="14" s="1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84" i="16"/>
  <c r="N85" i="16"/>
  <c r="N86" i="16"/>
  <c r="N87" i="16"/>
  <c r="Q87" i="16" s="1"/>
  <c r="N88" i="16"/>
  <c r="N89" i="16"/>
  <c r="N90" i="16"/>
  <c r="N91" i="16"/>
  <c r="N92" i="16"/>
  <c r="N93" i="16"/>
  <c r="N94" i="16"/>
  <c r="N95" i="16"/>
  <c r="N96" i="16"/>
  <c r="N97" i="16"/>
  <c r="N98" i="16"/>
  <c r="N99" i="16"/>
  <c r="Q99" i="16" s="1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Q111" i="16" s="1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84" i="17"/>
  <c r="N85" i="17"/>
  <c r="N86" i="17"/>
  <c r="N87" i="17"/>
  <c r="N88" i="17"/>
  <c r="N89" i="17"/>
  <c r="N90" i="17"/>
  <c r="N91" i="17"/>
  <c r="N92" i="17"/>
  <c r="N93" i="17"/>
  <c r="N94" i="17"/>
  <c r="N95" i="17"/>
  <c r="Q95" i="17" s="1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Q107" i="17" s="1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Q119" i="17" s="1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84" i="19"/>
  <c r="N85" i="19"/>
  <c r="N86" i="19"/>
  <c r="N87" i="19"/>
  <c r="Q87" i="19" s="1"/>
  <c r="N88" i="19"/>
  <c r="N89" i="19"/>
  <c r="N90" i="19"/>
  <c r="N91" i="19"/>
  <c r="N92" i="19"/>
  <c r="N93" i="19"/>
  <c r="N94" i="19"/>
  <c r="N95" i="19"/>
  <c r="N96" i="19"/>
  <c r="N97" i="19"/>
  <c r="N98" i="19"/>
  <c r="N99" i="19"/>
  <c r="Q99" i="19" s="1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Q111" i="19" s="1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84" i="20"/>
  <c r="N85" i="20"/>
  <c r="N86" i="20"/>
  <c r="N87" i="20"/>
  <c r="N88" i="20"/>
  <c r="N89" i="20"/>
  <c r="N90" i="20"/>
  <c r="N91" i="20"/>
  <c r="N92" i="20"/>
  <c r="N93" i="20"/>
  <c r="N94" i="20"/>
  <c r="N95" i="20"/>
  <c r="Q95" i="20" s="1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Q107" i="20" s="1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Q119" i="20" s="1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84" i="22"/>
  <c r="N85" i="22"/>
  <c r="N86" i="22"/>
  <c r="N87" i="22"/>
  <c r="Q87" i="22" s="1"/>
  <c r="N88" i="22"/>
  <c r="N89" i="22"/>
  <c r="N90" i="22"/>
  <c r="N91" i="22"/>
  <c r="N92" i="22"/>
  <c r="N93" i="22"/>
  <c r="N94" i="22"/>
  <c r="N95" i="22"/>
  <c r="N96" i="22"/>
  <c r="N97" i="22"/>
  <c r="N98" i="22"/>
  <c r="N99" i="22"/>
  <c r="Q99" i="22" s="1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Q111" i="22" s="1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84" i="23"/>
  <c r="N85" i="23"/>
  <c r="N86" i="23"/>
  <c r="N87" i="23"/>
  <c r="N88" i="23"/>
  <c r="N89" i="23"/>
  <c r="N90" i="23"/>
  <c r="N91" i="23"/>
  <c r="N92" i="23"/>
  <c r="N93" i="23"/>
  <c r="N94" i="23"/>
  <c r="N95" i="23"/>
  <c r="Q95" i="23" s="1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Q107" i="23" s="1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Q119" i="23" s="1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63" i="27"/>
  <c r="N164" i="27"/>
  <c r="N165" i="27"/>
  <c r="N166" i="27"/>
  <c r="N167" i="27"/>
  <c r="N168" i="27"/>
  <c r="N169" i="27"/>
  <c r="N170" i="27"/>
  <c r="N171" i="27"/>
  <c r="N84" i="10"/>
  <c r="N85" i="10"/>
  <c r="N86" i="10"/>
  <c r="N87" i="10"/>
  <c r="Q87" i="10" s="1"/>
  <c r="N88" i="10"/>
  <c r="N89" i="10"/>
  <c r="N90" i="10"/>
  <c r="N91" i="10"/>
  <c r="N92" i="10"/>
  <c r="N93" i="10"/>
  <c r="N94" i="10"/>
  <c r="N95" i="10"/>
  <c r="N96" i="10"/>
  <c r="N97" i="10"/>
  <c r="N98" i="10"/>
  <c r="N99" i="10"/>
  <c r="Q99" i="10" s="1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Q111" i="10" s="1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63" i="27"/>
  <c r="M164" i="27"/>
  <c r="M165" i="27"/>
  <c r="M166" i="27"/>
  <c r="M167" i="27"/>
  <c r="M168" i="27"/>
  <c r="M169" i="27"/>
  <c r="M170" i="27"/>
  <c r="M171" i="27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7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8" i="3"/>
  <c r="Q89" i="3"/>
  <c r="Q90" i="3"/>
  <c r="Q91" i="3"/>
  <c r="Q92" i="3"/>
  <c r="Q93" i="3"/>
  <c r="Q94" i="3"/>
  <c r="Q95" i="3"/>
  <c r="Q96" i="3"/>
  <c r="Q97" i="3"/>
  <c r="Q98" i="3"/>
  <c r="Q100" i="3"/>
  <c r="Q101" i="3"/>
  <c r="Q102" i="3"/>
  <c r="Q103" i="3"/>
  <c r="Q104" i="3"/>
  <c r="Q105" i="3"/>
  <c r="Q106" i="3"/>
  <c r="Q107" i="3"/>
  <c r="Q108" i="3"/>
  <c r="Q109" i="3"/>
  <c r="Q110" i="3"/>
  <c r="Q112" i="3"/>
  <c r="Q113" i="3"/>
  <c r="Q114" i="3"/>
  <c r="Q115" i="3"/>
  <c r="Q116" i="3"/>
  <c r="Q117" i="3"/>
  <c r="Q118" i="3"/>
  <c r="Q119" i="3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6" i="4"/>
  <c r="Q97" i="4"/>
  <c r="Q98" i="4"/>
  <c r="Q99" i="4"/>
  <c r="Q100" i="4"/>
  <c r="Q101" i="4"/>
  <c r="Q102" i="4"/>
  <c r="Q103" i="4"/>
  <c r="Q104" i="4"/>
  <c r="Q105" i="4"/>
  <c r="Q106" i="4"/>
  <c r="Q108" i="4"/>
  <c r="Q109" i="4"/>
  <c r="Q110" i="4"/>
  <c r="Q111" i="4"/>
  <c r="Q112" i="4"/>
  <c r="Q113" i="4"/>
  <c r="Q114" i="4"/>
  <c r="Q115" i="4"/>
  <c r="Q116" i="4"/>
  <c r="Q117" i="4"/>
  <c r="Q118" i="4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8" i="6"/>
  <c r="Q89" i="6"/>
  <c r="Q90" i="6"/>
  <c r="Q91" i="6"/>
  <c r="Q92" i="6"/>
  <c r="Q93" i="6"/>
  <c r="Q94" i="6"/>
  <c r="Q95" i="6"/>
  <c r="Q96" i="6"/>
  <c r="Q97" i="6"/>
  <c r="Q98" i="6"/>
  <c r="Q100" i="6"/>
  <c r="Q101" i="6"/>
  <c r="Q102" i="6"/>
  <c r="Q103" i="6"/>
  <c r="Q104" i="6"/>
  <c r="Q105" i="6"/>
  <c r="Q106" i="6"/>
  <c r="Q107" i="6"/>
  <c r="Q108" i="6"/>
  <c r="Q109" i="6"/>
  <c r="Q110" i="6"/>
  <c r="Q112" i="6"/>
  <c r="Q113" i="6"/>
  <c r="Q114" i="6"/>
  <c r="Q115" i="6"/>
  <c r="Q116" i="6"/>
  <c r="Q117" i="6"/>
  <c r="Q118" i="6"/>
  <c r="Q119" i="6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6" i="7"/>
  <c r="Q97" i="7"/>
  <c r="Q98" i="7"/>
  <c r="Q99" i="7"/>
  <c r="Q100" i="7"/>
  <c r="Q101" i="7"/>
  <c r="Q102" i="7"/>
  <c r="Q103" i="7"/>
  <c r="Q104" i="7"/>
  <c r="Q105" i="7"/>
  <c r="Q106" i="7"/>
  <c r="Q108" i="7"/>
  <c r="Q109" i="7"/>
  <c r="Q110" i="7"/>
  <c r="Q111" i="7"/>
  <c r="Q112" i="7"/>
  <c r="Q113" i="7"/>
  <c r="Q114" i="7"/>
  <c r="Q115" i="7"/>
  <c r="Q116" i="7"/>
  <c r="Q117" i="7"/>
  <c r="Q118" i="7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8" i="9"/>
  <c r="Q89" i="9"/>
  <c r="Q90" i="9"/>
  <c r="Q91" i="9"/>
  <c r="Q92" i="9"/>
  <c r="Q93" i="9"/>
  <c r="Q94" i="9"/>
  <c r="Q95" i="9"/>
  <c r="Q96" i="9"/>
  <c r="Q97" i="9"/>
  <c r="Q98" i="9"/>
  <c r="Q100" i="9"/>
  <c r="Q101" i="9"/>
  <c r="Q102" i="9"/>
  <c r="Q103" i="9"/>
  <c r="Q104" i="9"/>
  <c r="Q105" i="9"/>
  <c r="Q106" i="9"/>
  <c r="Q107" i="9"/>
  <c r="Q108" i="9"/>
  <c r="Q109" i="9"/>
  <c r="Q110" i="9"/>
  <c r="Q112" i="9"/>
  <c r="Q113" i="9"/>
  <c r="Q114" i="9"/>
  <c r="Q115" i="9"/>
  <c r="Q116" i="9"/>
  <c r="Q117" i="9"/>
  <c r="Q118" i="9"/>
  <c r="Q119" i="9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8" i="10"/>
  <c r="Q89" i="10"/>
  <c r="Q90" i="10"/>
  <c r="Q91" i="10"/>
  <c r="Q92" i="10"/>
  <c r="Q93" i="10"/>
  <c r="Q94" i="10"/>
  <c r="Q95" i="10"/>
  <c r="Q96" i="10"/>
  <c r="Q97" i="10"/>
  <c r="Q98" i="10"/>
  <c r="Q100" i="10"/>
  <c r="Q101" i="10"/>
  <c r="Q102" i="10"/>
  <c r="Q103" i="10"/>
  <c r="Q104" i="10"/>
  <c r="Q105" i="10"/>
  <c r="Q106" i="10"/>
  <c r="Q107" i="10"/>
  <c r="Q108" i="10"/>
  <c r="Q109" i="10"/>
  <c r="Q110" i="10"/>
  <c r="Q112" i="10"/>
  <c r="Q113" i="10"/>
  <c r="Q114" i="10"/>
  <c r="Q115" i="10"/>
  <c r="Q116" i="10"/>
  <c r="Q117" i="10"/>
  <c r="Q118" i="10"/>
  <c r="Q119" i="10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6" i="11"/>
  <c r="Q97" i="11"/>
  <c r="Q98" i="11"/>
  <c r="Q99" i="11"/>
  <c r="Q100" i="11"/>
  <c r="Q101" i="11"/>
  <c r="Q102" i="11"/>
  <c r="Q103" i="11"/>
  <c r="Q104" i="11"/>
  <c r="Q105" i="11"/>
  <c r="Q106" i="11"/>
  <c r="Q108" i="11"/>
  <c r="Q109" i="11"/>
  <c r="Q110" i="11"/>
  <c r="Q111" i="11"/>
  <c r="Q112" i="11"/>
  <c r="Q113" i="11"/>
  <c r="Q114" i="11"/>
  <c r="Q115" i="11"/>
  <c r="Q116" i="11"/>
  <c r="Q117" i="11"/>
  <c r="Q118" i="11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8" i="13"/>
  <c r="Q89" i="13"/>
  <c r="Q90" i="13"/>
  <c r="Q91" i="13"/>
  <c r="Q92" i="13"/>
  <c r="Q93" i="13"/>
  <c r="Q94" i="13"/>
  <c r="Q95" i="13"/>
  <c r="Q96" i="13"/>
  <c r="Q97" i="13"/>
  <c r="Q98" i="13"/>
  <c r="Q100" i="13"/>
  <c r="Q101" i="13"/>
  <c r="Q102" i="13"/>
  <c r="Q103" i="13"/>
  <c r="Q104" i="13"/>
  <c r="Q105" i="13"/>
  <c r="Q106" i="13"/>
  <c r="Q107" i="13"/>
  <c r="Q108" i="13"/>
  <c r="Q109" i="13"/>
  <c r="Q110" i="13"/>
  <c r="Q112" i="13"/>
  <c r="Q113" i="13"/>
  <c r="Q114" i="13"/>
  <c r="Q115" i="13"/>
  <c r="Q116" i="13"/>
  <c r="Q117" i="13"/>
  <c r="Q118" i="13"/>
  <c r="Q119" i="13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6" i="14"/>
  <c r="Q97" i="14"/>
  <c r="Q98" i="14"/>
  <c r="Q99" i="14"/>
  <c r="Q100" i="14"/>
  <c r="Q101" i="14"/>
  <c r="Q102" i="14"/>
  <c r="Q103" i="14"/>
  <c r="Q104" i="14"/>
  <c r="Q105" i="14"/>
  <c r="Q106" i="14"/>
  <c r="Q108" i="14"/>
  <c r="Q109" i="14"/>
  <c r="Q110" i="14"/>
  <c r="Q111" i="14"/>
  <c r="Q112" i="14"/>
  <c r="Q113" i="14"/>
  <c r="Q114" i="14"/>
  <c r="Q115" i="14"/>
  <c r="Q116" i="14"/>
  <c r="Q117" i="14"/>
  <c r="Q118" i="14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8" i="16"/>
  <c r="Q89" i="16"/>
  <c r="Q90" i="16"/>
  <c r="Q91" i="16"/>
  <c r="Q92" i="16"/>
  <c r="Q93" i="16"/>
  <c r="Q94" i="16"/>
  <c r="Q95" i="16"/>
  <c r="Q96" i="16"/>
  <c r="Q97" i="16"/>
  <c r="Q98" i="16"/>
  <c r="Q100" i="16"/>
  <c r="Q101" i="16"/>
  <c r="Q102" i="16"/>
  <c r="Q103" i="16"/>
  <c r="Q104" i="16"/>
  <c r="Q105" i="16"/>
  <c r="Q106" i="16"/>
  <c r="Q107" i="16"/>
  <c r="Q108" i="16"/>
  <c r="Q109" i="16"/>
  <c r="Q110" i="16"/>
  <c r="Q112" i="16"/>
  <c r="Q113" i="16"/>
  <c r="Q114" i="16"/>
  <c r="Q115" i="16"/>
  <c r="Q116" i="16"/>
  <c r="Q117" i="16"/>
  <c r="Q118" i="16"/>
  <c r="Q119" i="16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6" i="17"/>
  <c r="Q97" i="17"/>
  <c r="Q98" i="17"/>
  <c r="Q99" i="17"/>
  <c r="Q100" i="17"/>
  <c r="Q101" i="17"/>
  <c r="Q102" i="17"/>
  <c r="Q103" i="17"/>
  <c r="Q104" i="17"/>
  <c r="Q105" i="17"/>
  <c r="Q106" i="17"/>
  <c r="Q108" i="17"/>
  <c r="Q109" i="17"/>
  <c r="Q110" i="17"/>
  <c r="Q111" i="17"/>
  <c r="Q112" i="17"/>
  <c r="Q113" i="17"/>
  <c r="Q114" i="17"/>
  <c r="Q115" i="17"/>
  <c r="Q116" i="17"/>
  <c r="Q117" i="17"/>
  <c r="Q118" i="17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8" i="19"/>
  <c r="Q89" i="19"/>
  <c r="Q90" i="19"/>
  <c r="Q91" i="19"/>
  <c r="Q92" i="19"/>
  <c r="Q93" i="19"/>
  <c r="Q94" i="19"/>
  <c r="Q95" i="19"/>
  <c r="Q96" i="19"/>
  <c r="Q97" i="19"/>
  <c r="Q98" i="19"/>
  <c r="Q100" i="19"/>
  <c r="Q101" i="19"/>
  <c r="Q102" i="19"/>
  <c r="Q103" i="19"/>
  <c r="Q104" i="19"/>
  <c r="Q105" i="19"/>
  <c r="Q106" i="19"/>
  <c r="Q107" i="19"/>
  <c r="Q108" i="19"/>
  <c r="Q109" i="19"/>
  <c r="Q110" i="19"/>
  <c r="Q112" i="19"/>
  <c r="Q113" i="19"/>
  <c r="Q114" i="19"/>
  <c r="Q115" i="19"/>
  <c r="Q116" i="19"/>
  <c r="Q117" i="19"/>
  <c r="Q118" i="19"/>
  <c r="Q119" i="19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6" i="20"/>
  <c r="Q97" i="20"/>
  <c r="Q98" i="20"/>
  <c r="Q99" i="20"/>
  <c r="Q100" i="20"/>
  <c r="Q101" i="20"/>
  <c r="Q102" i="20"/>
  <c r="Q103" i="20"/>
  <c r="Q104" i="20"/>
  <c r="Q105" i="20"/>
  <c r="Q106" i="20"/>
  <c r="Q108" i="20"/>
  <c r="Q109" i="20"/>
  <c r="Q110" i="20"/>
  <c r="Q111" i="20"/>
  <c r="Q112" i="20"/>
  <c r="Q113" i="20"/>
  <c r="Q114" i="20"/>
  <c r="Q115" i="20"/>
  <c r="Q116" i="20"/>
  <c r="Q117" i="20"/>
  <c r="Q118" i="20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8" i="22"/>
  <c r="Q89" i="22"/>
  <c r="Q90" i="22"/>
  <c r="Q91" i="22"/>
  <c r="Q92" i="22"/>
  <c r="Q93" i="22"/>
  <c r="Q94" i="22"/>
  <c r="Q95" i="22"/>
  <c r="Q96" i="22"/>
  <c r="Q97" i="22"/>
  <c r="Q98" i="22"/>
  <c r="Q100" i="22"/>
  <c r="Q101" i="22"/>
  <c r="Q102" i="22"/>
  <c r="Q103" i="22"/>
  <c r="Q104" i="22"/>
  <c r="Q105" i="22"/>
  <c r="Q106" i="22"/>
  <c r="Q107" i="22"/>
  <c r="Q108" i="22"/>
  <c r="Q109" i="22"/>
  <c r="Q110" i="22"/>
  <c r="Q112" i="22"/>
  <c r="Q113" i="22"/>
  <c r="Q114" i="22"/>
  <c r="Q115" i="22"/>
  <c r="Q116" i="22"/>
  <c r="Q117" i="22"/>
  <c r="Q118" i="22"/>
  <c r="Q119" i="22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6" i="23"/>
  <c r="Q97" i="23"/>
  <c r="Q98" i="23"/>
  <c r="Q99" i="23"/>
  <c r="Q100" i="23"/>
  <c r="Q101" i="23"/>
  <c r="Q102" i="23"/>
  <c r="Q103" i="23"/>
  <c r="Q104" i="23"/>
  <c r="Q105" i="23"/>
  <c r="Q106" i="23"/>
  <c r="Q108" i="23"/>
  <c r="Q109" i="23"/>
  <c r="Q110" i="23"/>
  <c r="Q111" i="23"/>
  <c r="Q112" i="23"/>
  <c r="Q113" i="23"/>
  <c r="Q114" i="23"/>
  <c r="Q115" i="23"/>
  <c r="Q116" i="23"/>
  <c r="Q117" i="23"/>
  <c r="Q118" i="23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S35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6" i="1"/>
  <c r="Q97" i="1"/>
  <c r="Q98" i="1"/>
  <c r="Q99" i="1"/>
  <c r="Q100" i="1"/>
  <c r="Q101" i="1"/>
  <c r="Q102" i="1"/>
  <c r="Q103" i="1"/>
  <c r="Q104" i="1"/>
  <c r="Q105" i="1"/>
  <c r="Q106" i="1"/>
  <c r="Q108" i="1"/>
  <c r="Q109" i="1"/>
  <c r="Q110" i="1"/>
  <c r="Q111" i="1"/>
  <c r="Q112" i="1"/>
  <c r="Q113" i="1"/>
  <c r="Q114" i="1"/>
  <c r="Q115" i="1"/>
  <c r="Q116" i="1"/>
  <c r="Q117" i="1"/>
  <c r="Q118" i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2"/>
  <c r="Q35" i="3"/>
  <c r="Q35" i="4"/>
  <c r="Q35" i="5"/>
  <c r="Q35" i="6"/>
  <c r="Q35" i="7"/>
  <c r="Q35" i="8"/>
  <c r="Q35" i="9"/>
  <c r="Q35" i="10"/>
  <c r="Q35" i="11"/>
  <c r="Q35" i="12"/>
  <c r="Q35" i="13"/>
  <c r="Q35" i="14"/>
  <c r="Q35" i="15"/>
  <c r="Q35" i="16"/>
  <c r="Q35" i="17"/>
  <c r="Q35" i="18"/>
  <c r="Q35" i="19"/>
  <c r="Q35" i="20"/>
  <c r="Q35" i="21"/>
  <c r="Q35" i="22"/>
  <c r="Q35" i="23"/>
  <c r="Q35" i="1"/>
  <c r="N6" i="2"/>
  <c r="N7" i="2"/>
  <c r="N8" i="2"/>
  <c r="N9" i="2"/>
  <c r="N6" i="3"/>
  <c r="N7" i="3"/>
  <c r="N8" i="3"/>
  <c r="N9" i="3"/>
  <c r="N6" i="4"/>
  <c r="N7" i="4"/>
  <c r="N8" i="4"/>
  <c r="N9" i="4"/>
  <c r="N6" i="5"/>
  <c r="N7" i="5"/>
  <c r="N8" i="5"/>
  <c r="N9" i="5"/>
  <c r="N6" i="6"/>
  <c r="N7" i="6"/>
  <c r="N8" i="6"/>
  <c r="N9" i="6"/>
  <c r="N6" i="7"/>
  <c r="N7" i="7"/>
  <c r="N8" i="7"/>
  <c r="N9" i="7"/>
  <c r="N6" i="8"/>
  <c r="N7" i="8"/>
  <c r="N8" i="8"/>
  <c r="N9" i="8"/>
  <c r="N6" i="9"/>
  <c r="N7" i="9"/>
  <c r="N8" i="9"/>
  <c r="N9" i="9"/>
  <c r="N6" i="10"/>
  <c r="N7" i="10"/>
  <c r="N8" i="10"/>
  <c r="N9" i="10"/>
  <c r="N6" i="11"/>
  <c r="N7" i="11"/>
  <c r="N8" i="11"/>
  <c r="N9" i="11"/>
  <c r="N6" i="12"/>
  <c r="N7" i="12"/>
  <c r="N8" i="12"/>
  <c r="N9" i="12"/>
  <c r="N6" i="13"/>
  <c r="N7" i="13"/>
  <c r="N8" i="13"/>
  <c r="N9" i="13"/>
  <c r="N6" i="14"/>
  <c r="N7" i="14"/>
  <c r="N8" i="14"/>
  <c r="N9" i="14"/>
  <c r="N6" i="15"/>
  <c r="N7" i="15"/>
  <c r="N8" i="15"/>
  <c r="N9" i="15"/>
  <c r="N6" i="16"/>
  <c r="N7" i="16"/>
  <c r="N8" i="16"/>
  <c r="N9" i="16"/>
  <c r="N6" i="17"/>
  <c r="N7" i="17"/>
  <c r="N8" i="17"/>
  <c r="N9" i="17"/>
  <c r="N6" i="18"/>
  <c r="N7" i="18"/>
  <c r="N8" i="18"/>
  <c r="N9" i="18"/>
  <c r="N6" i="19"/>
  <c r="N7" i="19"/>
  <c r="N8" i="19"/>
  <c r="N9" i="19"/>
  <c r="N6" i="20"/>
  <c r="N7" i="20"/>
  <c r="N8" i="20"/>
  <c r="N9" i="20"/>
  <c r="N6" i="21"/>
  <c r="N7" i="21"/>
  <c r="N8" i="21"/>
  <c r="N9" i="21"/>
  <c r="N6" i="22"/>
  <c r="N7" i="22"/>
  <c r="N8" i="22"/>
  <c r="N9" i="22"/>
  <c r="N6" i="23"/>
  <c r="N7" i="23"/>
  <c r="N8" i="23"/>
  <c r="N9" i="23"/>
  <c r="N6" i="1"/>
  <c r="N7" i="1"/>
  <c r="N8" i="1"/>
  <c r="N9" i="1"/>
  <c r="M6" i="2"/>
  <c r="M8" i="2"/>
  <c r="M9" i="2"/>
  <c r="M6" i="3"/>
  <c r="M7" i="3"/>
  <c r="M8" i="3"/>
  <c r="M9" i="3"/>
  <c r="M6" i="4"/>
  <c r="M7" i="4"/>
  <c r="M8" i="4"/>
  <c r="M9" i="4"/>
  <c r="M6" i="5"/>
  <c r="M7" i="5"/>
  <c r="M8" i="5"/>
  <c r="M9" i="5"/>
  <c r="M6" i="6"/>
  <c r="M7" i="6"/>
  <c r="M8" i="6"/>
  <c r="M9" i="6"/>
  <c r="M6" i="7"/>
  <c r="M7" i="7"/>
  <c r="M8" i="7"/>
  <c r="M9" i="7"/>
  <c r="M6" i="8"/>
  <c r="M7" i="8"/>
  <c r="M8" i="8"/>
  <c r="M9" i="8"/>
  <c r="M6" i="9"/>
  <c r="M7" i="9"/>
  <c r="M8" i="9"/>
  <c r="M9" i="9"/>
  <c r="M6" i="10"/>
  <c r="M7" i="10"/>
  <c r="M8" i="10"/>
  <c r="M9" i="10"/>
  <c r="M6" i="11"/>
  <c r="M7" i="11"/>
  <c r="M8" i="11"/>
  <c r="M9" i="11"/>
  <c r="M6" i="12"/>
  <c r="M7" i="12"/>
  <c r="M8" i="12"/>
  <c r="M9" i="12"/>
  <c r="M6" i="13"/>
  <c r="M7" i="13"/>
  <c r="M8" i="13"/>
  <c r="M9" i="13"/>
  <c r="M6" i="14"/>
  <c r="M7" i="14"/>
  <c r="M8" i="14"/>
  <c r="M9" i="14"/>
  <c r="M6" i="15"/>
  <c r="M7" i="15"/>
  <c r="M8" i="15"/>
  <c r="M9" i="15"/>
  <c r="M6" i="16"/>
  <c r="M7" i="16"/>
  <c r="M8" i="16"/>
  <c r="M9" i="16"/>
  <c r="M6" i="17"/>
  <c r="M7" i="17"/>
  <c r="M8" i="17"/>
  <c r="M9" i="17"/>
  <c r="M6" i="18"/>
  <c r="M7" i="18"/>
  <c r="M8" i="18"/>
  <c r="M9" i="18"/>
  <c r="M6" i="19"/>
  <c r="M7" i="19"/>
  <c r="M8" i="19"/>
  <c r="M9" i="19"/>
  <c r="M6" i="20"/>
  <c r="M7" i="20"/>
  <c r="M8" i="20"/>
  <c r="M9" i="20"/>
  <c r="M6" i="21"/>
  <c r="M7" i="21"/>
  <c r="M8" i="21"/>
  <c r="M9" i="21"/>
  <c r="M6" i="22"/>
  <c r="M7" i="22"/>
  <c r="M8" i="22"/>
  <c r="M9" i="22"/>
  <c r="M6" i="23"/>
  <c r="M7" i="23"/>
  <c r="M8" i="23"/>
  <c r="M9" i="23"/>
  <c r="M6" i="1"/>
  <c r="M7" i="1"/>
  <c r="M8" i="1"/>
  <c r="M9" i="1"/>
  <c r="M10" i="1"/>
  <c r="M10" i="2"/>
  <c r="M10" i="3"/>
  <c r="M10" i="4"/>
  <c r="M10" i="5"/>
  <c r="M10" i="6"/>
  <c r="M10" i="7"/>
  <c r="M10" i="8"/>
  <c r="M10" i="9"/>
  <c r="M10" i="10"/>
  <c r="M10" i="11"/>
  <c r="M10" i="12"/>
  <c r="M10" i="13"/>
  <c r="M10" i="14"/>
  <c r="M10" i="15"/>
  <c r="M10" i="16"/>
  <c r="M10" i="17"/>
  <c r="M10" i="18"/>
  <c r="M10" i="20"/>
  <c r="M10" i="21"/>
  <c r="M10" i="22"/>
  <c r="M10" i="23"/>
  <c r="M10" i="19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10" i="2"/>
  <c r="N10" i="3"/>
  <c r="N10" i="4"/>
  <c r="N10" i="5"/>
  <c r="N10" i="6"/>
  <c r="N10" i="7"/>
  <c r="N10" i="8"/>
  <c r="N10" i="9"/>
  <c r="N10" i="10"/>
  <c r="N10" i="11"/>
  <c r="N10" i="12"/>
  <c r="N10" i="13"/>
  <c r="N10" i="14"/>
  <c r="N10" i="15"/>
  <c r="N10" i="16"/>
  <c r="N10" i="17"/>
  <c r="N10" i="18"/>
  <c r="N10" i="19"/>
  <c r="N10" i="20"/>
  <c r="N10" i="21"/>
  <c r="N10" i="22"/>
  <c r="N10" i="23"/>
  <c r="N10" i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T9" i="2"/>
  <c r="T9" i="3"/>
  <c r="T9" i="4"/>
  <c r="T9" i="5"/>
  <c r="T9" i="6"/>
  <c r="T9" i="7"/>
  <c r="T9" i="8"/>
  <c r="T9" i="9"/>
  <c r="T9" i="10"/>
  <c r="T9" i="11"/>
  <c r="T9" i="12"/>
  <c r="T9" i="13"/>
  <c r="T9" i="14"/>
  <c r="T9" i="15"/>
  <c r="T9" i="16"/>
  <c r="T9" i="17"/>
  <c r="T9" i="18"/>
  <c r="T9" i="19"/>
  <c r="T9" i="20"/>
  <c r="T9" i="21"/>
  <c r="T9" i="22"/>
  <c r="T9" i="23"/>
  <c r="Q170" i="1" l="1"/>
  <c r="Q158" i="1"/>
  <c r="Q146" i="1"/>
  <c r="Q134" i="1"/>
  <c r="Q122" i="1"/>
  <c r="Q169" i="1"/>
  <c r="Q157" i="1"/>
  <c r="Q145" i="1"/>
  <c r="Q133" i="1"/>
  <c r="Q121" i="1"/>
  <c r="Q168" i="1"/>
  <c r="Q156" i="1"/>
  <c r="Q144" i="1"/>
  <c r="Q132" i="1"/>
  <c r="Q120" i="1"/>
  <c r="Q167" i="1"/>
  <c r="Q155" i="1"/>
  <c r="Q143" i="1"/>
  <c r="Q131" i="1"/>
  <c r="Q166" i="1"/>
  <c r="Q154" i="1"/>
  <c r="Q142" i="1"/>
  <c r="Q130" i="1"/>
  <c r="Q165" i="1"/>
  <c r="Q153" i="1"/>
  <c r="Q141" i="1"/>
  <c r="Q129" i="1"/>
  <c r="Q119" i="1"/>
  <c r="Q107" i="1"/>
  <c r="Q95" i="1"/>
  <c r="Q164" i="1"/>
  <c r="Q152" i="1"/>
  <c r="Q140" i="1"/>
  <c r="Q128" i="1"/>
  <c r="Q163" i="1"/>
  <c r="Q151" i="1"/>
  <c r="Q139" i="1"/>
  <c r="Q127" i="1"/>
  <c r="Q162" i="1"/>
  <c r="Q150" i="1"/>
  <c r="Q138" i="1"/>
  <c r="Q126" i="1"/>
  <c r="Q161" i="1"/>
  <c r="Q149" i="1"/>
  <c r="Q137" i="1"/>
  <c r="Q125" i="1"/>
  <c r="Q160" i="1"/>
  <c r="Q148" i="1"/>
  <c r="Q136" i="1"/>
  <c r="G18" i="28"/>
  <c r="F18" i="28"/>
  <c r="E18" i="28"/>
  <c r="Q169" i="26"/>
  <c r="Q36" i="26"/>
  <c r="Q40" i="26"/>
  <c r="Q44" i="26"/>
  <c r="Q48" i="26"/>
  <c r="Q52" i="26"/>
  <c r="Q56" i="26"/>
  <c r="Q60" i="26"/>
  <c r="Q64" i="26"/>
  <c r="Q68" i="26"/>
  <c r="Q72" i="26"/>
  <c r="Q76" i="26"/>
  <c r="Q80" i="26"/>
  <c r="Q84" i="26"/>
  <c r="Q88" i="26"/>
  <c r="Q92" i="26"/>
  <c r="Q96" i="26"/>
  <c r="Q100" i="26"/>
  <c r="Q104" i="26"/>
  <c r="Q108" i="26"/>
  <c r="Q112" i="26"/>
  <c r="Q116" i="26"/>
  <c r="Q120" i="26"/>
  <c r="Q124" i="26"/>
  <c r="Q128" i="26"/>
  <c r="Q132" i="26"/>
  <c r="Q136" i="26"/>
  <c r="Q140" i="26"/>
  <c r="Q144" i="26"/>
  <c r="Q148" i="26"/>
  <c r="Q152" i="26"/>
  <c r="Q156" i="26"/>
  <c r="Q160" i="26"/>
  <c r="Q168" i="26"/>
  <c r="Q12" i="24"/>
  <c r="Q16" i="24"/>
  <c r="Q20" i="24"/>
  <c r="Q24" i="24"/>
  <c r="Q28" i="24"/>
  <c r="Q32" i="24"/>
  <c r="Q38" i="27"/>
  <c r="Q42" i="27"/>
  <c r="Q46" i="27"/>
  <c r="Q50" i="27"/>
  <c r="Q54" i="27"/>
  <c r="Q58" i="27"/>
  <c r="Q62" i="27"/>
  <c r="Q66" i="27"/>
  <c r="Q70" i="27"/>
  <c r="Q74" i="27"/>
  <c r="Q78" i="27"/>
  <c r="Q82" i="27"/>
  <c r="Q86" i="27"/>
  <c r="Q90" i="27"/>
  <c r="Q94" i="27"/>
  <c r="Q98" i="27"/>
  <c r="Q102" i="27"/>
  <c r="Q106" i="27"/>
  <c r="Q110" i="27"/>
  <c r="Q114" i="27"/>
  <c r="Q118" i="27"/>
  <c r="Q122" i="27"/>
  <c r="Q126" i="27"/>
  <c r="Q130" i="27"/>
  <c r="Q134" i="27"/>
  <c r="Q138" i="27"/>
  <c r="Q142" i="27"/>
  <c r="Q146" i="27"/>
  <c r="Q150" i="27"/>
  <c r="Q154" i="27"/>
  <c r="Q158" i="27"/>
  <c r="Q162" i="27"/>
  <c r="Q9" i="26"/>
  <c r="Q11" i="25"/>
  <c r="Q15" i="25"/>
  <c r="Q19" i="25"/>
  <c r="Q23" i="25"/>
  <c r="Q27" i="25"/>
  <c r="Q31" i="25"/>
  <c r="Q35" i="25"/>
  <c r="Q159" i="25"/>
  <c r="Q29" i="26"/>
  <c r="Q166" i="26"/>
  <c r="Q9" i="24"/>
  <c r="Q11" i="27"/>
  <c r="Q15" i="27"/>
  <c r="Q19" i="27"/>
  <c r="Q23" i="27"/>
  <c r="Q27" i="27"/>
  <c r="Q31" i="27"/>
  <c r="Q35" i="27"/>
  <c r="Q37" i="26"/>
  <c r="Q41" i="26"/>
  <c r="Q45" i="26"/>
  <c r="Q49" i="26"/>
  <c r="Q53" i="26"/>
  <c r="Q57" i="26"/>
  <c r="Q61" i="26"/>
  <c r="Q65" i="26"/>
  <c r="Q69" i="26"/>
  <c r="Q73" i="26"/>
  <c r="Q77" i="26"/>
  <c r="Q81" i="26"/>
  <c r="Q85" i="26"/>
  <c r="Q89" i="26"/>
  <c r="Q93" i="26"/>
  <c r="Q97" i="26"/>
  <c r="Q101" i="26"/>
  <c r="Q105" i="26"/>
  <c r="Q109" i="26"/>
  <c r="Q113" i="26"/>
  <c r="Q117" i="26"/>
  <c r="Q121" i="26"/>
  <c r="Q125" i="26"/>
  <c r="Q129" i="26"/>
  <c r="Q133" i="26"/>
  <c r="Q137" i="26"/>
  <c r="Q141" i="26"/>
  <c r="Q145" i="26"/>
  <c r="Q149" i="26"/>
  <c r="Q153" i="26"/>
  <c r="Q157" i="26"/>
  <c r="Q161" i="26"/>
  <c r="Q17" i="26"/>
  <c r="Q165" i="26"/>
  <c r="Q13" i="24"/>
  <c r="Q17" i="24"/>
  <c r="Q21" i="24"/>
  <c r="Q25" i="24"/>
  <c r="Q29" i="24"/>
  <c r="Q33" i="24"/>
  <c r="Q39" i="27"/>
  <c r="Q43" i="27"/>
  <c r="Q47" i="27"/>
  <c r="Q51" i="27"/>
  <c r="Q55" i="27"/>
  <c r="Q59" i="27"/>
  <c r="Q63" i="27"/>
  <c r="Q67" i="27"/>
  <c r="Q71" i="27"/>
  <c r="Q75" i="27"/>
  <c r="Q79" i="27"/>
  <c r="Q83" i="27"/>
  <c r="Q87" i="27"/>
  <c r="Q91" i="27"/>
  <c r="Q95" i="27"/>
  <c r="Q99" i="27"/>
  <c r="Q103" i="27"/>
  <c r="Q107" i="27"/>
  <c r="Q111" i="27"/>
  <c r="Q115" i="27"/>
  <c r="Q119" i="27"/>
  <c r="Q123" i="27"/>
  <c r="Q127" i="27"/>
  <c r="Q131" i="27"/>
  <c r="Q135" i="27"/>
  <c r="Q139" i="27"/>
  <c r="Q143" i="27"/>
  <c r="Q147" i="27"/>
  <c r="Q151" i="27"/>
  <c r="Q155" i="27"/>
  <c r="Q159" i="27"/>
  <c r="Q6" i="26"/>
  <c r="Q20" i="25"/>
  <c r="Q24" i="25"/>
  <c r="Q28" i="25"/>
  <c r="Q32" i="25"/>
  <c r="Q164" i="26"/>
  <c r="Q10" i="26"/>
  <c r="Q14" i="26"/>
  <c r="Q18" i="26"/>
  <c r="Q22" i="26"/>
  <c r="Q26" i="26"/>
  <c r="Q30" i="26"/>
  <c r="Q34" i="26"/>
  <c r="Q160" i="25"/>
  <c r="Q25" i="26"/>
  <c r="Q163" i="26"/>
  <c r="Q6" i="24"/>
  <c r="Q12" i="27"/>
  <c r="Q16" i="27"/>
  <c r="Q20" i="27"/>
  <c r="Q24" i="27"/>
  <c r="Q28" i="27"/>
  <c r="Q32" i="27"/>
  <c r="Q38" i="26"/>
  <c r="Q42" i="26"/>
  <c r="Q46" i="26"/>
  <c r="Q50" i="26"/>
  <c r="Q54" i="26"/>
  <c r="Q58" i="26"/>
  <c r="Q62" i="26"/>
  <c r="Q66" i="26"/>
  <c r="Q70" i="26"/>
  <c r="Q74" i="26"/>
  <c r="Q78" i="26"/>
  <c r="Q82" i="26"/>
  <c r="Q86" i="26"/>
  <c r="Q90" i="26"/>
  <c r="Q94" i="26"/>
  <c r="Q98" i="26"/>
  <c r="Q102" i="26"/>
  <c r="Q106" i="26"/>
  <c r="Q110" i="26"/>
  <c r="Q114" i="26"/>
  <c r="Q118" i="26"/>
  <c r="Q122" i="26"/>
  <c r="Q126" i="26"/>
  <c r="Q130" i="26"/>
  <c r="Q134" i="26"/>
  <c r="Q138" i="26"/>
  <c r="Q142" i="26"/>
  <c r="Q146" i="26"/>
  <c r="Q150" i="26"/>
  <c r="Q154" i="26"/>
  <c r="Q158" i="26"/>
  <c r="Q162" i="26"/>
  <c r="Q21" i="26"/>
  <c r="Q168" i="24"/>
  <c r="Q10" i="24"/>
  <c r="Q14" i="24"/>
  <c r="Q18" i="24"/>
  <c r="Q22" i="24"/>
  <c r="Q26" i="24"/>
  <c r="Q30" i="24"/>
  <c r="Q34" i="24"/>
  <c r="Q36" i="27"/>
  <c r="Q40" i="27"/>
  <c r="Q44" i="27"/>
  <c r="Q48" i="27"/>
  <c r="Q52" i="27"/>
  <c r="Q56" i="27"/>
  <c r="Q60" i="27"/>
  <c r="Q64" i="27"/>
  <c r="Q68" i="27"/>
  <c r="Q72" i="27"/>
  <c r="Q76" i="27"/>
  <c r="Q80" i="27"/>
  <c r="Q84" i="27"/>
  <c r="Q88" i="27"/>
  <c r="Q92" i="27"/>
  <c r="Q96" i="27"/>
  <c r="Q100" i="27"/>
  <c r="Q104" i="27"/>
  <c r="Q108" i="27"/>
  <c r="Q112" i="27"/>
  <c r="Q116" i="27"/>
  <c r="Q120" i="27"/>
  <c r="Q124" i="27"/>
  <c r="Q128" i="27"/>
  <c r="Q132" i="27"/>
  <c r="Q136" i="27"/>
  <c r="Q140" i="27"/>
  <c r="Q144" i="27"/>
  <c r="Q148" i="27"/>
  <c r="Q152" i="27"/>
  <c r="Q156" i="27"/>
  <c r="Q160" i="27"/>
  <c r="Q7" i="26"/>
  <c r="Q13" i="25"/>
  <c r="Q17" i="25"/>
  <c r="Q21" i="25"/>
  <c r="Q25" i="25"/>
  <c r="Q29" i="25"/>
  <c r="Q33" i="25"/>
  <c r="Q167" i="24"/>
  <c r="Q38" i="24"/>
  <c r="Q42" i="24"/>
  <c r="Q46" i="24"/>
  <c r="Q50" i="24"/>
  <c r="Q54" i="24"/>
  <c r="Q58" i="24"/>
  <c r="Q62" i="24"/>
  <c r="Q66" i="24"/>
  <c r="Q70" i="24"/>
  <c r="Q74" i="24"/>
  <c r="Q78" i="24"/>
  <c r="Q82" i="24"/>
  <c r="Q86" i="24"/>
  <c r="Q90" i="24"/>
  <c r="Q94" i="24"/>
  <c r="Q98" i="24"/>
  <c r="Q102" i="24"/>
  <c r="Q106" i="24"/>
  <c r="Q110" i="24"/>
  <c r="Q114" i="24"/>
  <c r="Q118" i="24"/>
  <c r="Q122" i="24"/>
  <c r="Q126" i="24"/>
  <c r="Q130" i="24"/>
  <c r="Q134" i="24"/>
  <c r="Q138" i="24"/>
  <c r="Q142" i="24"/>
  <c r="Q146" i="24"/>
  <c r="Q150" i="24"/>
  <c r="Q154" i="24"/>
  <c r="Q158" i="24"/>
  <c r="Q162" i="24"/>
  <c r="Q11" i="26"/>
  <c r="Q15" i="26"/>
  <c r="Q19" i="26"/>
  <c r="Q23" i="26"/>
  <c r="Q27" i="26"/>
  <c r="Q31" i="26"/>
  <c r="Q35" i="26"/>
  <c r="Q37" i="25"/>
  <c r="Q41" i="25"/>
  <c r="Q45" i="25"/>
  <c r="Q49" i="25"/>
  <c r="Q53" i="25"/>
  <c r="Q57" i="25"/>
  <c r="Q61" i="25"/>
  <c r="Q65" i="25"/>
  <c r="Q69" i="25"/>
  <c r="Q73" i="25"/>
  <c r="Q77" i="25"/>
  <c r="Q81" i="25"/>
  <c r="Q85" i="25"/>
  <c r="Q89" i="25"/>
  <c r="Q93" i="25"/>
  <c r="Q97" i="25"/>
  <c r="Q101" i="25"/>
  <c r="Q105" i="25"/>
  <c r="Q109" i="25"/>
  <c r="Q113" i="25"/>
  <c r="Q117" i="25"/>
  <c r="Q121" i="25"/>
  <c r="Q125" i="25"/>
  <c r="Q129" i="25"/>
  <c r="Q133" i="25"/>
  <c r="Q137" i="25"/>
  <c r="Q141" i="25"/>
  <c r="Q145" i="25"/>
  <c r="Q149" i="25"/>
  <c r="Q153" i="25"/>
  <c r="Q157" i="25"/>
  <c r="Q161" i="25"/>
  <c r="Q7" i="24"/>
  <c r="Q13" i="27"/>
  <c r="Q17" i="27"/>
  <c r="Q21" i="27"/>
  <c r="Q25" i="27"/>
  <c r="Q29" i="27"/>
  <c r="Q33" i="27"/>
  <c r="Q39" i="26"/>
  <c r="Q43" i="26"/>
  <c r="Q47" i="26"/>
  <c r="Q51" i="26"/>
  <c r="Q55" i="26"/>
  <c r="Q59" i="26"/>
  <c r="Q63" i="26"/>
  <c r="Q67" i="26"/>
  <c r="Q71" i="26"/>
  <c r="Q75" i="26"/>
  <c r="Q79" i="26"/>
  <c r="Q83" i="26"/>
  <c r="Q87" i="26"/>
  <c r="Q91" i="26"/>
  <c r="Q95" i="26"/>
  <c r="Q99" i="26"/>
  <c r="Q103" i="26"/>
  <c r="Q107" i="26"/>
  <c r="Q111" i="26"/>
  <c r="Q115" i="26"/>
  <c r="Q119" i="26"/>
  <c r="Q123" i="26"/>
  <c r="Q127" i="26"/>
  <c r="Q131" i="26"/>
  <c r="Q135" i="26"/>
  <c r="Q139" i="26"/>
  <c r="Q143" i="26"/>
  <c r="Q147" i="26"/>
  <c r="Q151" i="26"/>
  <c r="Q155" i="26"/>
  <c r="Q159" i="26"/>
  <c r="Q13" i="26"/>
  <c r="Q33" i="26"/>
  <c r="Q171" i="26"/>
  <c r="Q165" i="24"/>
  <c r="Q11" i="24"/>
  <c r="Q15" i="24"/>
  <c r="Q19" i="24"/>
  <c r="Q23" i="24"/>
  <c r="Q27" i="24"/>
  <c r="Q31" i="24"/>
  <c r="Q37" i="27"/>
  <c r="Q41" i="27"/>
  <c r="Q45" i="27"/>
  <c r="Q49" i="27"/>
  <c r="Q53" i="27"/>
  <c r="Q57" i="27"/>
  <c r="Q61" i="27"/>
  <c r="Q65" i="27"/>
  <c r="Q69" i="27"/>
  <c r="Q73" i="27"/>
  <c r="Q77" i="27"/>
  <c r="Q81" i="27"/>
  <c r="Q85" i="27"/>
  <c r="Q89" i="27"/>
  <c r="Q93" i="27"/>
  <c r="Q97" i="27"/>
  <c r="Q101" i="27"/>
  <c r="Q105" i="27"/>
  <c r="Q109" i="27"/>
  <c r="Q113" i="27"/>
  <c r="Q117" i="27"/>
  <c r="Q121" i="27"/>
  <c r="Q125" i="27"/>
  <c r="Q129" i="27"/>
  <c r="Q133" i="27"/>
  <c r="Q137" i="27"/>
  <c r="Q141" i="27"/>
  <c r="Q145" i="27"/>
  <c r="Q149" i="27"/>
  <c r="Q153" i="27"/>
  <c r="Q157" i="27"/>
  <c r="Q8" i="26"/>
  <c r="Q10" i="25"/>
  <c r="Q14" i="25"/>
  <c r="Q18" i="25"/>
  <c r="Q22" i="25"/>
  <c r="Q26" i="25"/>
  <c r="Q30" i="25"/>
  <c r="Q34" i="25"/>
  <c r="Q170" i="26"/>
  <c r="Q12" i="26"/>
  <c r="Q16" i="26"/>
  <c r="Q20" i="26"/>
  <c r="Q24" i="26"/>
  <c r="Q28" i="26"/>
</calcChain>
</file>

<file path=xl/sharedStrings.xml><?xml version="1.0" encoding="utf-8"?>
<sst xmlns="http://schemas.openxmlformats.org/spreadsheetml/2006/main" count="703" uniqueCount="72">
  <si>
    <t>frame_no</t>
  </si>
  <si>
    <t>timestamp</t>
  </si>
  <si>
    <t>size_px-darkorange</t>
  </si>
  <si>
    <t>position_px_x-darkorange</t>
  </si>
  <si>
    <t>position_px_y-darkorange</t>
  </si>
  <si>
    <t>rx-darkorange</t>
  </si>
  <si>
    <t>ry-darkorange</t>
  </si>
  <si>
    <t>vx-darkorange</t>
  </si>
  <si>
    <t>vy-darkorange</t>
  </si>
  <si>
    <t>ax-darkorange</t>
  </si>
  <si>
    <t>ay-darkorange</t>
  </si>
  <si>
    <t>size_px-lightorange</t>
  </si>
  <si>
    <t>position_px_x-lightorange</t>
  </si>
  <si>
    <t>position_px_y-lightorange</t>
  </si>
  <si>
    <t>rx-lightorange</t>
  </si>
  <si>
    <t>ry-lightorange</t>
  </si>
  <si>
    <t>vx-lightorange</t>
  </si>
  <si>
    <t>vy-lightorange</t>
  </si>
  <si>
    <t>ax-lightorange</t>
  </si>
  <si>
    <t>ay-lightorange</t>
  </si>
  <si>
    <t>ay-yellowneon</t>
  </si>
  <si>
    <t>ax-yellowneon</t>
  </si>
  <si>
    <t>vy-yellowneon</t>
  </si>
  <si>
    <t>vx-yellowneon</t>
  </si>
  <si>
    <t>ry-yellowneon</t>
  </si>
  <si>
    <t>rx-yellowneon</t>
  </si>
  <si>
    <t>position_px_y-yellowneon</t>
  </si>
  <si>
    <t>position_px_x-yellowneon</t>
  </si>
  <si>
    <t>size_px-yellowneon</t>
  </si>
  <si>
    <t>ay-hotpink</t>
  </si>
  <si>
    <t>ax-hotpink</t>
  </si>
  <si>
    <t>vy-hotpink</t>
  </si>
  <si>
    <t>vx-hotpink</t>
  </si>
  <si>
    <t>ry-hotpink</t>
  </si>
  <si>
    <t>rx-hotpink</t>
  </si>
  <si>
    <t>position_px_y-hotpink</t>
  </si>
  <si>
    <t>position_px_x-hotpink</t>
  </si>
  <si>
    <t>size_px-hotpink</t>
  </si>
  <si>
    <t>ay-green</t>
  </si>
  <si>
    <t>ax-green</t>
  </si>
  <si>
    <t>vy-green</t>
  </si>
  <si>
    <t>vx-green</t>
  </si>
  <si>
    <t>ry-green</t>
  </si>
  <si>
    <t>rx-green</t>
  </si>
  <si>
    <t>position_px_y-green</t>
  </si>
  <si>
    <t>position_px_x-green</t>
  </si>
  <si>
    <t>size_px-green</t>
  </si>
  <si>
    <t>velocity vector (cm/s)</t>
  </si>
  <si>
    <t>acceleration vector (m/s^2)</t>
  </si>
  <si>
    <t>MuS</t>
  </si>
  <si>
    <t>average mu</t>
  </si>
  <si>
    <t>95% confidence interval</t>
  </si>
  <si>
    <t>stddev μ_k</t>
  </si>
  <si>
    <t>Average μ_k</t>
  </si>
  <si>
    <t>μ_k small wood</t>
  </si>
  <si>
    <t>μ_k big wood</t>
  </si>
  <si>
    <t>μ_k big rubber</t>
  </si>
  <si>
    <t>Trial #</t>
  </si>
  <si>
    <t>Kinetic Friction</t>
  </si>
  <si>
    <t>Static Friction</t>
  </si>
  <si>
    <t>Big Rubber</t>
  </si>
  <si>
    <t>μ_s Big Rubber</t>
  </si>
  <si>
    <t>μ_s Big Wood</t>
  </si>
  <si>
    <t>μ_s Small Wood</t>
  </si>
  <si>
    <t>Big Wood</t>
  </si>
  <si>
    <t>Small Wood</t>
  </si>
  <si>
    <t xml:space="preserve">μ_s </t>
  </si>
  <si>
    <t>Average</t>
  </si>
  <si>
    <t>Uncertainty</t>
  </si>
  <si>
    <t>theta (deg)</t>
  </si>
  <si>
    <t>Average μ_s</t>
  </si>
  <si>
    <t>Uncertainty/Standard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</si>
</sst>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kinetic_big_rubber_1!$M$35:$M$74</c:f>
              <c:numCache>
                <c:formatCode>General</c:formatCode>
                <c:ptCount val="40"/>
                <c:pt idx="0">
                  <c:v>0.9186245370999393</c:v>
                </c:pt>
                <c:pt idx="1">
                  <c:v>2.4398642776018433</c:v>
                </c:pt>
                <c:pt idx="2">
                  <c:v>4.887045710609633</c:v>
                </c:pt>
                <c:pt idx="3">
                  <c:v>8.2987418276172402</c:v>
                </c:pt>
                <c:pt idx="4">
                  <c:v>12.020527602535687</c:v>
                </c:pt>
                <c:pt idx="5">
                  <c:v>16.705637383245492</c:v>
                </c:pt>
                <c:pt idx="6">
                  <c:v>21.300806178754602</c:v>
                </c:pt>
                <c:pt idx="7">
                  <c:v>25.624020669336481</c:v>
                </c:pt>
                <c:pt idx="8">
                  <c:v>29.865693541236404</c:v>
                </c:pt>
                <c:pt idx="9">
                  <c:v>33.819574333760585</c:v>
                </c:pt>
                <c:pt idx="10">
                  <c:v>38.009343395873245</c:v>
                </c:pt>
                <c:pt idx="11">
                  <c:v>41.911783697400629</c:v>
                </c:pt>
                <c:pt idx="12">
                  <c:v>46.058819996767994</c:v>
                </c:pt>
                <c:pt idx="13">
                  <c:v>49.970577077058273</c:v>
                </c:pt>
                <c:pt idx="14">
                  <c:v>53.852873809834392</c:v>
                </c:pt>
                <c:pt idx="15">
                  <c:v>57.73365385825003</c:v>
                </c:pt>
                <c:pt idx="16">
                  <c:v>61.141063452225673</c:v>
                </c:pt>
                <c:pt idx="17">
                  <c:v>64.984224855729977</c:v>
                </c:pt>
                <c:pt idx="18">
                  <c:v>66.708725456362629</c:v>
                </c:pt>
                <c:pt idx="19">
                  <c:v>71.878783084494387</c:v>
                </c:pt>
                <c:pt idx="20">
                  <c:v>75.23967121896662</c:v>
                </c:pt>
                <c:pt idx="21">
                  <c:v>79.710179773158259</c:v>
                </c:pt>
                <c:pt idx="22">
                  <c:v>82.933348965181636</c:v>
                </c:pt>
                <c:pt idx="23">
                  <c:v>86.776836408430398</c:v>
                </c:pt>
                <c:pt idx="24">
                  <c:v>91.832391981988749</c:v>
                </c:pt>
                <c:pt idx="25">
                  <c:v>93.501058318001412</c:v>
                </c:pt>
                <c:pt idx="26">
                  <c:v>97.126112946630116</c:v>
                </c:pt>
                <c:pt idx="27">
                  <c:v>99.928073594545666</c:v>
                </c:pt>
                <c:pt idx="28">
                  <c:v>102.73022673677485</c:v>
                </c:pt>
                <c:pt idx="29">
                  <c:v>105.16312502401712</c:v>
                </c:pt>
                <c:pt idx="30">
                  <c:v>106.18691577801232</c:v>
                </c:pt>
                <c:pt idx="31">
                  <c:v>100.27152391419808</c:v>
                </c:pt>
                <c:pt idx="32">
                  <c:v>91.804893280656316</c:v>
                </c:pt>
                <c:pt idx="33">
                  <c:v>80.044260466250236</c:v>
                </c:pt>
                <c:pt idx="34">
                  <c:v>62.351617028315573</c:v>
                </c:pt>
                <c:pt idx="35">
                  <c:v>43.464539149509704</c:v>
                </c:pt>
                <c:pt idx="36">
                  <c:v>27.155932205665671</c:v>
                </c:pt>
                <c:pt idx="37">
                  <c:v>14.852737209765849</c:v>
                </c:pt>
                <c:pt idx="38">
                  <c:v>5.8545267884186982</c:v>
                </c:pt>
                <c:pt idx="39">
                  <c:v>0.41864290682712901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5-48B4-86A6-526DF1EB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76896"/>
        <c:axId val="1886974816"/>
      </c:scatterChart>
      <c:valAx>
        <c:axId val="18869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74816"/>
        <c:crosses val="autoZero"/>
        <c:crossBetween val="midCat"/>
      </c:valAx>
      <c:valAx>
        <c:axId val="1886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kinetic_big_rubber_2!$M$9:$M$171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0.39559467651301566</c:v>
                </c:pt>
                <c:pt idx="5">
                  <c:v>0</c:v>
                </c:pt>
                <c:pt idx="6">
                  <c:v>0</c:v>
                </c:pt>
                <c:pt idx="7">
                  <c:v>4.78887603905766E-3</c:v>
                </c:pt>
                <c:pt idx="8">
                  <c:v>0</c:v>
                </c:pt>
                <c:pt idx="9">
                  <c:v>0</c:v>
                </c:pt>
                <c:pt idx="10">
                  <c:v>0.59620788354847487</c:v>
                </c:pt>
                <c:pt idx="11">
                  <c:v>0</c:v>
                </c:pt>
                <c:pt idx="12">
                  <c:v>0.418642906827146</c:v>
                </c:pt>
                <c:pt idx="13">
                  <c:v>0</c:v>
                </c:pt>
                <c:pt idx="14">
                  <c:v>0</c:v>
                </c:pt>
                <c:pt idx="15">
                  <c:v>5.8963434133426102E-3</c:v>
                </c:pt>
                <c:pt idx="16">
                  <c:v>0</c:v>
                </c:pt>
                <c:pt idx="17">
                  <c:v>0</c:v>
                </c:pt>
                <c:pt idx="18">
                  <c:v>0.43694268783190299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0.42010951711628802</c:v>
                </c:pt>
                <c:pt idx="36">
                  <c:v>0</c:v>
                </c:pt>
                <c:pt idx="37">
                  <c:v>0</c:v>
                </c:pt>
                <c:pt idx="38">
                  <c:v>1.9721759194193299E-2</c:v>
                </c:pt>
                <c:pt idx="39">
                  <c:v>0.421795856104559</c:v>
                </c:pt>
                <c:pt idx="40">
                  <c:v>0</c:v>
                </c:pt>
                <c:pt idx="41">
                  <c:v>0.42177405076115299</c:v>
                </c:pt>
                <c:pt idx="42">
                  <c:v>0.59241826174511147</c:v>
                </c:pt>
                <c:pt idx="43">
                  <c:v>0</c:v>
                </c:pt>
                <c:pt idx="44">
                  <c:v>0</c:v>
                </c:pt>
                <c:pt idx="45">
                  <c:v>0.4235735341894945</c:v>
                </c:pt>
                <c:pt idx="46">
                  <c:v>1.863172329609216</c:v>
                </c:pt>
                <c:pt idx="47">
                  <c:v>3.9335764886566627</c:v>
                </c:pt>
                <c:pt idx="48">
                  <c:v>6.7370513824788372</c:v>
                </c:pt>
                <c:pt idx="49">
                  <c:v>10.870492190017512</c:v>
                </c:pt>
                <c:pt idx="50">
                  <c:v>15.739026965071673</c:v>
                </c:pt>
                <c:pt idx="51">
                  <c:v>20.708942133781932</c:v>
                </c:pt>
                <c:pt idx="52">
                  <c:v>25.954666566655906</c:v>
                </c:pt>
                <c:pt idx="53">
                  <c:v>29.979508265614104</c:v>
                </c:pt>
                <c:pt idx="54">
                  <c:v>35.77540315158555</c:v>
                </c:pt>
                <c:pt idx="55">
                  <c:v>40.457846270694695</c:v>
                </c:pt>
                <c:pt idx="56">
                  <c:v>44.976105083193694</c:v>
                </c:pt>
                <c:pt idx="57">
                  <c:v>48.909067225236207</c:v>
                </c:pt>
                <c:pt idx="58">
                  <c:v>53.170947393784473</c:v>
                </c:pt>
                <c:pt idx="59">
                  <c:v>58.082827092361612</c:v>
                </c:pt>
                <c:pt idx="60">
                  <c:v>60.916063022007854</c:v>
                </c:pt>
                <c:pt idx="61">
                  <c:v>64.579517205207949</c:v>
                </c:pt>
                <c:pt idx="62">
                  <c:v>69.276072525765059</c:v>
                </c:pt>
                <c:pt idx="63">
                  <c:v>72.513000522833025</c:v>
                </c:pt>
                <c:pt idx="64">
                  <c:v>76.365195485679507</c:v>
                </c:pt>
                <c:pt idx="65">
                  <c:v>80.578119000972194</c:v>
                </c:pt>
                <c:pt idx="66">
                  <c:v>84.443225776203803</c:v>
                </c:pt>
                <c:pt idx="67">
                  <c:v>88.164119935758691</c:v>
                </c:pt>
                <c:pt idx="68">
                  <c:v>90.764576932742912</c:v>
                </c:pt>
                <c:pt idx="69">
                  <c:v>94.7382180349192</c:v>
                </c:pt>
                <c:pt idx="70">
                  <c:v>97.47419429981683</c:v>
                </c:pt>
                <c:pt idx="71">
                  <c:v>99.834902703546703</c:v>
                </c:pt>
                <c:pt idx="72">
                  <c:v>102.64929736178237</c:v>
                </c:pt>
                <c:pt idx="73">
                  <c:v>104.51246073357764</c:v>
                </c:pt>
                <c:pt idx="74">
                  <c:v>102.56916325966145</c:v>
                </c:pt>
                <c:pt idx="75">
                  <c:v>96.94881950921193</c:v>
                </c:pt>
                <c:pt idx="76">
                  <c:v>87.845584255518943</c:v>
                </c:pt>
                <c:pt idx="77">
                  <c:v>73.310352287205319</c:v>
                </c:pt>
                <c:pt idx="78">
                  <c:v>55.277441213798603</c:v>
                </c:pt>
                <c:pt idx="79">
                  <c:v>37.480560197809282</c:v>
                </c:pt>
                <c:pt idx="80">
                  <c:v>23.071030314457776</c:v>
                </c:pt>
                <c:pt idx="81">
                  <c:v>11.238510737028436</c:v>
                </c:pt>
                <c:pt idx="82">
                  <c:v>3.1069076288272681</c:v>
                </c:pt>
                <c:pt idx="83">
                  <c:v>0</c:v>
                </c:pt>
                <c:pt idx="84">
                  <c:v>0.41864039245538298</c:v>
                </c:pt>
                <c:pt idx="85">
                  <c:v>0</c:v>
                </c:pt>
                <c:pt idx="86">
                  <c:v>0</c:v>
                </c:pt>
                <c:pt idx="87">
                  <c:v>1.6796003709404999E-3</c:v>
                </c:pt>
                <c:pt idx="88">
                  <c:v>0</c:v>
                </c:pt>
                <c:pt idx="89">
                  <c:v>0</c:v>
                </c:pt>
                <c:pt idx="90">
                  <c:v>0.41989883050886201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0.43941977080834099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F-48FD-BDB7-4266F3DA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9440"/>
        <c:axId val="147329856"/>
      </c:scatterChart>
      <c:valAx>
        <c:axId val="1473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9856"/>
        <c:crosses val="autoZero"/>
        <c:crossBetween val="midCat"/>
      </c:valAx>
      <c:valAx>
        <c:axId val="147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69</xdr:row>
      <xdr:rowOff>106680</xdr:rowOff>
    </xdr:from>
    <xdr:to>
      <xdr:col>17</xdr:col>
      <xdr:colOff>388620</xdr:colOff>
      <xdr:row>84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BE808-8CFF-48F3-ADD2-42FB73DC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141</xdr:row>
      <xdr:rowOff>106680</xdr:rowOff>
    </xdr:from>
    <xdr:to>
      <xdr:col>17</xdr:col>
      <xdr:colOff>388620</xdr:colOff>
      <xdr:row>156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7D0A1-5F0B-48B3-B2FC-C66471CF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1A54-9B03-48E7-98E0-09867FB58285}">
  <sheetPr codeName="Sheet1"/>
  <dimension ref="D4:J43"/>
  <sheetViews>
    <sheetView tabSelected="1" topLeftCell="C4" workbookViewId="0">
      <selection activeCell="F43" sqref="F43"/>
    </sheetView>
  </sheetViews>
  <sheetFormatPr defaultRowHeight="14.4" x14ac:dyDescent="0.3"/>
  <cols>
    <col min="4" max="4" width="22" customWidth="1"/>
    <col min="5" max="5" width="19.33203125" customWidth="1"/>
    <col min="6" max="6" width="18.88671875" customWidth="1"/>
    <col min="7" max="7" width="17" customWidth="1"/>
    <col min="8" max="8" width="13.5546875" customWidth="1"/>
    <col min="9" max="9" width="13" customWidth="1"/>
    <col min="10" max="10" width="13.88671875" customWidth="1"/>
  </cols>
  <sheetData>
    <row r="4" spans="4:7" x14ac:dyDescent="0.3">
      <c r="D4" t="s">
        <v>58</v>
      </c>
    </row>
    <row r="5" spans="4:7" x14ac:dyDescent="0.3">
      <c r="D5" s="2" t="s">
        <v>57</v>
      </c>
      <c r="E5" s="2" t="s">
        <v>56</v>
      </c>
      <c r="F5" s="2" t="s">
        <v>55</v>
      </c>
      <c r="G5" s="2" t="s">
        <v>54</v>
      </c>
    </row>
    <row r="6" spans="4:7" x14ac:dyDescent="0.3">
      <c r="D6">
        <v>1</v>
      </c>
      <c r="E6">
        <v>0.35091070319028445</v>
      </c>
      <c r="F6">
        <v>0.26493463747941376</v>
      </c>
      <c r="G6">
        <v>0.3089688222378455</v>
      </c>
    </row>
    <row r="7" spans="4:7" x14ac:dyDescent="0.3">
      <c r="D7">
        <v>2</v>
      </c>
      <c r="E7">
        <v>0.35608912154491118</v>
      </c>
      <c r="F7">
        <v>0.25981183566652882</v>
      </c>
      <c r="G7">
        <v>0.31212315669472757</v>
      </c>
    </row>
    <row r="8" spans="4:7" x14ac:dyDescent="0.3">
      <c r="D8">
        <v>3</v>
      </c>
      <c r="E8">
        <v>0.3491840768757134</v>
      </c>
      <c r="F8">
        <v>0.26289318716739035</v>
      </c>
      <c r="G8">
        <v>0.31708108664242524</v>
      </c>
    </row>
    <row r="9" spans="4:7" x14ac:dyDescent="0.3">
      <c r="D9">
        <v>4</v>
      </c>
      <c r="E9">
        <v>0.34006125573354895</v>
      </c>
      <c r="F9">
        <v>0.27237134118002798</v>
      </c>
      <c r="G9">
        <v>0.31655843710448467</v>
      </c>
    </row>
    <row r="10" spans="4:7" x14ac:dyDescent="0.3">
      <c r="D10">
        <v>5</v>
      </c>
      <c r="E10">
        <v>0.35237663516572243</v>
      </c>
      <c r="F10">
        <v>0.26233242712698002</v>
      </c>
      <c r="G10">
        <v>0.31064626515036142</v>
      </c>
    </row>
    <row r="11" spans="4:7" x14ac:dyDescent="0.3">
      <c r="D11">
        <v>6</v>
      </c>
      <c r="E11">
        <v>0.34816322558475454</v>
      </c>
      <c r="F11">
        <v>0.25526218368151188</v>
      </c>
      <c r="G11">
        <v>0.30489177575873411</v>
      </c>
    </row>
    <row r="12" spans="4:7" x14ac:dyDescent="0.3">
      <c r="D12">
        <v>7</v>
      </c>
      <c r="E12">
        <v>0.35316710454746353</v>
      </c>
      <c r="F12">
        <v>0.26779440734727805</v>
      </c>
      <c r="G12">
        <v>0.31316454725203463</v>
      </c>
    </row>
    <row r="13" spans="4:7" x14ac:dyDescent="0.3">
      <c r="D13">
        <v>8</v>
      </c>
      <c r="E13">
        <v>0.34505319009417112</v>
      </c>
      <c r="F13">
        <v>0.28367646259147533</v>
      </c>
      <c r="G13">
        <v>0.32911060385039498</v>
      </c>
    </row>
    <row r="14" spans="4:7" x14ac:dyDescent="0.3">
      <c r="D14">
        <v>9</v>
      </c>
      <c r="E14">
        <v>0.34946539950108785</v>
      </c>
      <c r="F14">
        <v>0.26921293390878065</v>
      </c>
      <c r="G14">
        <v>0.30964710466687151</v>
      </c>
    </row>
    <row r="15" spans="4:7" x14ac:dyDescent="0.3">
      <c r="D15" s="2" t="s">
        <v>53</v>
      </c>
      <c r="E15">
        <f>AVERAGE(E6:E14)</f>
        <v>0.34938563469307304</v>
      </c>
      <c r="F15">
        <f>AVERAGE(F6:F14)</f>
        <v>0.26647660179437627</v>
      </c>
      <c r="G15">
        <f>AVERAGE(G6:G14)</f>
        <v>0.31357686659532003</v>
      </c>
    </row>
    <row r="16" spans="4:7" x14ac:dyDescent="0.3">
      <c r="D16" s="2" t="s">
        <v>52</v>
      </c>
      <c r="E16">
        <f>STDEV(E6:E14)</f>
        <v>4.7138566902645215E-3</v>
      </c>
      <c r="F16">
        <f>STDEV(F6:F14)</f>
        <v>8.2339409454128126E-3</v>
      </c>
      <c r="G16">
        <f>STDEV(G6:G14)</f>
        <v>6.941234787026046E-3</v>
      </c>
    </row>
    <row r="17" spans="4:10" ht="26.4" customHeight="1" x14ac:dyDescent="0.3">
      <c r="D17" s="2" t="s">
        <v>51</v>
      </c>
      <c r="E17">
        <f>E15-1.96*(E16/SQRT(9))</f>
        <v>0.34630591498876689</v>
      </c>
      <c r="F17">
        <f>F15-1.96*(F16/SQRT(9))</f>
        <v>0.26109709371003992</v>
      </c>
      <c r="G17">
        <f>G15-1.96*(G16/SQRT(9))</f>
        <v>0.309041926534463</v>
      </c>
    </row>
    <row r="18" spans="4:10" x14ac:dyDescent="0.3">
      <c r="E18">
        <f>E15+1.96*(E16/SQRT(9))</f>
        <v>0.35246535439737919</v>
      </c>
      <c r="F18">
        <f>F15+1.96*(F16/SQRT(9))</f>
        <v>0.27185610987871262</v>
      </c>
      <c r="G18">
        <f>G15+1.96*(G16/SQRT(9))</f>
        <v>0.31811180665617705</v>
      </c>
    </row>
    <row r="22" spans="4:10" x14ac:dyDescent="0.3">
      <c r="D22" t="s">
        <v>59</v>
      </c>
    </row>
    <row r="23" spans="4:10" x14ac:dyDescent="0.3">
      <c r="D23" s="2" t="s">
        <v>57</v>
      </c>
      <c r="E23" t="s">
        <v>60</v>
      </c>
      <c r="G23" t="s">
        <v>64</v>
      </c>
      <c r="I23" t="s">
        <v>65</v>
      </c>
    </row>
    <row r="24" spans="4:10" x14ac:dyDescent="0.3">
      <c r="E24" t="s">
        <v>69</v>
      </c>
      <c r="F24" t="s">
        <v>66</v>
      </c>
      <c r="G24" t="s">
        <v>69</v>
      </c>
      <c r="H24" t="s">
        <v>66</v>
      </c>
      <c r="I24" t="s">
        <v>69</v>
      </c>
      <c r="J24" t="s">
        <v>66</v>
      </c>
    </row>
    <row r="25" spans="4:10" x14ac:dyDescent="0.3">
      <c r="D25">
        <v>1</v>
      </c>
      <c r="E25">
        <v>23.350460253541641</v>
      </c>
      <c r="F25">
        <f>TAN(RADIANS(E25))</f>
        <v>0.43171248096126802</v>
      </c>
      <c r="G25">
        <v>20.042485421040865</v>
      </c>
      <c r="H25">
        <f>TAN(RADIANS(G25))</f>
        <v>0.36481020270385112</v>
      </c>
      <c r="I25">
        <v>15.699344325144217</v>
      </c>
      <c r="J25">
        <f>TAN(RADIANS(I25))</f>
        <v>0.28107497529062686</v>
      </c>
    </row>
    <row r="26" spans="4:10" x14ac:dyDescent="0.3">
      <c r="D26">
        <v>2</v>
      </c>
      <c r="E26">
        <v>21.022533737940371</v>
      </c>
      <c r="F26">
        <f t="shared" ref="F26:H29" si="0">TAN(RADIANS(E26))</f>
        <v>0.38431534271525858</v>
      </c>
      <c r="G26">
        <v>22.397121185021373</v>
      </c>
      <c r="H26">
        <f t="shared" si="0"/>
        <v>0.41211147768709555</v>
      </c>
      <c r="I26">
        <v>16.648369624355919</v>
      </c>
      <c r="J26">
        <f t="shared" ref="J26" si="1">TAN(RADIANS(I26))</f>
        <v>0.29903241439624578</v>
      </c>
    </row>
    <row r="27" spans="4:10" x14ac:dyDescent="0.3">
      <c r="D27">
        <v>3</v>
      </c>
      <c r="E27">
        <v>20.51031464637342</v>
      </c>
      <c r="F27">
        <f t="shared" si="0"/>
        <v>0.37408988342550448</v>
      </c>
      <c r="G27">
        <v>21.279478255552348</v>
      </c>
      <c r="H27">
        <f t="shared" si="0"/>
        <v>0.3894711480544501</v>
      </c>
      <c r="I27">
        <v>16.156648831343638</v>
      </c>
      <c r="J27">
        <f t="shared" ref="J27" si="2">TAN(RADIANS(I27))</f>
        <v>0.28970655305516224</v>
      </c>
    </row>
    <row r="28" spans="4:10" x14ac:dyDescent="0.3">
      <c r="D28">
        <v>4</v>
      </c>
      <c r="E28">
        <v>24.049587393542982</v>
      </c>
      <c r="F28">
        <f t="shared" si="0"/>
        <v>0.44626610816146867</v>
      </c>
      <c r="G28">
        <v>20.513878923233804</v>
      </c>
      <c r="H28">
        <f t="shared" si="0"/>
        <v>0.37416079908301875</v>
      </c>
      <c r="I28">
        <v>22.683791260326764</v>
      </c>
      <c r="J28">
        <f t="shared" ref="J28" si="3">TAN(RADIANS(I28))</f>
        <v>0.41797670304729351</v>
      </c>
    </row>
    <row r="29" spans="4:10" x14ac:dyDescent="0.3">
      <c r="D29">
        <v>5</v>
      </c>
      <c r="E29">
        <v>24.957177381631087</v>
      </c>
      <c r="F29">
        <f t="shared" si="0"/>
        <v>0.46539806347498902</v>
      </c>
      <c r="G29">
        <v>23.026412612316765</v>
      </c>
      <c r="H29">
        <f t="shared" si="0"/>
        <v>0.42501896990109039</v>
      </c>
      <c r="I29">
        <v>17.713186954669435</v>
      </c>
      <c r="J29">
        <f t="shared" ref="J29" si="4">TAN(RADIANS(I29))</f>
        <v>0.31939432533785944</v>
      </c>
    </row>
    <row r="30" spans="4:10" x14ac:dyDescent="0.3">
      <c r="D30" t="s">
        <v>67</v>
      </c>
      <c r="E30">
        <f>AVERAGE(E25:E29)</f>
        <v>22.7780146826059</v>
      </c>
      <c r="F30">
        <f>AVERAGE(F25:F29)</f>
        <v>0.4203563757476978</v>
      </c>
      <c r="G30">
        <f>AVERAGE(G25:G29)</f>
        <v>21.451875279433033</v>
      </c>
      <c r="H30">
        <f>AVERAGE(H25:H29)</f>
        <v>0.3931145194859012</v>
      </c>
      <c r="I30">
        <f>AVERAGE(I25:I29)</f>
        <v>17.780268199167995</v>
      </c>
      <c r="J30">
        <f>AVERAGE(J25:J29)</f>
        <v>0.32143699422543759</v>
      </c>
    </row>
    <row r="31" spans="4:10" x14ac:dyDescent="0.3">
      <c r="D31" t="s">
        <v>68</v>
      </c>
      <c r="E31">
        <f>STDEV(E25:E29)/SQRT(COUNT(E25:E29))</f>
        <v>0.86364107015354274</v>
      </c>
      <c r="F31">
        <f>STDEV(F25:F29)/SQRT(COUNT(F25:F29))</f>
        <v>1.7703916751022428E-2</v>
      </c>
      <c r="G31">
        <f>STDEV(G25:G29)/SQRT(COUNT(G25:G29))</f>
        <v>0.55984798408589354</v>
      </c>
      <c r="H31">
        <f>STDEV(H25:H29)/SQRT(COUNT(H25:H29))</f>
        <v>1.1296969501131685E-2</v>
      </c>
      <c r="I31">
        <f>STDEV(I25:I29)/SQRT(COUNT(I25:I29))</f>
        <v>1.2707599440767234</v>
      </c>
      <c r="J31">
        <f>STDEV(J25:J29)/SQRT(COUNT(J25:J29))</f>
        <v>2.496193756729416E-2</v>
      </c>
    </row>
    <row r="36" spans="4:7" x14ac:dyDescent="0.3">
      <c r="D36" s="2" t="s">
        <v>57</v>
      </c>
      <c r="E36" t="s">
        <v>61</v>
      </c>
      <c r="F36" t="s">
        <v>62</v>
      </c>
      <c r="G36" t="s">
        <v>63</v>
      </c>
    </row>
    <row r="37" spans="4:7" x14ac:dyDescent="0.3">
      <c r="D37">
        <v>1</v>
      </c>
      <c r="E37">
        <v>0.43171248096126802</v>
      </c>
      <c r="F37">
        <v>0.36481020270385112</v>
      </c>
      <c r="G37">
        <v>0.28107497529062686</v>
      </c>
    </row>
    <row r="38" spans="4:7" x14ac:dyDescent="0.3">
      <c r="D38">
        <v>2</v>
      </c>
      <c r="E38">
        <v>0.38431534271525858</v>
      </c>
      <c r="F38">
        <v>0.41211147768709555</v>
      </c>
      <c r="G38">
        <v>0.29903241439624578</v>
      </c>
    </row>
    <row r="39" spans="4:7" x14ac:dyDescent="0.3">
      <c r="D39">
        <v>3</v>
      </c>
      <c r="E39">
        <v>0.37408988342550448</v>
      </c>
      <c r="F39">
        <v>0.3894711480544501</v>
      </c>
      <c r="G39">
        <v>0.28970655305516224</v>
      </c>
    </row>
    <row r="40" spans="4:7" x14ac:dyDescent="0.3">
      <c r="D40">
        <v>4</v>
      </c>
      <c r="E40">
        <v>0.44626610816146867</v>
      </c>
      <c r="F40">
        <v>0.37416079908301875</v>
      </c>
      <c r="G40">
        <v>0.41797670304729351</v>
      </c>
    </row>
    <row r="41" spans="4:7" x14ac:dyDescent="0.3">
      <c r="D41">
        <v>5</v>
      </c>
      <c r="E41">
        <v>0.46539806347498902</v>
      </c>
      <c r="F41">
        <v>0.42501896990109039</v>
      </c>
      <c r="G41">
        <v>0.31939432533785944</v>
      </c>
    </row>
    <row r="42" spans="4:7" x14ac:dyDescent="0.3">
      <c r="D42" t="s">
        <v>70</v>
      </c>
      <c r="E42">
        <v>0.4203563757476978</v>
      </c>
      <c r="F42">
        <v>0.3931145194859012</v>
      </c>
      <c r="G42">
        <v>0.32143699422543759</v>
      </c>
    </row>
    <row r="43" spans="4:7" x14ac:dyDescent="0.3">
      <c r="D43" t="s">
        <v>71</v>
      </c>
      <c r="E43">
        <v>1.7703916751022428E-2</v>
      </c>
      <c r="F43" s="3">
        <v>1.1296969501131685E-2</v>
      </c>
      <c r="G43">
        <v>2.496193756729416E-2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A149-06ED-454C-9167-B6452405D04D}">
  <sheetPr codeName="Sheet9"/>
  <dimension ref="A1:T171"/>
  <sheetViews>
    <sheetView topLeftCell="H21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114.4</v>
      </c>
    </row>
    <row r="3" spans="1:20" x14ac:dyDescent="0.3">
      <c r="A3">
        <v>1</v>
      </c>
      <c r="B3">
        <v>114.4</v>
      </c>
    </row>
    <row r="4" spans="1:20" x14ac:dyDescent="0.3">
      <c r="A4">
        <v>2</v>
      </c>
      <c r="B4">
        <v>209.2</v>
      </c>
    </row>
    <row r="5" spans="1:20" x14ac:dyDescent="0.3">
      <c r="A5">
        <v>3</v>
      </c>
      <c r="B5">
        <v>238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269.2</v>
      </c>
      <c r="C6">
        <v>10</v>
      </c>
      <c r="D6">
        <v>724</v>
      </c>
      <c r="E6">
        <v>280</v>
      </c>
      <c r="F6">
        <v>60.801472626282298</v>
      </c>
      <c r="G6">
        <v>23.514381678672699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278.60000000000002</v>
      </c>
      <c r="C7">
        <v>10</v>
      </c>
      <c r="D7">
        <v>724</v>
      </c>
      <c r="E7">
        <v>280</v>
      </c>
      <c r="F7">
        <v>60.801472626282298</v>
      </c>
      <c r="G7">
        <v>23.514381678672699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296.10000000000002</v>
      </c>
      <c r="C8">
        <v>10</v>
      </c>
      <c r="D8">
        <v>724</v>
      </c>
      <c r="E8">
        <v>280</v>
      </c>
      <c r="F8">
        <v>60.801472626282298</v>
      </c>
      <c r="G8">
        <v>23.514381678672699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310.39999999999998</v>
      </c>
      <c r="C9">
        <v>10</v>
      </c>
      <c r="D9">
        <v>724</v>
      </c>
      <c r="E9">
        <v>280</v>
      </c>
      <c r="F9">
        <v>60.801472626282298</v>
      </c>
      <c r="G9">
        <v>23.514381678672699</v>
      </c>
      <c r="H9">
        <v>0</v>
      </c>
      <c r="I9">
        <v>1.4639317041597699</v>
      </c>
      <c r="J9">
        <v>0</v>
      </c>
      <c r="K9">
        <v>71.064645832998906</v>
      </c>
      <c r="M9">
        <f>SQRT(H9^2+I9^2)</f>
        <v>1.4639317041597699</v>
      </c>
      <c r="N9">
        <f>SQRT(J9^2+K9^2)/100</f>
        <v>0.71064645832998907</v>
      </c>
      <c r="Q9">
        <f t="shared" si="0"/>
        <v>0.4006268406443616</v>
      </c>
      <c r="T9">
        <f>ATAN(380/790)</f>
        <v>0.44834268167661429</v>
      </c>
    </row>
    <row r="10" spans="1:20" x14ac:dyDescent="0.3">
      <c r="A10">
        <v>8</v>
      </c>
      <c r="B10">
        <v>323</v>
      </c>
      <c r="C10">
        <v>10</v>
      </c>
      <c r="D10">
        <v>724</v>
      </c>
      <c r="E10">
        <v>281</v>
      </c>
      <c r="F10">
        <v>60.801472626282298</v>
      </c>
      <c r="G10">
        <v>23.598361613239401</v>
      </c>
      <c r="H10">
        <v>0</v>
      </c>
      <c r="I10">
        <v>-0.99446843663534101</v>
      </c>
      <c r="J10">
        <v>0</v>
      </c>
      <c r="K10">
        <v>-129.99587406997901</v>
      </c>
      <c r="M10">
        <f>SQRT(H10^2+I10^2)</f>
        <v>0.99446843663534101</v>
      </c>
      <c r="N10">
        <f>SQRT(J10^2+K10^2)/100</f>
        <v>1.2999587406997901</v>
      </c>
      <c r="Q10">
        <f t="shared" si="0"/>
        <v>0.33396591653082791</v>
      </c>
    </row>
    <row r="11" spans="1:20" x14ac:dyDescent="0.3">
      <c r="A11">
        <v>9</v>
      </c>
      <c r="B11">
        <v>332.7</v>
      </c>
      <c r="C11">
        <v>10</v>
      </c>
      <c r="D11">
        <v>724</v>
      </c>
      <c r="E11">
        <v>281</v>
      </c>
      <c r="F11">
        <v>60.801472626282298</v>
      </c>
      <c r="G11">
        <v>23.598361613239401</v>
      </c>
      <c r="H11">
        <v>0</v>
      </c>
      <c r="I11">
        <v>1.3042043142702699</v>
      </c>
      <c r="J11">
        <v>0</v>
      </c>
      <c r="K11">
        <v>-54.116361587978297</v>
      </c>
      <c r="M11">
        <f t="shared" ref="M11:M74" si="1">SQRT(H11^2+I11^2)</f>
        <v>1.3042043142702699</v>
      </c>
      <c r="N11">
        <f t="shared" ref="N11:N74" si="2">SQRT(J11^2+K11^2)/100</f>
        <v>0.54116361587978301</v>
      </c>
      <c r="Q11">
        <f t="shared" si="0"/>
        <v>0.41979814122151404</v>
      </c>
    </row>
    <row r="12" spans="1:20" x14ac:dyDescent="0.3">
      <c r="A12">
        <v>10</v>
      </c>
      <c r="B12">
        <v>342.6</v>
      </c>
      <c r="C12">
        <v>10</v>
      </c>
      <c r="D12">
        <v>724</v>
      </c>
      <c r="E12">
        <v>281</v>
      </c>
      <c r="F12">
        <v>60.801472626282298</v>
      </c>
      <c r="G12">
        <v>23.598361613239401</v>
      </c>
      <c r="H12">
        <v>0</v>
      </c>
      <c r="I12">
        <v>1.7887560672741001</v>
      </c>
      <c r="J12">
        <v>0</v>
      </c>
      <c r="K12">
        <v>-50.889219552606001</v>
      </c>
      <c r="M12">
        <f t="shared" si="1"/>
        <v>1.7887560672741001</v>
      </c>
      <c r="N12">
        <f t="shared" si="2"/>
        <v>0.50889219552606002</v>
      </c>
      <c r="Q12">
        <f t="shared" si="0"/>
        <v>0.42344857031928318</v>
      </c>
    </row>
    <row r="13" spans="1:20" x14ac:dyDescent="0.3">
      <c r="A13">
        <v>11</v>
      </c>
      <c r="B13">
        <v>352.1</v>
      </c>
      <c r="C13">
        <v>10</v>
      </c>
      <c r="D13">
        <v>724</v>
      </c>
      <c r="E13">
        <v>280</v>
      </c>
      <c r="F13">
        <v>60.801472626282298</v>
      </c>
      <c r="G13">
        <v>23.514381678672699</v>
      </c>
      <c r="H13">
        <v>0</v>
      </c>
      <c r="I13">
        <v>-1.98289835524937</v>
      </c>
      <c r="J13">
        <v>0</v>
      </c>
      <c r="K13">
        <v>62.0625463301838</v>
      </c>
      <c r="M13">
        <f t="shared" si="1"/>
        <v>1.98289835524937</v>
      </c>
      <c r="N13">
        <f t="shared" si="2"/>
        <v>0.62062546330183799</v>
      </c>
      <c r="Q13">
        <f t="shared" si="0"/>
        <v>0.41080969767572201</v>
      </c>
    </row>
    <row r="14" spans="1:20" x14ac:dyDescent="0.3">
      <c r="A14">
        <v>12</v>
      </c>
      <c r="B14">
        <v>380.9</v>
      </c>
      <c r="C14">
        <v>10</v>
      </c>
      <c r="D14">
        <v>724</v>
      </c>
      <c r="E14">
        <v>281</v>
      </c>
      <c r="F14">
        <v>60.801472626282298</v>
      </c>
      <c r="G14">
        <v>23.598361613239401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412.9</v>
      </c>
      <c r="C15">
        <v>10</v>
      </c>
      <c r="D15">
        <v>724</v>
      </c>
      <c r="E15">
        <v>281</v>
      </c>
      <c r="F15">
        <v>60.801472626282298</v>
      </c>
      <c r="G15">
        <v>23.598361613239401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445.1</v>
      </c>
      <c r="C16">
        <v>10</v>
      </c>
      <c r="D16">
        <v>724</v>
      </c>
      <c r="E16">
        <v>281</v>
      </c>
      <c r="F16">
        <v>60.801472626282298</v>
      </c>
      <c r="G16">
        <v>23.598361613239401</v>
      </c>
      <c r="H16">
        <v>0</v>
      </c>
      <c r="I16">
        <v>0.46697715934982198</v>
      </c>
      <c r="J16">
        <v>0</v>
      </c>
      <c r="K16">
        <v>-9.3770513925667203</v>
      </c>
      <c r="M16">
        <f t="shared" si="1"/>
        <v>0.46697715934982198</v>
      </c>
      <c r="N16">
        <f t="shared" si="2"/>
        <v>9.3770513925667209E-2</v>
      </c>
      <c r="Q16">
        <f t="shared" si="0"/>
        <v>0.47040566886093804</v>
      </c>
    </row>
    <row r="17" spans="1:17" x14ac:dyDescent="0.3">
      <c r="A17">
        <v>15</v>
      </c>
      <c r="B17">
        <v>481</v>
      </c>
      <c r="C17">
        <v>10</v>
      </c>
      <c r="D17">
        <v>724</v>
      </c>
      <c r="E17">
        <v>281</v>
      </c>
      <c r="F17">
        <v>60.801472626282298</v>
      </c>
      <c r="G17">
        <v>23.598361613239401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513.6</v>
      </c>
      <c r="C18">
        <v>10</v>
      </c>
      <c r="D18">
        <v>724</v>
      </c>
      <c r="E18">
        <v>281</v>
      </c>
      <c r="F18">
        <v>60.801472626282298</v>
      </c>
      <c r="G18">
        <v>23.598361613239401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544.70000000000005</v>
      </c>
      <c r="C19">
        <v>10</v>
      </c>
      <c r="D19">
        <v>724</v>
      </c>
      <c r="E19">
        <v>281</v>
      </c>
      <c r="F19">
        <v>60.801472626282298</v>
      </c>
      <c r="G19">
        <v>23.598361613239401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580.6</v>
      </c>
      <c r="C20">
        <v>10</v>
      </c>
      <c r="D20">
        <v>724</v>
      </c>
      <c r="E20">
        <v>281</v>
      </c>
      <c r="F20">
        <v>60.801472626282298</v>
      </c>
      <c r="G20">
        <v>23.598361613239401</v>
      </c>
      <c r="H20">
        <v>0</v>
      </c>
      <c r="I20">
        <v>-0.41531040941375402</v>
      </c>
      <c r="J20">
        <v>0</v>
      </c>
      <c r="K20">
        <v>-8.3395664540914591</v>
      </c>
      <c r="M20">
        <f t="shared" si="1"/>
        <v>0.41531040941375402</v>
      </c>
      <c r="N20">
        <f t="shared" si="2"/>
        <v>8.3395664540914585E-2</v>
      </c>
      <c r="Q20">
        <f t="shared" si="0"/>
        <v>0.4715792351825922</v>
      </c>
    </row>
    <row r="21" spans="1:17" x14ac:dyDescent="0.3">
      <c r="A21">
        <v>19</v>
      </c>
      <c r="B21">
        <v>612.70000000000005</v>
      </c>
      <c r="C21">
        <v>10</v>
      </c>
      <c r="D21">
        <v>724</v>
      </c>
      <c r="E21">
        <v>281</v>
      </c>
      <c r="F21">
        <v>60.801472626282298</v>
      </c>
      <c r="G21">
        <v>23.598361613239401</v>
      </c>
      <c r="H21">
        <v>0</v>
      </c>
      <c r="I21">
        <v>-0.40156659758178398</v>
      </c>
      <c r="J21">
        <v>0</v>
      </c>
      <c r="K21">
        <v>-8.1042703851016</v>
      </c>
      <c r="M21">
        <f t="shared" si="1"/>
        <v>0.40156659758178398</v>
      </c>
      <c r="N21">
        <f t="shared" si="2"/>
        <v>8.1042703851016001E-2</v>
      </c>
      <c r="Q21">
        <f t="shared" si="0"/>
        <v>0.4718453937859064</v>
      </c>
    </row>
    <row r="22" spans="1:17" x14ac:dyDescent="0.3">
      <c r="A22">
        <v>20</v>
      </c>
      <c r="B22">
        <v>645</v>
      </c>
      <c r="C22">
        <v>10</v>
      </c>
      <c r="D22">
        <v>724</v>
      </c>
      <c r="E22">
        <v>281</v>
      </c>
      <c r="F22">
        <v>60.801472626282298</v>
      </c>
      <c r="G22">
        <v>23.598361613239401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681.2</v>
      </c>
      <c r="C23">
        <v>10</v>
      </c>
      <c r="D23">
        <v>724</v>
      </c>
      <c r="E23">
        <v>280</v>
      </c>
      <c r="F23">
        <v>60.801472626282298</v>
      </c>
      <c r="G23">
        <v>23.514381678672699</v>
      </c>
      <c r="H23">
        <v>0</v>
      </c>
      <c r="I23">
        <v>8.38143174753672E-3</v>
      </c>
      <c r="J23">
        <v>0</v>
      </c>
      <c r="K23">
        <v>16.7628634950714</v>
      </c>
      <c r="M23">
        <f t="shared" si="1"/>
        <v>8.38143174753672E-3</v>
      </c>
      <c r="N23">
        <f t="shared" si="2"/>
        <v>0.16762863495071401</v>
      </c>
      <c r="Q23">
        <f t="shared" si="0"/>
        <v>0.46205109905455261</v>
      </c>
    </row>
    <row r="24" spans="1:17" x14ac:dyDescent="0.3">
      <c r="A24">
        <v>22</v>
      </c>
      <c r="B24">
        <v>715.4</v>
      </c>
      <c r="C24">
        <v>10</v>
      </c>
      <c r="D24">
        <v>724</v>
      </c>
      <c r="E24">
        <v>280</v>
      </c>
      <c r="F24">
        <v>60.801472626282298</v>
      </c>
      <c r="G24">
        <v>23.514381678672699</v>
      </c>
      <c r="H24">
        <v>0</v>
      </c>
      <c r="I24">
        <v>-0.39824068921595002</v>
      </c>
      <c r="J24">
        <v>0</v>
      </c>
      <c r="K24">
        <v>8.1690397787887203</v>
      </c>
      <c r="M24">
        <f t="shared" si="1"/>
        <v>0.39824068921595002</v>
      </c>
      <c r="N24">
        <f t="shared" si="2"/>
        <v>8.1690397787887198E-2</v>
      </c>
      <c r="Q24">
        <f t="shared" si="0"/>
        <v>0.47177212893522158</v>
      </c>
    </row>
    <row r="25" spans="1:17" x14ac:dyDescent="0.3">
      <c r="A25">
        <v>23</v>
      </c>
      <c r="B25">
        <v>745.1</v>
      </c>
      <c r="C25">
        <v>10</v>
      </c>
      <c r="D25">
        <v>724</v>
      </c>
      <c r="E25">
        <v>281</v>
      </c>
      <c r="F25">
        <v>60.801472626282298</v>
      </c>
      <c r="G25">
        <v>23.598361613239401</v>
      </c>
      <c r="H25">
        <v>0</v>
      </c>
      <c r="I25">
        <v>-0.42010951774740102</v>
      </c>
      <c r="J25">
        <v>0</v>
      </c>
      <c r="K25">
        <v>-8.3937965583896297</v>
      </c>
      <c r="M25">
        <f t="shared" si="1"/>
        <v>0.42010951774740102</v>
      </c>
      <c r="N25">
        <f t="shared" si="2"/>
        <v>8.3937965583896296E-2</v>
      </c>
      <c r="Q25">
        <f t="shared" si="0"/>
        <v>0.47151789200384908</v>
      </c>
    </row>
    <row r="26" spans="1:17" x14ac:dyDescent="0.3">
      <c r="A26">
        <v>24</v>
      </c>
      <c r="B26">
        <v>780.8</v>
      </c>
      <c r="C26">
        <v>10</v>
      </c>
      <c r="D26">
        <v>724</v>
      </c>
      <c r="E26">
        <v>281</v>
      </c>
      <c r="F26">
        <v>60.801472626282298</v>
      </c>
      <c r="G26">
        <v>23.598361613239401</v>
      </c>
      <c r="H26">
        <v>0</v>
      </c>
      <c r="I26">
        <v>0.42221998083623502</v>
      </c>
      <c r="J26">
        <v>0</v>
      </c>
      <c r="K26">
        <v>-8.4528524691938998</v>
      </c>
      <c r="M26">
        <f t="shared" si="1"/>
        <v>0.42221998083623502</v>
      </c>
      <c r="N26">
        <f t="shared" si="2"/>
        <v>8.4528524691939E-2</v>
      </c>
      <c r="Q26">
        <f t="shared" si="0"/>
        <v>0.47145109004321889</v>
      </c>
    </row>
    <row r="27" spans="1:17" x14ac:dyDescent="0.3">
      <c r="A27">
        <v>25</v>
      </c>
      <c r="B27">
        <v>812.9</v>
      </c>
      <c r="C27">
        <v>10</v>
      </c>
      <c r="D27">
        <v>724</v>
      </c>
      <c r="E27">
        <v>280</v>
      </c>
      <c r="F27">
        <v>60.801472626282298</v>
      </c>
      <c r="G27">
        <v>23.514381678672699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845.1</v>
      </c>
      <c r="C28">
        <v>10</v>
      </c>
      <c r="D28">
        <v>724</v>
      </c>
      <c r="E28">
        <v>280</v>
      </c>
      <c r="F28">
        <v>60.801472626282298</v>
      </c>
      <c r="G28">
        <v>23.514381678672699</v>
      </c>
      <c r="H28">
        <v>0</v>
      </c>
      <c r="I28">
        <v>1.6829646205753499E-3</v>
      </c>
      <c r="J28">
        <v>0</v>
      </c>
      <c r="K28">
        <v>16.8296462057491</v>
      </c>
      <c r="M28">
        <f t="shared" si="1"/>
        <v>1.6829646205753499E-3</v>
      </c>
      <c r="N28">
        <f t="shared" si="2"/>
        <v>0.16829646205749099</v>
      </c>
      <c r="Q28">
        <f t="shared" si="0"/>
        <v>0.46197555681079211</v>
      </c>
    </row>
    <row r="29" spans="1:17" x14ac:dyDescent="0.3">
      <c r="A29">
        <v>27</v>
      </c>
      <c r="B29">
        <v>880.7</v>
      </c>
      <c r="C29">
        <v>10</v>
      </c>
      <c r="D29">
        <v>724</v>
      </c>
      <c r="E29">
        <v>281</v>
      </c>
      <c r="F29">
        <v>60.801472626282298</v>
      </c>
      <c r="G29">
        <v>23.598361613239401</v>
      </c>
      <c r="H29">
        <v>0</v>
      </c>
      <c r="I29">
        <v>-0.41968961796959298</v>
      </c>
      <c r="J29">
        <v>0</v>
      </c>
      <c r="K29">
        <v>-8.4021945539457903</v>
      </c>
      <c r="M29">
        <f t="shared" si="1"/>
        <v>0.41968961796959298</v>
      </c>
      <c r="N29">
        <f t="shared" si="2"/>
        <v>8.402194553945791E-2</v>
      </c>
      <c r="Q29">
        <f t="shared" si="0"/>
        <v>0.47150839248786713</v>
      </c>
    </row>
    <row r="30" spans="1:17" x14ac:dyDescent="0.3">
      <c r="A30">
        <v>28</v>
      </c>
      <c r="B30">
        <v>913</v>
      </c>
      <c r="C30">
        <v>10</v>
      </c>
      <c r="D30">
        <v>724</v>
      </c>
      <c r="E30">
        <v>280</v>
      </c>
      <c r="F30">
        <v>60.801472626282298</v>
      </c>
      <c r="G30">
        <v>23.514381678672699</v>
      </c>
      <c r="H30">
        <v>0</v>
      </c>
      <c r="I30">
        <v>0.42200633181453701</v>
      </c>
      <c r="J30">
        <v>0</v>
      </c>
      <c r="K30">
        <v>8.4316949413493898</v>
      </c>
      <c r="M30">
        <f t="shared" si="1"/>
        <v>0.42200633181453701</v>
      </c>
      <c r="N30">
        <f t="shared" si="2"/>
        <v>8.4316949413493894E-2</v>
      </c>
      <c r="Q30">
        <f t="shared" si="0"/>
        <v>0.47147502269149832</v>
      </c>
    </row>
    <row r="31" spans="1:17" x14ac:dyDescent="0.3">
      <c r="A31">
        <v>29</v>
      </c>
      <c r="B31">
        <v>944.9</v>
      </c>
      <c r="C31">
        <v>10</v>
      </c>
      <c r="D31">
        <v>724</v>
      </c>
      <c r="E31">
        <v>281</v>
      </c>
      <c r="F31">
        <v>60.801472626282298</v>
      </c>
      <c r="G31">
        <v>23.598361613239401</v>
      </c>
      <c r="H31">
        <v>0</v>
      </c>
      <c r="I31">
        <v>0.42116231746118998</v>
      </c>
      <c r="J31">
        <v>0</v>
      </c>
      <c r="K31">
        <v>-8.4232463492238008</v>
      </c>
      <c r="M31">
        <f t="shared" si="1"/>
        <v>0.42116231746118998</v>
      </c>
      <c r="N31">
        <f t="shared" si="2"/>
        <v>8.4232463492238008E-2</v>
      </c>
      <c r="Q31">
        <f t="shared" si="0"/>
        <v>0.47148457944053274</v>
      </c>
    </row>
    <row r="32" spans="1:17" x14ac:dyDescent="0.3">
      <c r="A32">
        <v>30</v>
      </c>
      <c r="B32">
        <v>980.7</v>
      </c>
      <c r="C32">
        <v>10</v>
      </c>
      <c r="D32">
        <v>724</v>
      </c>
      <c r="E32">
        <v>280</v>
      </c>
      <c r="F32">
        <v>60.801472626282298</v>
      </c>
      <c r="G32">
        <v>23.514381678672699</v>
      </c>
      <c r="H32">
        <v>0</v>
      </c>
      <c r="I32">
        <v>-0.42031915302608203</v>
      </c>
      <c r="J32">
        <v>0</v>
      </c>
      <c r="K32">
        <v>8.3896038528160108</v>
      </c>
      <c r="M32">
        <f t="shared" si="1"/>
        <v>0.42031915302608203</v>
      </c>
      <c r="N32">
        <f t="shared" si="2"/>
        <v>8.3896038528160105E-2</v>
      </c>
      <c r="Q32">
        <f t="shared" si="0"/>
        <v>0.47152263464432065</v>
      </c>
    </row>
    <row r="33" spans="1:19" x14ac:dyDescent="0.3">
      <c r="A33">
        <v>31</v>
      </c>
      <c r="B33">
        <v>1012.7</v>
      </c>
      <c r="C33">
        <v>10</v>
      </c>
      <c r="D33">
        <v>724</v>
      </c>
      <c r="E33">
        <v>281</v>
      </c>
      <c r="F33">
        <v>60.801472626282298</v>
      </c>
      <c r="G33">
        <v>23.598361613239401</v>
      </c>
      <c r="H33">
        <v>0</v>
      </c>
      <c r="I33">
        <v>6.7050851712698598E-3</v>
      </c>
      <c r="J33">
        <v>0</v>
      </c>
      <c r="K33">
        <v>-16.762712928175201</v>
      </c>
      <c r="M33">
        <f t="shared" si="1"/>
        <v>6.7050851712698598E-3</v>
      </c>
      <c r="N33">
        <f t="shared" si="2"/>
        <v>0.16762712928175202</v>
      </c>
      <c r="Q33">
        <f t="shared" si="0"/>
        <v>0.462051269370508</v>
      </c>
    </row>
    <row r="34" spans="1:19" x14ac:dyDescent="0.3">
      <c r="A34">
        <v>32</v>
      </c>
      <c r="B34">
        <v>1044.9000000000001</v>
      </c>
      <c r="C34">
        <v>10</v>
      </c>
      <c r="D34">
        <v>724</v>
      </c>
      <c r="E34">
        <v>281</v>
      </c>
      <c r="F34">
        <v>60.801472626282298</v>
      </c>
      <c r="G34">
        <v>23.598361613239401</v>
      </c>
      <c r="H34">
        <v>0</v>
      </c>
      <c r="I34">
        <v>-0.405792499485092</v>
      </c>
      <c r="J34">
        <v>0</v>
      </c>
      <c r="K34">
        <v>-8.1158499897018306</v>
      </c>
      <c r="M34">
        <f t="shared" si="1"/>
        <v>0.405792499485092</v>
      </c>
      <c r="N34">
        <f t="shared" si="2"/>
        <v>8.1158499897018302E-2</v>
      </c>
      <c r="Q34">
        <f t="shared" si="0"/>
        <v>0.4718322953461383</v>
      </c>
      <c r="S34" t="s">
        <v>50</v>
      </c>
    </row>
    <row r="35" spans="1:19" x14ac:dyDescent="0.3">
      <c r="A35">
        <v>33</v>
      </c>
      <c r="B35">
        <v>1080.9000000000001</v>
      </c>
      <c r="C35">
        <v>10</v>
      </c>
      <c r="D35">
        <v>724</v>
      </c>
      <c r="E35">
        <v>280</v>
      </c>
      <c r="F35">
        <v>60.801472626282298</v>
      </c>
      <c r="G35">
        <v>23.514381678672699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AVERAGE(Q72:Q99)</f>
        <v>0.34946539950108785</v>
      </c>
    </row>
    <row r="36" spans="1:19" x14ac:dyDescent="0.3">
      <c r="A36">
        <v>34</v>
      </c>
      <c r="B36">
        <v>1113.2</v>
      </c>
      <c r="C36">
        <v>10</v>
      </c>
      <c r="D36">
        <v>724</v>
      </c>
      <c r="E36">
        <v>280</v>
      </c>
      <c r="F36">
        <v>60.801472626282298</v>
      </c>
      <c r="G36">
        <v>23.514381678672699</v>
      </c>
      <c r="H36">
        <v>0</v>
      </c>
      <c r="I36">
        <v>-0.41614104682873398</v>
      </c>
      <c r="J36">
        <v>0</v>
      </c>
      <c r="K36">
        <v>8.3478645301651806</v>
      </c>
      <c r="M36">
        <f t="shared" si="1"/>
        <v>0.41614104682873398</v>
      </c>
      <c r="N36">
        <f t="shared" si="2"/>
        <v>8.3478645301651805E-2</v>
      </c>
      <c r="Q36">
        <f t="shared" si="0"/>
        <v>0.47156984869199986</v>
      </c>
    </row>
    <row r="37" spans="1:19" x14ac:dyDescent="0.3">
      <c r="A37">
        <v>35</v>
      </c>
      <c r="B37">
        <v>1147.2</v>
      </c>
      <c r="C37">
        <v>10</v>
      </c>
      <c r="D37">
        <v>724</v>
      </c>
      <c r="E37">
        <v>280</v>
      </c>
      <c r="F37">
        <v>60.801472626282298</v>
      </c>
      <c r="G37">
        <v>23.514381678672699</v>
      </c>
      <c r="H37">
        <v>0</v>
      </c>
      <c r="I37">
        <v>3.7772311033359297E-2</v>
      </c>
      <c r="J37">
        <v>0</v>
      </c>
      <c r="K37">
        <v>16.787693792604099</v>
      </c>
      <c r="M37">
        <f t="shared" si="1"/>
        <v>3.7772311033359297E-2</v>
      </c>
      <c r="N37">
        <f t="shared" si="2"/>
        <v>0.167876937926041</v>
      </c>
      <c r="Q37">
        <f t="shared" si="0"/>
        <v>0.46202301189891265</v>
      </c>
    </row>
    <row r="38" spans="1:19" x14ac:dyDescent="0.3">
      <c r="A38">
        <v>36</v>
      </c>
      <c r="B38">
        <v>1180.9000000000001</v>
      </c>
      <c r="C38">
        <v>10</v>
      </c>
      <c r="D38">
        <v>724</v>
      </c>
      <c r="E38">
        <v>280</v>
      </c>
      <c r="F38">
        <v>60.801472626282298</v>
      </c>
      <c r="G38">
        <v>23.514381678672699</v>
      </c>
      <c r="H38">
        <v>0</v>
      </c>
      <c r="I38">
        <v>0.418642906827147</v>
      </c>
      <c r="J38">
        <v>0</v>
      </c>
      <c r="K38">
        <v>8.3728581365429395</v>
      </c>
      <c r="M38">
        <f t="shared" si="1"/>
        <v>0.418642906827147</v>
      </c>
      <c r="N38">
        <f t="shared" si="2"/>
        <v>8.3728581365429391E-2</v>
      </c>
      <c r="Q38">
        <f t="shared" si="0"/>
        <v>0.47154157680716202</v>
      </c>
    </row>
    <row r="39" spans="1:19" x14ac:dyDescent="0.3">
      <c r="A39">
        <v>37</v>
      </c>
      <c r="B39">
        <v>1212.9000000000001</v>
      </c>
      <c r="C39">
        <v>10</v>
      </c>
      <c r="D39">
        <v>724</v>
      </c>
      <c r="E39">
        <v>280</v>
      </c>
      <c r="F39">
        <v>60.801472626282298</v>
      </c>
      <c r="G39">
        <v>23.514381678672699</v>
      </c>
      <c r="H39">
        <v>0</v>
      </c>
      <c r="I39">
        <v>0.42053025732160199</v>
      </c>
      <c r="J39">
        <v>0</v>
      </c>
      <c r="K39">
        <v>8.4359128850872995</v>
      </c>
      <c r="M39">
        <f t="shared" si="1"/>
        <v>0.42053025732160199</v>
      </c>
      <c r="N39">
        <f t="shared" si="2"/>
        <v>8.4359128850872989E-2</v>
      </c>
      <c r="Q39">
        <f t="shared" si="0"/>
        <v>0.47147025150250665</v>
      </c>
    </row>
    <row r="40" spans="1:19" x14ac:dyDescent="0.3">
      <c r="A40">
        <v>38</v>
      </c>
      <c r="B40">
        <v>1245</v>
      </c>
      <c r="C40">
        <v>10</v>
      </c>
      <c r="D40">
        <v>724</v>
      </c>
      <c r="E40">
        <v>281</v>
      </c>
      <c r="F40">
        <v>60.801472626282298</v>
      </c>
      <c r="G40">
        <v>23.598361613239401</v>
      </c>
      <c r="H40">
        <v>0</v>
      </c>
      <c r="I40">
        <v>0.443974811236449</v>
      </c>
      <c r="J40">
        <v>0</v>
      </c>
      <c r="K40">
        <v>-8.4808941974488903</v>
      </c>
      <c r="M40">
        <f t="shared" si="1"/>
        <v>0.443974811236449</v>
      </c>
      <c r="N40">
        <f t="shared" si="2"/>
        <v>8.4808941974488905E-2</v>
      </c>
      <c r="Q40">
        <f t="shared" si="0"/>
        <v>0.47141937023056368</v>
      </c>
    </row>
    <row r="41" spans="1:19" x14ac:dyDescent="0.3">
      <c r="A41">
        <v>39</v>
      </c>
      <c r="B41">
        <v>1281.0999999999999</v>
      </c>
      <c r="C41">
        <v>10</v>
      </c>
      <c r="D41">
        <v>724</v>
      </c>
      <c r="E41">
        <v>281</v>
      </c>
      <c r="F41">
        <v>60.801472626282298</v>
      </c>
      <c r="G41">
        <v>23.598361613239401</v>
      </c>
      <c r="H41">
        <v>0</v>
      </c>
      <c r="I41">
        <v>0.418013371770658</v>
      </c>
      <c r="J41">
        <v>0</v>
      </c>
      <c r="K41">
        <v>-8.3854237065327499</v>
      </c>
      <c r="M41">
        <f t="shared" si="1"/>
        <v>0.418013371770658</v>
      </c>
      <c r="N41">
        <f t="shared" si="2"/>
        <v>8.3854237065327505E-2</v>
      </c>
      <c r="Q41">
        <f t="shared" si="0"/>
        <v>0.47152736307816651</v>
      </c>
    </row>
    <row r="42" spans="1:19" x14ac:dyDescent="0.3">
      <c r="A42">
        <v>40</v>
      </c>
      <c r="B42">
        <v>1312.7</v>
      </c>
      <c r="C42">
        <v>10</v>
      </c>
      <c r="D42">
        <v>724</v>
      </c>
      <c r="E42">
        <v>281</v>
      </c>
      <c r="F42">
        <v>60.801472626282298</v>
      </c>
      <c r="G42">
        <v>23.598361613239401</v>
      </c>
      <c r="H42">
        <v>0</v>
      </c>
      <c r="I42">
        <v>0.42137258259016702</v>
      </c>
      <c r="J42">
        <v>0</v>
      </c>
      <c r="K42">
        <v>-8.4190326191841702</v>
      </c>
      <c r="M42">
        <f t="shared" si="1"/>
        <v>0.42137258259016702</v>
      </c>
      <c r="N42">
        <f t="shared" si="2"/>
        <v>8.4190326191841705E-2</v>
      </c>
      <c r="Q42">
        <f t="shared" si="0"/>
        <v>0.47148934586313768</v>
      </c>
    </row>
    <row r="43" spans="1:19" x14ac:dyDescent="0.3">
      <c r="A43">
        <v>41</v>
      </c>
      <c r="B43">
        <v>1349.7</v>
      </c>
      <c r="C43">
        <v>10</v>
      </c>
      <c r="D43">
        <v>724</v>
      </c>
      <c r="E43">
        <v>281</v>
      </c>
      <c r="F43">
        <v>60.801472626282298</v>
      </c>
      <c r="G43">
        <v>23.598361613239401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1380.8</v>
      </c>
      <c r="C44">
        <v>10</v>
      </c>
      <c r="D44">
        <v>724</v>
      </c>
      <c r="E44">
        <v>281</v>
      </c>
      <c r="F44">
        <v>60.801472626282298</v>
      </c>
      <c r="G44">
        <v>23.598361613239401</v>
      </c>
      <c r="H44">
        <v>0</v>
      </c>
      <c r="I44">
        <v>-0.41926887713063699</v>
      </c>
      <c r="J44">
        <v>0</v>
      </c>
      <c r="K44">
        <v>-8.4106093707249094</v>
      </c>
      <c r="M44">
        <f t="shared" si="1"/>
        <v>0.41926887713063699</v>
      </c>
      <c r="N44">
        <f t="shared" si="2"/>
        <v>8.4106093707249099E-2</v>
      </c>
      <c r="Q44">
        <f t="shared" si="0"/>
        <v>0.47149887394431178</v>
      </c>
    </row>
    <row r="45" spans="1:19" x14ac:dyDescent="0.3">
      <c r="A45">
        <v>43</v>
      </c>
      <c r="B45">
        <v>1412.8</v>
      </c>
      <c r="C45">
        <v>10</v>
      </c>
      <c r="D45">
        <v>724</v>
      </c>
      <c r="E45">
        <v>281</v>
      </c>
      <c r="F45">
        <v>60.801472626282298</v>
      </c>
      <c r="G45">
        <v>23.598361613239401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1447.4</v>
      </c>
      <c r="C46">
        <v>10</v>
      </c>
      <c r="D46">
        <v>724</v>
      </c>
      <c r="E46">
        <v>281</v>
      </c>
      <c r="F46">
        <v>60.801472626282298</v>
      </c>
      <c r="G46">
        <v>23.598361613239401</v>
      </c>
      <c r="H46">
        <v>0</v>
      </c>
      <c r="I46">
        <v>-0.43177139755453497</v>
      </c>
      <c r="J46">
        <v>0</v>
      </c>
      <c r="K46">
        <v>-8.8387184760396007</v>
      </c>
      <c r="M46">
        <f t="shared" si="1"/>
        <v>0.43177139755453497</v>
      </c>
      <c r="N46">
        <f t="shared" si="2"/>
        <v>8.8387184760396004E-2</v>
      </c>
      <c r="Q46">
        <f t="shared" si="0"/>
        <v>0.47101461204386513</v>
      </c>
    </row>
    <row r="47" spans="1:19" x14ac:dyDescent="0.3">
      <c r="A47">
        <v>45</v>
      </c>
      <c r="B47">
        <v>1480.8</v>
      </c>
      <c r="C47">
        <v>10</v>
      </c>
      <c r="D47">
        <v>724</v>
      </c>
      <c r="E47">
        <v>280</v>
      </c>
      <c r="F47">
        <v>60.801472626282298</v>
      </c>
      <c r="G47">
        <v>23.514381678672699</v>
      </c>
      <c r="H47">
        <v>0</v>
      </c>
      <c r="I47">
        <v>8.4063998565191795E-4</v>
      </c>
      <c r="J47">
        <v>0</v>
      </c>
      <c r="K47">
        <v>16.812799713050602</v>
      </c>
      <c r="M47">
        <f t="shared" si="1"/>
        <v>8.4063998565191795E-4</v>
      </c>
      <c r="N47">
        <f t="shared" si="2"/>
        <v>0.16812799713050602</v>
      </c>
      <c r="Q47">
        <f t="shared" si="0"/>
        <v>0.46199461296836686</v>
      </c>
    </row>
    <row r="48" spans="1:19" x14ac:dyDescent="0.3">
      <c r="A48">
        <v>46</v>
      </c>
      <c r="B48">
        <v>1512.9</v>
      </c>
      <c r="C48">
        <v>10</v>
      </c>
      <c r="D48">
        <v>724</v>
      </c>
      <c r="E48">
        <v>281</v>
      </c>
      <c r="F48">
        <v>60.801472626282298</v>
      </c>
      <c r="G48">
        <v>23.598361613239401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1544.8</v>
      </c>
      <c r="C49">
        <v>10</v>
      </c>
      <c r="D49">
        <v>724</v>
      </c>
      <c r="E49">
        <v>280</v>
      </c>
      <c r="F49">
        <v>60.801472626282298</v>
      </c>
      <c r="G49">
        <v>23.514381678672699</v>
      </c>
      <c r="H49">
        <v>0</v>
      </c>
      <c r="I49">
        <v>-2.2417641670780499E-2</v>
      </c>
      <c r="J49">
        <v>0</v>
      </c>
      <c r="K49">
        <v>17.244339746753202</v>
      </c>
      <c r="M49">
        <f t="shared" si="1"/>
        <v>2.2417641670780499E-2</v>
      </c>
      <c r="N49">
        <f t="shared" si="2"/>
        <v>0.17244339746753201</v>
      </c>
      <c r="Q49">
        <f t="shared" si="0"/>
        <v>0.46150647012289753</v>
      </c>
    </row>
    <row r="50" spans="1:17" x14ac:dyDescent="0.3">
      <c r="A50">
        <v>48</v>
      </c>
      <c r="B50">
        <v>1580.7</v>
      </c>
      <c r="C50">
        <v>10</v>
      </c>
      <c r="D50">
        <v>724</v>
      </c>
      <c r="E50">
        <v>281</v>
      </c>
      <c r="F50">
        <v>60.801472626282298</v>
      </c>
      <c r="G50">
        <v>23.598361613239401</v>
      </c>
      <c r="H50">
        <v>0</v>
      </c>
      <c r="I50">
        <v>0.42053025795524401</v>
      </c>
      <c r="J50">
        <v>0</v>
      </c>
      <c r="K50">
        <v>-8.4106051591048896</v>
      </c>
      <c r="M50">
        <f t="shared" si="1"/>
        <v>0.42053025795524401</v>
      </c>
      <c r="N50">
        <f t="shared" si="2"/>
        <v>8.4106051591048892E-2</v>
      </c>
      <c r="Q50">
        <f t="shared" si="0"/>
        <v>0.47149887870834761</v>
      </c>
    </row>
    <row r="51" spans="1:17" x14ac:dyDescent="0.3">
      <c r="A51">
        <v>49</v>
      </c>
      <c r="B51">
        <v>1613.1</v>
      </c>
      <c r="C51">
        <v>10</v>
      </c>
      <c r="D51">
        <v>724</v>
      </c>
      <c r="E51">
        <v>281</v>
      </c>
      <c r="F51">
        <v>60.801472626282298</v>
      </c>
      <c r="G51">
        <v>23.598361613239401</v>
      </c>
      <c r="H51">
        <v>0</v>
      </c>
      <c r="I51">
        <v>-0.42158263745401398</v>
      </c>
      <c r="J51">
        <v>0</v>
      </c>
      <c r="K51">
        <v>-8.4148231028745606</v>
      </c>
      <c r="M51">
        <f t="shared" si="1"/>
        <v>0.42158263745401398</v>
      </c>
      <c r="N51">
        <f t="shared" si="2"/>
        <v>8.4148231028745607E-2</v>
      </c>
      <c r="Q51">
        <f t="shared" si="0"/>
        <v>0.47149410751932008</v>
      </c>
    </row>
    <row r="52" spans="1:17" x14ac:dyDescent="0.3">
      <c r="A52">
        <v>50</v>
      </c>
      <c r="B52">
        <v>1644.8</v>
      </c>
      <c r="C52">
        <v>10</v>
      </c>
      <c r="D52">
        <v>724</v>
      </c>
      <c r="E52">
        <v>281</v>
      </c>
      <c r="F52">
        <v>60.801472626282298</v>
      </c>
      <c r="G52">
        <v>23.598361613239401</v>
      </c>
      <c r="H52">
        <v>0</v>
      </c>
      <c r="I52">
        <v>0.41989967283344098</v>
      </c>
      <c r="J52">
        <v>0</v>
      </c>
      <c r="K52">
        <v>-8.3979934566688197</v>
      </c>
      <c r="M52">
        <f t="shared" si="1"/>
        <v>0.41989967283344098</v>
      </c>
      <c r="N52">
        <f t="shared" si="2"/>
        <v>8.3979934566688202E-2</v>
      </c>
      <c r="Q52">
        <f t="shared" si="0"/>
        <v>0.47151314462073712</v>
      </c>
    </row>
    <row r="53" spans="1:17" x14ac:dyDescent="0.3">
      <c r="A53">
        <v>51</v>
      </c>
      <c r="B53">
        <v>1680.7</v>
      </c>
      <c r="C53">
        <v>10</v>
      </c>
      <c r="D53">
        <v>724</v>
      </c>
      <c r="E53">
        <v>281</v>
      </c>
      <c r="F53">
        <v>60.801472626282298</v>
      </c>
      <c r="G53">
        <v>23.598361613239401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1712.9</v>
      </c>
      <c r="C54">
        <v>10</v>
      </c>
      <c r="D54">
        <v>724</v>
      </c>
      <c r="E54">
        <v>280</v>
      </c>
      <c r="F54">
        <v>60.801472626282298</v>
      </c>
      <c r="G54">
        <v>23.514381678672699</v>
      </c>
      <c r="H54">
        <v>0</v>
      </c>
      <c r="I54">
        <v>-0.42470844147014403</v>
      </c>
      <c r="J54">
        <v>0</v>
      </c>
      <c r="K54">
        <v>8.3521817398258609</v>
      </c>
      <c r="M54">
        <f t="shared" si="1"/>
        <v>0.42470844147014403</v>
      </c>
      <c r="N54">
        <f t="shared" si="2"/>
        <v>8.3521817398258605E-2</v>
      </c>
      <c r="Q54">
        <f t="shared" si="0"/>
        <v>0.47156496521690222</v>
      </c>
    </row>
    <row r="55" spans="1:17" x14ac:dyDescent="0.3">
      <c r="A55">
        <v>53</v>
      </c>
      <c r="B55">
        <v>1744.8</v>
      </c>
      <c r="C55">
        <v>10</v>
      </c>
      <c r="D55">
        <v>724</v>
      </c>
      <c r="E55">
        <v>281</v>
      </c>
      <c r="F55">
        <v>60.801472626282298</v>
      </c>
      <c r="G55">
        <v>23.598361613239401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1781.7</v>
      </c>
      <c r="C56">
        <v>10</v>
      </c>
      <c r="D56">
        <v>724</v>
      </c>
      <c r="E56">
        <v>281</v>
      </c>
      <c r="F56">
        <v>60.801472626282298</v>
      </c>
      <c r="G56">
        <v>23.598361613239401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1814.6</v>
      </c>
      <c r="C57">
        <v>10</v>
      </c>
      <c r="D57">
        <v>724</v>
      </c>
      <c r="E57">
        <v>280</v>
      </c>
      <c r="F57">
        <v>60.801472626282298</v>
      </c>
      <c r="G57">
        <v>23.514381678672699</v>
      </c>
      <c r="H57">
        <v>0</v>
      </c>
      <c r="I57">
        <v>0.43245270762376498</v>
      </c>
      <c r="J57">
        <v>0</v>
      </c>
      <c r="K57">
        <v>8.5044780260327695</v>
      </c>
      <c r="M57">
        <f t="shared" si="1"/>
        <v>0.43245270762376498</v>
      </c>
      <c r="N57">
        <f t="shared" si="2"/>
        <v>8.504478026032769E-2</v>
      </c>
      <c r="Q57">
        <f t="shared" si="0"/>
        <v>0.47139269303657721</v>
      </c>
    </row>
    <row r="58" spans="1:17" x14ac:dyDescent="0.3">
      <c r="A58">
        <v>56</v>
      </c>
      <c r="B58">
        <v>1845.1</v>
      </c>
      <c r="C58">
        <v>10</v>
      </c>
      <c r="D58">
        <v>724</v>
      </c>
      <c r="E58">
        <v>281</v>
      </c>
      <c r="F58">
        <v>60.801472626282298</v>
      </c>
      <c r="G58">
        <v>23.598361613239401</v>
      </c>
      <c r="H58">
        <v>0</v>
      </c>
      <c r="I58">
        <v>-0.42179248236797401</v>
      </c>
      <c r="J58">
        <v>0</v>
      </c>
      <c r="K58">
        <v>-8.4106177939775595</v>
      </c>
      <c r="M58">
        <f t="shared" si="1"/>
        <v>0.42179248236797401</v>
      </c>
      <c r="N58">
        <f t="shared" si="2"/>
        <v>8.4106177939775595E-2</v>
      </c>
      <c r="Q58">
        <f t="shared" si="0"/>
        <v>0.4714988644162259</v>
      </c>
    </row>
    <row r="59" spans="1:17" x14ac:dyDescent="0.3">
      <c r="A59">
        <v>57</v>
      </c>
      <c r="B59">
        <v>1880.7</v>
      </c>
      <c r="C59">
        <v>10</v>
      </c>
      <c r="D59">
        <v>724</v>
      </c>
      <c r="E59">
        <v>281</v>
      </c>
      <c r="F59">
        <v>60.801472626282298</v>
      </c>
      <c r="G59">
        <v>23.598361613239401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1913.2</v>
      </c>
      <c r="C60">
        <v>10</v>
      </c>
      <c r="D60">
        <v>724</v>
      </c>
      <c r="E60">
        <v>281</v>
      </c>
      <c r="F60">
        <v>60.801472626282298</v>
      </c>
      <c r="G60">
        <v>23.598361613239401</v>
      </c>
      <c r="H60">
        <v>0</v>
      </c>
      <c r="I60">
        <v>1.02411640197241E-2</v>
      </c>
      <c r="J60">
        <v>0</v>
      </c>
      <c r="K60">
        <v>-17.068606699542698</v>
      </c>
      <c r="M60">
        <f t="shared" si="1"/>
        <v>1.02411640197241E-2</v>
      </c>
      <c r="N60">
        <f t="shared" si="2"/>
        <v>0.17068606699542699</v>
      </c>
      <c r="Q60">
        <f t="shared" si="0"/>
        <v>0.46170525313955602</v>
      </c>
    </row>
    <row r="61" spans="1:17" x14ac:dyDescent="0.3">
      <c r="A61">
        <v>59</v>
      </c>
      <c r="B61">
        <v>1944.9</v>
      </c>
      <c r="C61">
        <v>10</v>
      </c>
      <c r="D61">
        <v>724</v>
      </c>
      <c r="E61">
        <v>280</v>
      </c>
      <c r="F61">
        <v>60.801472626282298</v>
      </c>
      <c r="G61">
        <v>23.514381678672699</v>
      </c>
      <c r="H61">
        <v>0</v>
      </c>
      <c r="I61">
        <v>-8.4232463491968105E-4</v>
      </c>
      <c r="J61">
        <v>0</v>
      </c>
      <c r="K61">
        <v>16.846492698447499</v>
      </c>
      <c r="M61">
        <f t="shared" si="1"/>
        <v>8.4232463491968105E-4</v>
      </c>
      <c r="N61">
        <f t="shared" si="2"/>
        <v>0.16846492698447499</v>
      </c>
      <c r="Q61">
        <f t="shared" si="0"/>
        <v>0.46195650065321758</v>
      </c>
    </row>
    <row r="62" spans="1:17" x14ac:dyDescent="0.3">
      <c r="A62">
        <v>60</v>
      </c>
      <c r="B62">
        <v>1981</v>
      </c>
      <c r="C62">
        <v>10</v>
      </c>
      <c r="D62">
        <v>724</v>
      </c>
      <c r="E62">
        <v>281</v>
      </c>
      <c r="F62">
        <v>60.801472626282298</v>
      </c>
      <c r="G62">
        <v>23.598361613239401</v>
      </c>
      <c r="H62">
        <v>0</v>
      </c>
      <c r="I62">
        <v>-0.42115979301173401</v>
      </c>
      <c r="J62">
        <v>0</v>
      </c>
      <c r="K62">
        <v>-8.3980018546706692</v>
      </c>
      <c r="M62">
        <f t="shared" si="1"/>
        <v>0.42115979301173401</v>
      </c>
      <c r="N62">
        <f t="shared" si="2"/>
        <v>8.3980018546706697E-2</v>
      </c>
      <c r="Q62">
        <f t="shared" si="0"/>
        <v>0.47151313512121401</v>
      </c>
    </row>
    <row r="63" spans="1:17" x14ac:dyDescent="0.3">
      <c r="A63">
        <v>61</v>
      </c>
      <c r="B63">
        <v>2013</v>
      </c>
      <c r="C63">
        <v>10</v>
      </c>
      <c r="D63">
        <v>724</v>
      </c>
      <c r="E63">
        <v>280</v>
      </c>
      <c r="F63">
        <v>60.801472626282298</v>
      </c>
      <c r="G63">
        <v>23.514381678672699</v>
      </c>
      <c r="H63">
        <v>0</v>
      </c>
      <c r="I63">
        <v>-8.4232463492343802E-4</v>
      </c>
      <c r="J63">
        <v>0</v>
      </c>
      <c r="K63">
        <v>16.846492698447499</v>
      </c>
      <c r="M63">
        <f t="shared" si="1"/>
        <v>8.4232463492343802E-4</v>
      </c>
      <c r="N63">
        <f t="shared" si="2"/>
        <v>0.16846492698447499</v>
      </c>
      <c r="Q63">
        <f t="shared" si="0"/>
        <v>0.46195650065321758</v>
      </c>
    </row>
    <row r="64" spans="1:17" x14ac:dyDescent="0.3">
      <c r="A64">
        <v>62</v>
      </c>
      <c r="B64">
        <v>2044.8</v>
      </c>
      <c r="C64">
        <v>10</v>
      </c>
      <c r="D64">
        <v>724</v>
      </c>
      <c r="E64">
        <v>281</v>
      </c>
      <c r="F64">
        <v>60.801472626282298</v>
      </c>
      <c r="G64">
        <v>23.598361613239401</v>
      </c>
      <c r="H64">
        <v>0</v>
      </c>
      <c r="I64">
        <v>2.2919103795786201E-2</v>
      </c>
      <c r="J64">
        <v>0</v>
      </c>
      <c r="K64">
        <v>-16.370788425560502</v>
      </c>
      <c r="M64">
        <f t="shared" si="1"/>
        <v>2.2919103795786201E-2</v>
      </c>
      <c r="N64">
        <f t="shared" si="2"/>
        <v>0.16370788425560501</v>
      </c>
      <c r="Q64">
        <f t="shared" si="0"/>
        <v>0.46249460052630836</v>
      </c>
    </row>
    <row r="65" spans="1:17" x14ac:dyDescent="0.3">
      <c r="A65">
        <v>63</v>
      </c>
      <c r="B65">
        <v>2080.9</v>
      </c>
      <c r="C65">
        <v>10</v>
      </c>
      <c r="D65">
        <v>724</v>
      </c>
      <c r="E65">
        <v>280</v>
      </c>
      <c r="F65">
        <v>60.801472626282298</v>
      </c>
      <c r="G65">
        <v>23.514381678672699</v>
      </c>
      <c r="H65">
        <v>0</v>
      </c>
      <c r="I65">
        <v>-5.0187461829995601E-3</v>
      </c>
      <c r="J65">
        <v>0</v>
      </c>
      <c r="K65">
        <v>16.729153943334001</v>
      </c>
      <c r="M65">
        <f t="shared" si="1"/>
        <v>5.0187461829995601E-3</v>
      </c>
      <c r="N65">
        <f t="shared" si="2"/>
        <v>0.16729153943334002</v>
      </c>
      <c r="Q65">
        <f t="shared" si="0"/>
        <v>0.46208923010896119</v>
      </c>
    </row>
    <row r="66" spans="1:17" x14ac:dyDescent="0.3">
      <c r="A66">
        <v>64</v>
      </c>
      <c r="B66">
        <v>2112.9</v>
      </c>
      <c r="C66">
        <v>10</v>
      </c>
      <c r="D66">
        <v>724</v>
      </c>
      <c r="E66">
        <v>281</v>
      </c>
      <c r="F66">
        <v>60.801472626282298</v>
      </c>
      <c r="G66">
        <v>23.598361613239401</v>
      </c>
      <c r="H66">
        <v>0</v>
      </c>
      <c r="I66">
        <v>-8.4232463492545605E-4</v>
      </c>
      <c r="J66">
        <v>0</v>
      </c>
      <c r="K66">
        <v>-16.846492698447602</v>
      </c>
      <c r="M66">
        <f t="shared" si="1"/>
        <v>8.4232463492545605E-4</v>
      </c>
      <c r="N66">
        <f t="shared" si="2"/>
        <v>0.16846492698447602</v>
      </c>
      <c r="Q66">
        <f t="shared" si="0"/>
        <v>0.46195650065321747</v>
      </c>
    </row>
    <row r="67" spans="1:17" x14ac:dyDescent="0.3">
      <c r="A67">
        <v>65</v>
      </c>
      <c r="B67">
        <v>2147.5</v>
      </c>
      <c r="C67">
        <v>10</v>
      </c>
      <c r="D67">
        <v>724</v>
      </c>
      <c r="E67">
        <v>280</v>
      </c>
      <c r="F67">
        <v>60.801472626282298</v>
      </c>
      <c r="G67">
        <v>23.514381678672699</v>
      </c>
      <c r="H67">
        <v>0</v>
      </c>
      <c r="I67">
        <v>4.3611780365693603E-2</v>
      </c>
      <c r="J67">
        <v>0</v>
      </c>
      <c r="K67">
        <v>16.773761679112798</v>
      </c>
      <c r="M67">
        <f t="shared" si="1"/>
        <v>4.3611780365693603E-2</v>
      </c>
      <c r="N67">
        <f t="shared" si="2"/>
        <v>0.16773761679112797</v>
      </c>
      <c r="Q67">
        <f t="shared" si="0"/>
        <v>0.46203877141365501</v>
      </c>
    </row>
    <row r="68" spans="1:17" x14ac:dyDescent="0.3">
      <c r="A68">
        <v>66</v>
      </c>
      <c r="B68">
        <v>2181.4</v>
      </c>
      <c r="C68">
        <v>10</v>
      </c>
      <c r="D68">
        <v>724</v>
      </c>
      <c r="E68">
        <v>281</v>
      </c>
      <c r="F68">
        <v>60.801472626282298</v>
      </c>
      <c r="G68">
        <v>23.598361613239401</v>
      </c>
      <c r="H68">
        <v>0</v>
      </c>
      <c r="I68">
        <v>-7.5507943325569E-3</v>
      </c>
      <c r="J68">
        <v>0</v>
      </c>
      <c r="K68">
        <v>-16.779542961235599</v>
      </c>
      <c r="M68">
        <f t="shared" si="1"/>
        <v>7.5507943325569E-3</v>
      </c>
      <c r="N68">
        <f t="shared" si="2"/>
        <v>0.167795429612356</v>
      </c>
      <c r="Q68">
        <f t="shared" si="0"/>
        <v>0.46203223183149467</v>
      </c>
    </row>
    <row r="69" spans="1:17" x14ac:dyDescent="0.3">
      <c r="A69">
        <v>67</v>
      </c>
      <c r="B69">
        <v>2212.6999999999998</v>
      </c>
      <c r="C69">
        <v>10</v>
      </c>
      <c r="D69">
        <v>724</v>
      </c>
      <c r="E69">
        <v>280</v>
      </c>
      <c r="F69">
        <v>60.801472626282298</v>
      </c>
      <c r="G69">
        <v>23.514381678672699</v>
      </c>
      <c r="H69">
        <v>0</v>
      </c>
      <c r="I69">
        <v>-0.422211543604043</v>
      </c>
      <c r="J69">
        <v>0</v>
      </c>
      <c r="K69">
        <v>8.4022197732147905</v>
      </c>
      <c r="M69">
        <f t="shared" si="1"/>
        <v>0.422211543604043</v>
      </c>
      <c r="N69">
        <f t="shared" si="2"/>
        <v>8.4022197732147905E-2</v>
      </c>
      <c r="Q69">
        <f t="shared" si="0"/>
        <v>0.47150836396072071</v>
      </c>
    </row>
    <row r="70" spans="1:17" x14ac:dyDescent="0.3">
      <c r="A70">
        <v>68</v>
      </c>
      <c r="B70">
        <v>2245</v>
      </c>
      <c r="C70">
        <v>10</v>
      </c>
      <c r="D70">
        <v>724</v>
      </c>
      <c r="E70">
        <v>281</v>
      </c>
      <c r="F70">
        <v>60.801472626282298</v>
      </c>
      <c r="G70">
        <v>23.598361613239401</v>
      </c>
      <c r="H70">
        <v>0</v>
      </c>
      <c r="I70">
        <v>2.40451790052142E-2</v>
      </c>
      <c r="J70">
        <v>0</v>
      </c>
      <c r="K70">
        <v>-17.175127860866201</v>
      </c>
      <c r="M70">
        <f t="shared" si="1"/>
        <v>2.40451790052142E-2</v>
      </c>
      <c r="N70">
        <f t="shared" si="2"/>
        <v>0.17175127860866202</v>
      </c>
      <c r="Q70">
        <f t="shared" ref="Q70:Q133" si="3">(1/COS($T$9))*(SIN($T$9)-N70/9.81)</f>
        <v>0.46158476016386379</v>
      </c>
    </row>
    <row r="71" spans="1:17" x14ac:dyDescent="0.3">
      <c r="A71">
        <v>69</v>
      </c>
      <c r="B71">
        <v>2281</v>
      </c>
      <c r="C71">
        <v>10</v>
      </c>
      <c r="D71">
        <v>724</v>
      </c>
      <c r="E71">
        <v>280</v>
      </c>
      <c r="F71">
        <v>60.801472626282298</v>
      </c>
      <c r="G71">
        <v>23.514381678672699</v>
      </c>
      <c r="H71">
        <v>0</v>
      </c>
      <c r="I71">
        <v>-3.37268813520926E-3</v>
      </c>
      <c r="J71">
        <v>0</v>
      </c>
      <c r="K71">
        <v>16.863440676041801</v>
      </c>
      <c r="M71">
        <f t="shared" si="1"/>
        <v>3.37268813520926E-3</v>
      </c>
      <c r="N71">
        <f t="shared" si="2"/>
        <v>0.16863440676041802</v>
      </c>
      <c r="Q71">
        <f t="shared" si="3"/>
        <v>0.4619373296995129</v>
      </c>
    </row>
    <row r="72" spans="1:17" x14ac:dyDescent="0.3">
      <c r="A72">
        <v>70</v>
      </c>
      <c r="B72">
        <v>2313.1999999999998</v>
      </c>
      <c r="C72">
        <v>10</v>
      </c>
      <c r="D72">
        <v>724</v>
      </c>
      <c r="E72">
        <v>280</v>
      </c>
      <c r="F72">
        <v>60.801472626282298</v>
      </c>
      <c r="G72">
        <v>23.514381678672699</v>
      </c>
      <c r="H72">
        <v>-0.42157843591857902</v>
      </c>
      <c r="I72">
        <v>1.26473530775568</v>
      </c>
      <c r="J72">
        <v>-8.3896206152951098</v>
      </c>
      <c r="K72">
        <v>25.168861845884202</v>
      </c>
      <c r="M72">
        <f t="shared" si="1"/>
        <v>1.333148069913995</v>
      </c>
      <c r="N72">
        <f t="shared" si="2"/>
        <v>0.2653030984903475</v>
      </c>
      <c r="Q72">
        <f t="shared" si="3"/>
        <v>0.45100250869484954</v>
      </c>
    </row>
    <row r="73" spans="1:17" x14ac:dyDescent="0.3">
      <c r="A73">
        <v>71</v>
      </c>
      <c r="B73">
        <v>2345.3000000000002</v>
      </c>
      <c r="C73">
        <v>10</v>
      </c>
      <c r="D73">
        <v>724</v>
      </c>
      <c r="E73">
        <v>280</v>
      </c>
      <c r="F73">
        <v>60.801472626282298</v>
      </c>
      <c r="G73">
        <v>23.514381678672699</v>
      </c>
      <c r="H73">
        <v>-1.69735235389077</v>
      </c>
      <c r="I73">
        <v>2.5536096046278698</v>
      </c>
      <c r="J73">
        <v>-33.845510546176797</v>
      </c>
      <c r="K73">
        <v>67.615096467499299</v>
      </c>
      <c r="M73">
        <f t="shared" si="1"/>
        <v>3.0662561905532688</v>
      </c>
      <c r="N73">
        <f t="shared" si="2"/>
        <v>0.75612960889258929</v>
      </c>
      <c r="Q73">
        <f t="shared" si="3"/>
        <v>0.39548194728509622</v>
      </c>
    </row>
    <row r="74" spans="1:17" x14ac:dyDescent="0.3">
      <c r="A74">
        <v>72</v>
      </c>
      <c r="B74">
        <v>2381</v>
      </c>
      <c r="C74">
        <v>10</v>
      </c>
      <c r="D74">
        <v>724</v>
      </c>
      <c r="E74">
        <v>281</v>
      </c>
      <c r="F74">
        <v>60.801472626282298</v>
      </c>
      <c r="G74">
        <v>23.598361613239401</v>
      </c>
      <c r="H74">
        <v>-2.9570161506085499</v>
      </c>
      <c r="I74">
        <v>5.9106596130818696</v>
      </c>
      <c r="J74">
        <v>-59.140323012171102</v>
      </c>
      <c r="K74">
        <v>101.41720534829901</v>
      </c>
      <c r="M74">
        <f t="shared" si="1"/>
        <v>6.6090726714628367</v>
      </c>
      <c r="N74">
        <f t="shared" si="2"/>
        <v>1.1740113860880133</v>
      </c>
      <c r="Q74">
        <f t="shared" si="3"/>
        <v>0.34821263647753276</v>
      </c>
    </row>
    <row r="75" spans="1:17" x14ac:dyDescent="0.3">
      <c r="A75">
        <v>73</v>
      </c>
      <c r="B75">
        <v>2413.1</v>
      </c>
      <c r="C75">
        <v>10</v>
      </c>
      <c r="D75">
        <v>723</v>
      </c>
      <c r="E75">
        <v>283</v>
      </c>
      <c r="F75">
        <v>60.717492691715599</v>
      </c>
      <c r="G75">
        <v>23.766321482372799</v>
      </c>
      <c r="H75">
        <v>-5.0573356949766204</v>
      </c>
      <c r="I75">
        <v>8.84822954247376</v>
      </c>
      <c r="J75">
        <v>-84.418332519000103</v>
      </c>
      <c r="K75">
        <v>126.652844554878</v>
      </c>
      <c r="M75">
        <f t="shared" ref="M75:M138" si="4">SQRT(H75^2+I75^2)</f>
        <v>10.191555836475118</v>
      </c>
      <c r="N75">
        <f t="shared" ref="N75:N138" si="5">SQRT(J75^2+K75^2)/100</f>
        <v>1.5220840285322805</v>
      </c>
      <c r="Q75">
        <f t="shared" si="3"/>
        <v>0.30883988844881549</v>
      </c>
    </row>
    <row r="76" spans="1:17" x14ac:dyDescent="0.3">
      <c r="A76">
        <v>74</v>
      </c>
      <c r="B76">
        <v>2444.6999999999998</v>
      </c>
      <c r="C76">
        <v>10</v>
      </c>
      <c r="D76">
        <v>720</v>
      </c>
      <c r="E76">
        <v>287</v>
      </c>
      <c r="F76">
        <v>60.465552888015601</v>
      </c>
      <c r="G76">
        <v>24.102241220639499</v>
      </c>
      <c r="H76">
        <v>-6.98021207264736</v>
      </c>
      <c r="I76">
        <v>12.721814049017601</v>
      </c>
      <c r="J76">
        <v>-72.449453613915793</v>
      </c>
      <c r="K76">
        <v>136.97654225261601</v>
      </c>
      <c r="M76">
        <f t="shared" si="4"/>
        <v>14.510958385885942</v>
      </c>
      <c r="N76">
        <f t="shared" si="5"/>
        <v>1.5495643405950474</v>
      </c>
      <c r="Q76">
        <f t="shared" si="3"/>
        <v>0.30573141260021131</v>
      </c>
    </row>
    <row r="77" spans="1:17" x14ac:dyDescent="0.3">
      <c r="A77">
        <v>75</v>
      </c>
      <c r="B77">
        <v>2480.6</v>
      </c>
      <c r="C77">
        <v>10</v>
      </c>
      <c r="D77">
        <v>717</v>
      </c>
      <c r="E77">
        <v>294</v>
      </c>
      <c r="F77">
        <v>60.213613084315497</v>
      </c>
      <c r="G77">
        <v>24.690100762606299</v>
      </c>
      <c r="H77">
        <v>-9.6362802310526607</v>
      </c>
      <c r="I77">
        <v>17.180787133920699</v>
      </c>
      <c r="J77">
        <v>-74.981445671445599</v>
      </c>
      <c r="K77">
        <v>124.890576194649</v>
      </c>
      <c r="M77">
        <f t="shared" si="4"/>
        <v>19.698663488482445</v>
      </c>
      <c r="N77">
        <f t="shared" si="5"/>
        <v>1.4567042670772739</v>
      </c>
      <c r="Q77">
        <f t="shared" si="3"/>
        <v>0.31623541616357348</v>
      </c>
    </row>
    <row r="78" spans="1:17" x14ac:dyDescent="0.3">
      <c r="A78">
        <v>76</v>
      </c>
      <c r="B78">
        <v>2512.8000000000002</v>
      </c>
      <c r="C78">
        <v>10</v>
      </c>
      <c r="D78">
        <v>712</v>
      </c>
      <c r="E78">
        <v>301</v>
      </c>
      <c r="F78">
        <v>59.793713411482102</v>
      </c>
      <c r="G78">
        <v>25.277960304573099</v>
      </c>
      <c r="H78">
        <v>-12.177596714155801</v>
      </c>
      <c r="I78">
        <v>22.248527708598299</v>
      </c>
      <c r="J78">
        <v>-58.415389029229502</v>
      </c>
      <c r="K78">
        <v>142.15955596918499</v>
      </c>
      <c r="M78">
        <f t="shared" si="4"/>
        <v>25.363178959524859</v>
      </c>
      <c r="N78">
        <f t="shared" si="5"/>
        <v>1.5369351654768026</v>
      </c>
      <c r="Q78">
        <f t="shared" si="3"/>
        <v>0.30715998028725899</v>
      </c>
    </row>
    <row r="79" spans="1:17" x14ac:dyDescent="0.3">
      <c r="A79">
        <v>77</v>
      </c>
      <c r="B79">
        <v>2546.9</v>
      </c>
      <c r="C79">
        <v>10</v>
      </c>
      <c r="D79">
        <v>707</v>
      </c>
      <c r="E79">
        <v>311</v>
      </c>
      <c r="F79">
        <v>59.3738137386486</v>
      </c>
      <c r="G79">
        <v>26.11775965024</v>
      </c>
      <c r="H79">
        <v>-14.8294668715799</v>
      </c>
      <c r="I79">
        <v>26.672957562980201</v>
      </c>
      <c r="J79">
        <v>-81.156315445429996</v>
      </c>
      <c r="K79">
        <v>136.03996486993799</v>
      </c>
      <c r="M79">
        <f t="shared" si="4"/>
        <v>30.518187247145406</v>
      </c>
      <c r="N79">
        <f t="shared" si="5"/>
        <v>1.584083949116716</v>
      </c>
      <c r="Q79">
        <f t="shared" si="3"/>
        <v>0.30182667639678723</v>
      </c>
    </row>
    <row r="80" spans="1:17" x14ac:dyDescent="0.3">
      <c r="A80">
        <v>78</v>
      </c>
      <c r="B80">
        <v>2580.9</v>
      </c>
      <c r="C80">
        <v>10</v>
      </c>
      <c r="D80">
        <v>701</v>
      </c>
      <c r="E80">
        <v>322</v>
      </c>
      <c r="F80">
        <v>58.869934131248499</v>
      </c>
      <c r="G80">
        <v>27.0415389304736</v>
      </c>
      <c r="H80">
        <v>-17.2014819391276</v>
      </c>
      <c r="I80">
        <v>30.2077255382193</v>
      </c>
      <c r="J80">
        <v>-75.870034050887199</v>
      </c>
      <c r="K80">
        <v>134.86891342247</v>
      </c>
      <c r="M80">
        <f t="shared" si="4"/>
        <v>34.76201465816559</v>
      </c>
      <c r="N80">
        <f t="shared" si="5"/>
        <v>1.5474458269884763</v>
      </c>
      <c r="Q80">
        <f t="shared" si="3"/>
        <v>0.3059710513774539</v>
      </c>
    </row>
    <row r="81" spans="1:17" x14ac:dyDescent="0.3">
      <c r="A81">
        <v>79</v>
      </c>
      <c r="B81">
        <v>2612.9</v>
      </c>
      <c r="C81">
        <v>10</v>
      </c>
      <c r="D81">
        <v>694</v>
      </c>
      <c r="E81">
        <v>336</v>
      </c>
      <c r="F81">
        <v>58.282074589281699</v>
      </c>
      <c r="G81">
        <v>28.2172580144072</v>
      </c>
      <c r="H81">
        <v>-19.1596408510907</v>
      </c>
      <c r="I81">
        <v>34.591582522351999</v>
      </c>
      <c r="J81">
        <v>-81.085992328110706</v>
      </c>
      <c r="K81">
        <v>104.454925824095</v>
      </c>
      <c r="M81">
        <f t="shared" si="4"/>
        <v>39.543260095033538</v>
      </c>
      <c r="N81">
        <f t="shared" si="5"/>
        <v>1.3223376906354749</v>
      </c>
      <c r="Q81">
        <f t="shared" si="3"/>
        <v>0.33143448874961107</v>
      </c>
    </row>
    <row r="82" spans="1:17" x14ac:dyDescent="0.3">
      <c r="A82">
        <v>80</v>
      </c>
      <c r="B82">
        <v>2645.1</v>
      </c>
      <c r="C82">
        <v>10</v>
      </c>
      <c r="D82">
        <v>685</v>
      </c>
      <c r="E82">
        <v>350</v>
      </c>
      <c r="F82">
        <v>57.526255178181501</v>
      </c>
      <c r="G82">
        <v>29.3929770983409</v>
      </c>
      <c r="H82">
        <v>-21.961083788354198</v>
      </c>
      <c r="I82">
        <v>39.2709347799521</v>
      </c>
      <c r="J82">
        <v>-64.090464936938901</v>
      </c>
      <c r="K82">
        <v>120.53798252256399</v>
      </c>
      <c r="M82">
        <f t="shared" si="4"/>
        <v>44.994394313629392</v>
      </c>
      <c r="N82">
        <f t="shared" si="5"/>
        <v>1.3651737225145721</v>
      </c>
      <c r="Q82">
        <f t="shared" si="3"/>
        <v>0.32658902810702167</v>
      </c>
    </row>
    <row r="83" spans="1:17" x14ac:dyDescent="0.3">
      <c r="A83">
        <v>81</v>
      </c>
      <c r="B83">
        <v>2680.9</v>
      </c>
      <c r="C83">
        <v>10</v>
      </c>
      <c r="D83">
        <v>676</v>
      </c>
      <c r="E83">
        <v>366</v>
      </c>
      <c r="F83">
        <v>56.770435767081302</v>
      </c>
      <c r="G83">
        <v>30.736656051407898</v>
      </c>
      <c r="H83">
        <v>-23.964177979773499</v>
      </c>
      <c r="I83">
        <v>43.305668255197297</v>
      </c>
      <c r="J83">
        <v>-59.383886762029697</v>
      </c>
      <c r="K83">
        <v>127.08994091709</v>
      </c>
      <c r="M83">
        <f t="shared" si="4"/>
        <v>49.494067616992886</v>
      </c>
      <c r="N83">
        <f t="shared" si="5"/>
        <v>1.4027936088133206</v>
      </c>
      <c r="Q83">
        <f t="shared" si="3"/>
        <v>0.32233359943067347</v>
      </c>
    </row>
    <row r="84" spans="1:17" x14ac:dyDescent="0.3">
      <c r="A84">
        <v>82</v>
      </c>
      <c r="B84">
        <v>2714</v>
      </c>
      <c r="C84">
        <v>10</v>
      </c>
      <c r="D84">
        <v>666</v>
      </c>
      <c r="E84">
        <v>384</v>
      </c>
      <c r="F84">
        <v>55.930636421414398</v>
      </c>
      <c r="G84">
        <v>32.248294873608302</v>
      </c>
      <c r="H84">
        <v>-26.111712128508199</v>
      </c>
      <c r="I84">
        <v>46.789557524690302</v>
      </c>
      <c r="J84">
        <v>-56.442618501118098</v>
      </c>
      <c r="K84">
        <v>136.85021764451599</v>
      </c>
      <c r="M84">
        <f t="shared" si="4"/>
        <v>53.582499042489474</v>
      </c>
      <c r="N84">
        <f t="shared" si="5"/>
        <v>1.4803293975536038</v>
      </c>
      <c r="Q84">
        <f t="shared" si="3"/>
        <v>0.31356302484072179</v>
      </c>
    </row>
    <row r="85" spans="1:17" x14ac:dyDescent="0.3">
      <c r="A85">
        <v>83</v>
      </c>
      <c r="B85">
        <v>2745.2</v>
      </c>
      <c r="C85">
        <v>10</v>
      </c>
      <c r="D85">
        <v>655</v>
      </c>
      <c r="E85">
        <v>404</v>
      </c>
      <c r="F85">
        <v>55.006857141180802</v>
      </c>
      <c r="G85">
        <v>33.927893564942003</v>
      </c>
      <c r="H85">
        <v>-27.743104040330898</v>
      </c>
      <c r="I85">
        <v>50.099986313047303</v>
      </c>
      <c r="J85">
        <v>-51.434415222436101</v>
      </c>
      <c r="K85">
        <v>95.826683473342499</v>
      </c>
      <c r="M85">
        <f t="shared" si="4"/>
        <v>57.268564242175231</v>
      </c>
      <c r="N85">
        <f t="shared" si="5"/>
        <v>1.0875776907777273</v>
      </c>
      <c r="Q85">
        <f t="shared" si="3"/>
        <v>0.3579897108340378</v>
      </c>
    </row>
    <row r="86" spans="1:17" x14ac:dyDescent="0.3">
      <c r="A86">
        <v>84</v>
      </c>
      <c r="B86">
        <v>2780.7</v>
      </c>
      <c r="C86">
        <v>10</v>
      </c>
      <c r="D86">
        <v>644</v>
      </c>
      <c r="E86">
        <v>425</v>
      </c>
      <c r="F86">
        <v>54.083077860947199</v>
      </c>
      <c r="G86">
        <v>35.691472190842497</v>
      </c>
      <c r="H86">
        <v>-30.201265647685201</v>
      </c>
      <c r="I86">
        <v>54.535189985850799</v>
      </c>
      <c r="J86">
        <v>-65.607850069869002</v>
      </c>
      <c r="K86">
        <v>97.950574727267906</v>
      </c>
      <c r="M86">
        <f t="shared" si="4"/>
        <v>62.339420862844818</v>
      </c>
      <c r="N86">
        <f t="shared" si="5"/>
        <v>1.178927694143814</v>
      </c>
      <c r="Q86">
        <f t="shared" si="3"/>
        <v>0.34765652107313522</v>
      </c>
    </row>
    <row r="87" spans="1:17" x14ac:dyDescent="0.3">
      <c r="A87">
        <v>85</v>
      </c>
      <c r="B87">
        <v>2812.8</v>
      </c>
      <c r="C87">
        <v>9</v>
      </c>
      <c r="D87">
        <v>632</v>
      </c>
      <c r="E87">
        <v>447</v>
      </c>
      <c r="F87">
        <v>53.075318646146997</v>
      </c>
      <c r="G87">
        <v>37.539030751309603</v>
      </c>
      <c r="H87">
        <v>-32.028408830628301</v>
      </c>
      <c r="I87">
        <v>58.1718491776166</v>
      </c>
      <c r="J87">
        <v>-63.328569800907601</v>
      </c>
      <c r="K87">
        <v>93.560544560468898</v>
      </c>
      <c r="M87">
        <f t="shared" si="4"/>
        <v>66.406197067481898</v>
      </c>
      <c r="N87">
        <f t="shared" si="5"/>
        <v>1.1297824238091116</v>
      </c>
      <c r="Q87">
        <f t="shared" si="3"/>
        <v>0.35321566048755004</v>
      </c>
    </row>
    <row r="88" spans="1:17" x14ac:dyDescent="0.3">
      <c r="A88">
        <v>86</v>
      </c>
      <c r="B88">
        <v>2847.5</v>
      </c>
      <c r="C88">
        <v>9</v>
      </c>
      <c r="D88">
        <v>618</v>
      </c>
      <c r="E88">
        <v>471</v>
      </c>
      <c r="F88">
        <v>51.899599562213297</v>
      </c>
      <c r="G88">
        <v>39.5545491809102</v>
      </c>
      <c r="H88">
        <v>-34.2266920978184</v>
      </c>
      <c r="I88">
        <v>61.680082535646797</v>
      </c>
      <c r="J88">
        <v>-75.321949537827095</v>
      </c>
      <c r="K88">
        <v>130.568159588231</v>
      </c>
      <c r="M88">
        <f t="shared" si="4"/>
        <v>70.540052690390482</v>
      </c>
      <c r="N88">
        <f t="shared" si="5"/>
        <v>1.5073632734160909</v>
      </c>
      <c r="Q88">
        <f t="shared" si="3"/>
        <v>0.31050504827841918</v>
      </c>
    </row>
    <row r="89" spans="1:17" x14ac:dyDescent="0.3">
      <c r="A89">
        <v>87</v>
      </c>
      <c r="B89">
        <v>2881</v>
      </c>
      <c r="C89">
        <v>9</v>
      </c>
      <c r="D89">
        <v>604</v>
      </c>
      <c r="E89">
        <v>496</v>
      </c>
      <c r="F89">
        <v>50.723880478279703</v>
      </c>
      <c r="G89">
        <v>41.654047545077397</v>
      </c>
      <c r="H89">
        <v>-35.724913995513703</v>
      </c>
      <c r="I89">
        <v>64.733792048614305</v>
      </c>
      <c r="J89">
        <v>-44.534689268684197</v>
      </c>
      <c r="K89">
        <v>105.411380661834</v>
      </c>
      <c r="M89">
        <f t="shared" si="4"/>
        <v>73.937360738533883</v>
      </c>
      <c r="N89">
        <f t="shared" si="5"/>
        <v>1.1443293984378942</v>
      </c>
      <c r="Q89">
        <f t="shared" si="3"/>
        <v>0.35157015809294312</v>
      </c>
    </row>
    <row r="90" spans="1:17" x14ac:dyDescent="0.3">
      <c r="A90">
        <v>88</v>
      </c>
      <c r="B90">
        <v>2913</v>
      </c>
      <c r="C90">
        <v>9</v>
      </c>
      <c r="D90">
        <v>590</v>
      </c>
      <c r="E90">
        <v>522</v>
      </c>
      <c r="F90">
        <v>49.548161394346103</v>
      </c>
      <c r="G90">
        <v>43.837525843811299</v>
      </c>
      <c r="H90">
        <v>-37.779804976222103</v>
      </c>
      <c r="I90">
        <v>68.005159088910602</v>
      </c>
      <c r="J90">
        <v>-51.469756458449702</v>
      </c>
      <c r="K90">
        <v>102.71310636356201</v>
      </c>
      <c r="M90">
        <f t="shared" si="4"/>
        <v>77.794699862840375</v>
      </c>
      <c r="N90">
        <f t="shared" si="5"/>
        <v>1.1488741466646608</v>
      </c>
      <c r="Q90">
        <f t="shared" si="3"/>
        <v>0.3510560722241719</v>
      </c>
    </row>
    <row r="91" spans="1:17" x14ac:dyDescent="0.3">
      <c r="A91">
        <v>89</v>
      </c>
      <c r="B91">
        <v>2945</v>
      </c>
      <c r="C91">
        <v>9</v>
      </c>
      <c r="D91">
        <v>574</v>
      </c>
      <c r="E91">
        <v>550</v>
      </c>
      <c r="F91">
        <v>48.204482441279097</v>
      </c>
      <c r="G91">
        <v>46.1889640116785</v>
      </c>
      <c r="H91">
        <v>-39.940191388657901</v>
      </c>
      <c r="I91">
        <v>72.220373739756198</v>
      </c>
      <c r="J91">
        <v>-41.878035915291498</v>
      </c>
      <c r="K91">
        <v>85.642942034525305</v>
      </c>
      <c r="M91">
        <f t="shared" si="4"/>
        <v>82.528790559856688</v>
      </c>
      <c r="N91">
        <f t="shared" si="5"/>
        <v>0.95333537710773686</v>
      </c>
      <c r="Q91">
        <f t="shared" si="3"/>
        <v>0.37317472725418593</v>
      </c>
    </row>
    <row r="92" spans="1:17" x14ac:dyDescent="0.3">
      <c r="A92">
        <v>90</v>
      </c>
      <c r="B92">
        <v>2980.6</v>
      </c>
      <c r="C92">
        <v>9</v>
      </c>
      <c r="D92">
        <v>559</v>
      </c>
      <c r="E92">
        <v>579</v>
      </c>
      <c r="F92">
        <v>46.944783422778698</v>
      </c>
      <c r="G92">
        <v>48.6243821141125</v>
      </c>
      <c r="H92">
        <v>-41.195656024466899</v>
      </c>
      <c r="I92">
        <v>74.830092007874001</v>
      </c>
      <c r="J92">
        <v>-65.319568340818904</v>
      </c>
      <c r="K92">
        <v>97.325566311253198</v>
      </c>
      <c r="M92">
        <f t="shared" si="4"/>
        <v>85.42028298474014</v>
      </c>
      <c r="N92">
        <f t="shared" si="5"/>
        <v>1.172131044979061</v>
      </c>
      <c r="Q92">
        <f t="shared" si="3"/>
        <v>0.34842533402299602</v>
      </c>
    </row>
    <row r="93" spans="1:17" x14ac:dyDescent="0.3">
      <c r="A93">
        <v>91</v>
      </c>
      <c r="B93">
        <v>3012.9</v>
      </c>
      <c r="C93">
        <v>9</v>
      </c>
      <c r="D93">
        <v>542</v>
      </c>
      <c r="E93">
        <v>609</v>
      </c>
      <c r="F93">
        <v>45.517124535145001</v>
      </c>
      <c r="G93">
        <v>51.143780151113198</v>
      </c>
      <c r="H93">
        <v>-42.848691752209803</v>
      </c>
      <c r="I93">
        <v>78.135404621096001</v>
      </c>
      <c r="J93">
        <v>-50.0094582760373</v>
      </c>
      <c r="K93">
        <v>100.094611998508</v>
      </c>
      <c r="M93">
        <f t="shared" si="4"/>
        <v>89.113140670600785</v>
      </c>
      <c r="N93">
        <f t="shared" si="5"/>
        <v>1.1189225740950344</v>
      </c>
      <c r="Q93">
        <f t="shared" si="3"/>
        <v>0.35444408833358676</v>
      </c>
    </row>
    <row r="94" spans="1:17" x14ac:dyDescent="0.3">
      <c r="A94">
        <v>92</v>
      </c>
      <c r="B94">
        <v>3044.9</v>
      </c>
      <c r="C94">
        <v>9</v>
      </c>
      <c r="D94">
        <v>524</v>
      </c>
      <c r="E94">
        <v>641</v>
      </c>
      <c r="F94">
        <v>44.005485712944598</v>
      </c>
      <c r="G94">
        <v>53.831138057247202</v>
      </c>
      <c r="H94">
        <v>-44.061337821818299</v>
      </c>
      <c r="I94">
        <v>81.405091323199898</v>
      </c>
      <c r="J94">
        <v>-40.627398182013003</v>
      </c>
      <c r="K94">
        <v>98.235287864247496</v>
      </c>
      <c r="M94">
        <f t="shared" si="4"/>
        <v>92.564520114279816</v>
      </c>
      <c r="N94">
        <f t="shared" si="5"/>
        <v>1.0630501994172901</v>
      </c>
      <c r="Q94">
        <f t="shared" si="3"/>
        <v>0.36076417403324101</v>
      </c>
    </row>
    <row r="95" spans="1:17" x14ac:dyDescent="0.3">
      <c r="A95">
        <v>93</v>
      </c>
      <c r="B95">
        <v>3080.7</v>
      </c>
      <c r="C95">
        <v>8</v>
      </c>
      <c r="D95">
        <v>506</v>
      </c>
      <c r="E95">
        <v>674</v>
      </c>
      <c r="F95">
        <v>42.493846890744301</v>
      </c>
      <c r="G95">
        <v>56.602475897947897</v>
      </c>
      <c r="H95">
        <v>-46.167582051794199</v>
      </c>
      <c r="I95">
        <v>84.362311830625899</v>
      </c>
      <c r="J95">
        <v>-34.019613024361902</v>
      </c>
      <c r="K95">
        <v>93.128376201272204</v>
      </c>
      <c r="M95">
        <f t="shared" si="4"/>
        <v>96.168837415853744</v>
      </c>
      <c r="N95">
        <f t="shared" si="5"/>
        <v>0.99147508915822069</v>
      </c>
      <c r="Q95">
        <f t="shared" si="3"/>
        <v>0.36886049772466478</v>
      </c>
    </row>
    <row r="96" spans="1:17" x14ac:dyDescent="0.3">
      <c r="A96">
        <v>94</v>
      </c>
      <c r="B96">
        <v>3112.9</v>
      </c>
      <c r="C96">
        <v>9</v>
      </c>
      <c r="D96">
        <v>488</v>
      </c>
      <c r="E96">
        <v>708</v>
      </c>
      <c r="F96">
        <v>40.982208068543898</v>
      </c>
      <c r="G96">
        <v>59.457793673215299</v>
      </c>
      <c r="H96">
        <v>-47.4486630301788</v>
      </c>
      <c r="I96">
        <v>87.339131949355902</v>
      </c>
      <c r="J96">
        <v>-41.989967283344399</v>
      </c>
      <c r="K96">
        <v>83.9799345666882</v>
      </c>
      <c r="M96">
        <f t="shared" si="4"/>
        <v>99.395671902847241</v>
      </c>
      <c r="N96">
        <f t="shared" si="5"/>
        <v>0.93892421218549715</v>
      </c>
      <c r="Q96">
        <f t="shared" si="3"/>
        <v>0.37480486733442653</v>
      </c>
    </row>
    <row r="97" spans="1:17" x14ac:dyDescent="0.3">
      <c r="A97">
        <v>95</v>
      </c>
      <c r="B97">
        <v>3145.1</v>
      </c>
      <c r="C97">
        <v>8</v>
      </c>
      <c r="D97">
        <v>469</v>
      </c>
      <c r="E97">
        <v>744</v>
      </c>
      <c r="F97">
        <v>39.386589311776802</v>
      </c>
      <c r="G97">
        <v>62.481071317616099</v>
      </c>
      <c r="H97">
        <v>-47.985380892217002</v>
      </c>
      <c r="I97">
        <v>89.712953598285196</v>
      </c>
      <c r="J97">
        <v>-37.696814799995998</v>
      </c>
      <c r="K97">
        <v>67.590306448833402</v>
      </c>
      <c r="M97">
        <f t="shared" si="4"/>
        <v>101.73991754812472</v>
      </c>
      <c r="N97">
        <f t="shared" si="5"/>
        <v>0.77391855979246349</v>
      </c>
      <c r="Q97">
        <f t="shared" si="3"/>
        <v>0.39346972398435781</v>
      </c>
    </row>
    <row r="98" spans="1:17" x14ac:dyDescent="0.3">
      <c r="A98">
        <v>96</v>
      </c>
      <c r="B98">
        <v>3180.7</v>
      </c>
      <c r="C98">
        <v>8</v>
      </c>
      <c r="D98">
        <v>449</v>
      </c>
      <c r="E98">
        <v>780</v>
      </c>
      <c r="F98">
        <v>37.706990620443001</v>
      </c>
      <c r="G98">
        <v>65.504348962016905</v>
      </c>
      <c r="H98">
        <v>-49.548161394346103</v>
      </c>
      <c r="I98">
        <v>92.3779280233571</v>
      </c>
      <c r="J98">
        <v>-33.5919738266753</v>
      </c>
      <c r="K98">
        <v>67.183947653351296</v>
      </c>
      <c r="M98">
        <f t="shared" si="4"/>
        <v>104.82700932225777</v>
      </c>
      <c r="N98">
        <f t="shared" si="5"/>
        <v>0.75113936974840323</v>
      </c>
      <c r="Q98">
        <f t="shared" si="3"/>
        <v>0.39604642551311026</v>
      </c>
    </row>
    <row r="99" spans="1:17" x14ac:dyDescent="0.3">
      <c r="A99">
        <v>97</v>
      </c>
      <c r="B99">
        <v>3212.9</v>
      </c>
      <c r="C99">
        <v>9</v>
      </c>
      <c r="D99">
        <v>429</v>
      </c>
      <c r="E99">
        <v>817</v>
      </c>
      <c r="F99">
        <v>36.027391929109299</v>
      </c>
      <c r="G99">
        <v>68.611606540984297</v>
      </c>
      <c r="H99">
        <v>-50.807860412846402</v>
      </c>
      <c r="I99">
        <v>94.477426387524304</v>
      </c>
      <c r="J99">
        <v>-25.1939803700065</v>
      </c>
      <c r="K99">
        <v>58.785954196680699</v>
      </c>
      <c r="M99">
        <f t="shared" si="4"/>
        <v>107.27265623886341</v>
      </c>
      <c r="N99">
        <f t="shared" si="5"/>
        <v>0.63957212710518541</v>
      </c>
      <c r="Q99">
        <f t="shared" si="3"/>
        <v>0.40866651798002546</v>
      </c>
    </row>
    <row r="100" spans="1:17" x14ac:dyDescent="0.3">
      <c r="A100">
        <v>98</v>
      </c>
      <c r="B100">
        <v>3246.1</v>
      </c>
      <c r="C100">
        <v>8</v>
      </c>
      <c r="D100">
        <v>409</v>
      </c>
      <c r="E100">
        <v>856</v>
      </c>
      <c r="F100">
        <v>34.347793237775498</v>
      </c>
      <c r="G100">
        <v>71.886823989085201</v>
      </c>
      <c r="H100">
        <v>-47.673084491981697</v>
      </c>
      <c r="I100">
        <v>94.585121226144295</v>
      </c>
      <c r="J100">
        <v>43.880901933367198</v>
      </c>
      <c r="K100">
        <v>28.8882604394643</v>
      </c>
      <c r="M100">
        <f t="shared" si="4"/>
        <v>105.92010263563776</v>
      </c>
      <c r="N100">
        <f t="shared" si="5"/>
        <v>0.52536322156238802</v>
      </c>
      <c r="Q100">
        <f t="shared" si="3"/>
        <v>0.42158542602460736</v>
      </c>
    </row>
    <row r="101" spans="1:17" x14ac:dyDescent="0.3">
      <c r="A101">
        <v>99</v>
      </c>
      <c r="B101">
        <v>3280.7</v>
      </c>
      <c r="C101">
        <v>9</v>
      </c>
      <c r="D101">
        <v>388</v>
      </c>
      <c r="E101">
        <v>894</v>
      </c>
      <c r="F101">
        <v>32.584214611874998</v>
      </c>
      <c r="G101">
        <v>75.078061502619306</v>
      </c>
      <c r="H101">
        <v>-41.160686240489198</v>
      </c>
      <c r="I101">
        <v>90.318172502013397</v>
      </c>
      <c r="J101">
        <v>201.34147690381201</v>
      </c>
      <c r="K101">
        <v>-108.379058080226</v>
      </c>
      <c r="M101">
        <f t="shared" si="4"/>
        <v>99.255097480640487</v>
      </c>
      <c r="N101">
        <f t="shared" si="5"/>
        <v>2.2865784603237489</v>
      </c>
      <c r="Q101">
        <f t="shared" si="3"/>
        <v>0.22236297828170165</v>
      </c>
    </row>
    <row r="102" spans="1:17" x14ac:dyDescent="0.3">
      <c r="A102">
        <v>100</v>
      </c>
      <c r="B102">
        <v>3312.9</v>
      </c>
      <c r="C102">
        <v>9</v>
      </c>
      <c r="D102">
        <v>367</v>
      </c>
      <c r="E102">
        <v>933</v>
      </c>
      <c r="F102">
        <v>30.820635985974601</v>
      </c>
      <c r="G102">
        <v>78.353278950720195</v>
      </c>
      <c r="H102">
        <v>-36.117770928608898</v>
      </c>
      <c r="I102">
        <v>83.222449947727796</v>
      </c>
      <c r="J102">
        <v>318.99577005475601</v>
      </c>
      <c r="K102">
        <v>-283.88548299260998</v>
      </c>
      <c r="M102">
        <f t="shared" si="4"/>
        <v>90.72193534175473</v>
      </c>
      <c r="N102">
        <f t="shared" si="5"/>
        <v>4.2702373325937542</v>
      </c>
      <c r="Q102">
        <f t="shared" si="3"/>
        <v>-2.0215076818049108E-3</v>
      </c>
    </row>
    <row r="103" spans="1:17" x14ac:dyDescent="0.3">
      <c r="A103">
        <v>101</v>
      </c>
      <c r="B103">
        <v>3345.8</v>
      </c>
      <c r="C103">
        <v>9</v>
      </c>
      <c r="D103">
        <v>355</v>
      </c>
      <c r="E103">
        <v>970</v>
      </c>
      <c r="F103">
        <v>29.812876771174299</v>
      </c>
      <c r="G103">
        <v>81.460536529687602</v>
      </c>
      <c r="H103">
        <v>-29.079798814454001</v>
      </c>
      <c r="I103">
        <v>71.071687894157705</v>
      </c>
      <c r="J103">
        <v>329.103765619846</v>
      </c>
      <c r="K103">
        <v>-500.571978232574</v>
      </c>
      <c r="M103">
        <f t="shared" si="4"/>
        <v>76.790751521349776</v>
      </c>
      <c r="N103">
        <f t="shared" si="5"/>
        <v>5.9906726995958897</v>
      </c>
      <c r="Q103">
        <f t="shared" si="3"/>
        <v>-0.19663108035316146</v>
      </c>
    </row>
    <row r="104" spans="1:17" x14ac:dyDescent="0.3">
      <c r="A104">
        <v>102</v>
      </c>
      <c r="B104">
        <v>3380.6</v>
      </c>
      <c r="C104">
        <v>9</v>
      </c>
      <c r="D104">
        <v>351</v>
      </c>
      <c r="E104">
        <v>995</v>
      </c>
      <c r="F104">
        <v>29.476957032907599</v>
      </c>
      <c r="G104">
        <v>83.560034893854905</v>
      </c>
      <c r="H104">
        <v>-20.176205342009499</v>
      </c>
      <c r="I104">
        <v>55.064244592567498</v>
      </c>
      <c r="J104">
        <v>218.76825079347699</v>
      </c>
      <c r="K104">
        <v>-597.40528445122197</v>
      </c>
      <c r="M104">
        <f t="shared" si="4"/>
        <v>58.644269068281787</v>
      </c>
      <c r="N104">
        <f t="shared" si="5"/>
        <v>6.3620171443142395</v>
      </c>
      <c r="Q104">
        <f t="shared" si="3"/>
        <v>-0.23863625246633771</v>
      </c>
    </row>
    <row r="105" spans="1:17" x14ac:dyDescent="0.3">
      <c r="A105">
        <v>103</v>
      </c>
      <c r="B105">
        <v>3412.6</v>
      </c>
      <c r="C105">
        <v>9</v>
      </c>
      <c r="D105">
        <v>343</v>
      </c>
      <c r="E105">
        <v>1015</v>
      </c>
      <c r="F105">
        <v>28.8051175563741</v>
      </c>
      <c r="G105">
        <v>85.239633585188599</v>
      </c>
      <c r="H105">
        <v>-11.616126630511999</v>
      </c>
      <c r="I105">
        <v>39.218557492833597</v>
      </c>
      <c r="J105">
        <v>172.51163813174199</v>
      </c>
      <c r="K105">
        <v>-598.84054418681205</v>
      </c>
      <c r="M105">
        <f t="shared" si="4"/>
        <v>40.902685116197254</v>
      </c>
      <c r="N105">
        <f t="shared" si="5"/>
        <v>6.2319359965652268</v>
      </c>
      <c r="Q105">
        <f t="shared" si="3"/>
        <v>-0.22392193243922365</v>
      </c>
    </row>
    <row r="106" spans="1:17" x14ac:dyDescent="0.3">
      <c r="A106">
        <v>104</v>
      </c>
      <c r="B106">
        <v>3446.5</v>
      </c>
      <c r="C106">
        <v>9</v>
      </c>
      <c r="D106">
        <v>340</v>
      </c>
      <c r="E106">
        <v>1025</v>
      </c>
      <c r="F106">
        <v>28.553177752673999</v>
      </c>
      <c r="G106">
        <v>86.079432930855504</v>
      </c>
      <c r="H106">
        <v>-6.2640151004708704</v>
      </c>
      <c r="I106">
        <v>22.552931475401198</v>
      </c>
      <c r="J106">
        <v>124.039902979621</v>
      </c>
      <c r="K106">
        <v>-463.05774210022702</v>
      </c>
      <c r="M106">
        <f t="shared" si="4"/>
        <v>23.406678604899696</v>
      </c>
      <c r="N106">
        <f t="shared" si="5"/>
        <v>4.7938332266585384</v>
      </c>
      <c r="Q106">
        <f t="shared" si="3"/>
        <v>-6.1248826040169069E-2</v>
      </c>
    </row>
    <row r="107" spans="1:17" x14ac:dyDescent="0.3">
      <c r="A107">
        <v>105</v>
      </c>
      <c r="B107">
        <v>3480.6</v>
      </c>
      <c r="C107">
        <v>9</v>
      </c>
      <c r="D107">
        <v>340</v>
      </c>
      <c r="E107">
        <v>1025</v>
      </c>
      <c r="F107">
        <v>28.553177752673999</v>
      </c>
      <c r="G107">
        <v>86.079432930855504</v>
      </c>
      <c r="H107">
        <v>-4.6258143688181299</v>
      </c>
      <c r="I107">
        <v>12.6158573695039</v>
      </c>
      <c r="J107">
        <v>92.239568670351503</v>
      </c>
      <c r="K107">
        <v>-251.562460010048</v>
      </c>
      <c r="M107">
        <f t="shared" si="4"/>
        <v>13.43718779144022</v>
      </c>
      <c r="N107">
        <f t="shared" si="5"/>
        <v>2.6793993602074231</v>
      </c>
      <c r="Q107">
        <f t="shared" si="3"/>
        <v>0.17792846540840013</v>
      </c>
    </row>
    <row r="108" spans="1:17" x14ac:dyDescent="0.3">
      <c r="A108">
        <v>106</v>
      </c>
      <c r="B108">
        <v>3520.1</v>
      </c>
      <c r="C108">
        <v>9</v>
      </c>
      <c r="D108">
        <v>340</v>
      </c>
      <c r="E108">
        <v>1024</v>
      </c>
      <c r="F108">
        <v>28.553177752673999</v>
      </c>
      <c r="G108">
        <v>85.995452996288805</v>
      </c>
      <c r="H108">
        <v>-1.13179441330185</v>
      </c>
      <c r="I108">
        <v>3.8278928822365899</v>
      </c>
      <c r="J108">
        <v>22.545705444260001</v>
      </c>
      <c r="K108">
        <v>-59.590425312667499</v>
      </c>
      <c r="M108">
        <f t="shared" si="4"/>
        <v>3.9917067166637912</v>
      </c>
      <c r="N108">
        <f t="shared" si="5"/>
        <v>0.63712852886399129</v>
      </c>
      <c r="Q108">
        <f t="shared" si="3"/>
        <v>0.40894292918303843</v>
      </c>
    </row>
    <row r="109" spans="1:17" x14ac:dyDescent="0.3">
      <c r="A109">
        <v>107</v>
      </c>
      <c r="B109">
        <v>3547.5</v>
      </c>
      <c r="C109">
        <v>9</v>
      </c>
      <c r="D109">
        <v>340</v>
      </c>
      <c r="E109">
        <v>1024</v>
      </c>
      <c r="F109">
        <v>28.553177752673999</v>
      </c>
      <c r="G109">
        <v>85.995452996288805</v>
      </c>
      <c r="H109">
        <v>0</v>
      </c>
      <c r="I109">
        <v>2.72060368314175E-2</v>
      </c>
      <c r="J109">
        <v>0</v>
      </c>
      <c r="K109">
        <v>17.0037730196368</v>
      </c>
      <c r="M109">
        <f t="shared" si="4"/>
        <v>2.72060368314175E-2</v>
      </c>
      <c r="N109">
        <f t="shared" si="5"/>
        <v>0.170037730196368</v>
      </c>
      <c r="Q109">
        <f t="shared" si="3"/>
        <v>0.46177859070854116</v>
      </c>
    </row>
    <row r="110" spans="1:17" x14ac:dyDescent="0.3">
      <c r="A110">
        <v>108</v>
      </c>
      <c r="B110">
        <v>3580.9</v>
      </c>
      <c r="C110">
        <v>9</v>
      </c>
      <c r="D110">
        <v>340</v>
      </c>
      <c r="E110">
        <v>1025</v>
      </c>
      <c r="F110">
        <v>28.553177752673999</v>
      </c>
      <c r="G110">
        <v>86.079432930855504</v>
      </c>
      <c r="H110">
        <v>0</v>
      </c>
      <c r="I110">
        <v>0</v>
      </c>
      <c r="J110">
        <v>0</v>
      </c>
      <c r="K110">
        <v>0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A111">
        <v>109</v>
      </c>
      <c r="B111">
        <v>3620.5</v>
      </c>
      <c r="C111">
        <v>10</v>
      </c>
      <c r="D111">
        <v>340</v>
      </c>
      <c r="E111">
        <v>1025</v>
      </c>
      <c r="F111">
        <v>28.553177752673999</v>
      </c>
      <c r="G111">
        <v>86.079432930855504</v>
      </c>
      <c r="H111">
        <v>0</v>
      </c>
      <c r="I111">
        <v>0.40109876447648102</v>
      </c>
      <c r="J111">
        <v>0</v>
      </c>
      <c r="K111">
        <v>-8.6724057184104009</v>
      </c>
      <c r="M111">
        <f t="shared" si="4"/>
        <v>0.40109876447648102</v>
      </c>
      <c r="N111">
        <f t="shared" si="5"/>
        <v>8.6724057184104003E-2</v>
      </c>
      <c r="Q111">
        <f t="shared" si="3"/>
        <v>0.47120273916164473</v>
      </c>
    </row>
    <row r="112" spans="1:17" x14ac:dyDescent="0.3">
      <c r="A112">
        <v>110</v>
      </c>
      <c r="B112">
        <v>3645.3</v>
      </c>
      <c r="C112">
        <v>9</v>
      </c>
      <c r="D112">
        <v>340</v>
      </c>
      <c r="E112">
        <v>1025</v>
      </c>
      <c r="F112">
        <v>28.553177752673999</v>
      </c>
      <c r="G112">
        <v>86.079432930855504</v>
      </c>
      <c r="H112">
        <v>0</v>
      </c>
      <c r="I112">
        <v>0.43454945382153698</v>
      </c>
      <c r="J112">
        <v>0</v>
      </c>
      <c r="K112">
        <v>-8.6736417928450695</v>
      </c>
      <c r="M112">
        <f t="shared" si="4"/>
        <v>0.43454945382153698</v>
      </c>
      <c r="N112">
        <f t="shared" si="5"/>
        <v>8.6736417928450701E-2</v>
      </c>
      <c r="Q112">
        <f t="shared" si="3"/>
        <v>0.47120134095789856</v>
      </c>
    </row>
    <row r="113" spans="1:17" x14ac:dyDescent="0.3">
      <c r="A113">
        <v>111</v>
      </c>
      <c r="B113">
        <v>3681.1</v>
      </c>
      <c r="C113">
        <v>9</v>
      </c>
      <c r="D113">
        <v>340</v>
      </c>
      <c r="E113">
        <v>1025</v>
      </c>
      <c r="F113">
        <v>28.553177752673999</v>
      </c>
      <c r="G113">
        <v>86.079432930855504</v>
      </c>
      <c r="H113">
        <v>0</v>
      </c>
      <c r="I113">
        <v>-0.42285204097580498</v>
      </c>
      <c r="J113">
        <v>0</v>
      </c>
      <c r="K113">
        <v>-8.4401604985190897</v>
      </c>
      <c r="M113">
        <f t="shared" si="4"/>
        <v>0.42285204097580498</v>
      </c>
      <c r="N113">
        <f t="shared" si="5"/>
        <v>8.4401604985190892E-2</v>
      </c>
      <c r="Q113">
        <f t="shared" si="3"/>
        <v>0.4714654467522052</v>
      </c>
    </row>
    <row r="114" spans="1:17" x14ac:dyDescent="0.3">
      <c r="A114">
        <v>112</v>
      </c>
      <c r="B114">
        <v>3713</v>
      </c>
      <c r="C114">
        <v>9</v>
      </c>
      <c r="D114">
        <v>340</v>
      </c>
      <c r="E114">
        <v>1025</v>
      </c>
      <c r="F114">
        <v>28.553177752673999</v>
      </c>
      <c r="G114">
        <v>86.079432930855504</v>
      </c>
      <c r="H114">
        <v>0</v>
      </c>
      <c r="I114">
        <v>0</v>
      </c>
      <c r="J114">
        <v>0</v>
      </c>
      <c r="K114">
        <v>0</v>
      </c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:17" x14ac:dyDescent="0.3">
      <c r="A115">
        <v>113</v>
      </c>
      <c r="B115">
        <v>3745.5</v>
      </c>
      <c r="C115">
        <v>9</v>
      </c>
      <c r="D115">
        <v>340</v>
      </c>
      <c r="E115">
        <v>1025</v>
      </c>
      <c r="F115">
        <v>28.553177752673999</v>
      </c>
      <c r="G115">
        <v>86.079432930855504</v>
      </c>
      <c r="H115">
        <v>0</v>
      </c>
      <c r="I115">
        <v>0</v>
      </c>
      <c r="J115">
        <v>0</v>
      </c>
      <c r="K115">
        <v>0</v>
      </c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:17" x14ac:dyDescent="0.3">
      <c r="A116">
        <v>114</v>
      </c>
      <c r="B116">
        <v>3780.7</v>
      </c>
      <c r="C116">
        <v>10</v>
      </c>
      <c r="D116">
        <v>340</v>
      </c>
      <c r="E116">
        <v>1024</v>
      </c>
      <c r="F116">
        <v>28.553177752673999</v>
      </c>
      <c r="G116">
        <v>85.995452996288805</v>
      </c>
      <c r="H116">
        <v>0</v>
      </c>
      <c r="I116">
        <v>-2.5320481495572302E-3</v>
      </c>
      <c r="J116">
        <v>0</v>
      </c>
      <c r="K116">
        <v>16.880320997038101</v>
      </c>
      <c r="M116">
        <f t="shared" si="4"/>
        <v>2.5320481495572302E-3</v>
      </c>
      <c r="N116">
        <f t="shared" si="5"/>
        <v>0.16880320997038101</v>
      </c>
      <c r="Q116">
        <f t="shared" si="3"/>
        <v>0.46191823527656245</v>
      </c>
    </row>
    <row r="117" spans="1:17" x14ac:dyDescent="0.3">
      <c r="A117">
        <v>115</v>
      </c>
      <c r="B117">
        <v>3813.1</v>
      </c>
      <c r="C117">
        <v>9</v>
      </c>
      <c r="D117">
        <v>340</v>
      </c>
      <c r="E117">
        <v>1025</v>
      </c>
      <c r="F117">
        <v>28.553177752673999</v>
      </c>
      <c r="G117">
        <v>86.079432930855504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3844.9</v>
      </c>
      <c r="C118">
        <v>10</v>
      </c>
      <c r="D118">
        <v>340</v>
      </c>
      <c r="E118">
        <v>1025</v>
      </c>
      <c r="F118">
        <v>28.553177752673999</v>
      </c>
      <c r="G118">
        <v>86.079432930855504</v>
      </c>
      <c r="H118">
        <v>0</v>
      </c>
      <c r="I118">
        <v>0</v>
      </c>
      <c r="J118">
        <v>0</v>
      </c>
      <c r="K118">
        <v>0</v>
      </c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A119">
        <v>117</v>
      </c>
      <c r="B119">
        <v>3880.6</v>
      </c>
      <c r="C119">
        <v>9</v>
      </c>
      <c r="D119">
        <v>340</v>
      </c>
      <c r="E119">
        <v>1025</v>
      </c>
      <c r="F119">
        <v>28.553177752673999</v>
      </c>
      <c r="G119">
        <v>86.079432930855504</v>
      </c>
      <c r="H119">
        <v>0</v>
      </c>
      <c r="I119">
        <v>0.42136921896910001</v>
      </c>
      <c r="J119">
        <v>0</v>
      </c>
      <c r="K119">
        <v>-8.3938091428107597</v>
      </c>
      <c r="M119">
        <f t="shared" si="4"/>
        <v>0.42136921896910001</v>
      </c>
      <c r="N119">
        <f t="shared" si="5"/>
        <v>8.3938091428107597E-2</v>
      </c>
      <c r="Q119">
        <f t="shared" si="3"/>
        <v>0.47151787776879639</v>
      </c>
    </row>
    <row r="120" spans="1:17" x14ac:dyDescent="0.3">
      <c r="A120">
        <v>118</v>
      </c>
      <c r="B120">
        <v>3913</v>
      </c>
      <c r="C120">
        <v>9</v>
      </c>
      <c r="D120">
        <v>340</v>
      </c>
      <c r="E120">
        <v>1025</v>
      </c>
      <c r="F120">
        <v>28.553177752673999</v>
      </c>
      <c r="G120">
        <v>86.079432930855504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3945</v>
      </c>
      <c r="C121">
        <v>10</v>
      </c>
      <c r="D121">
        <v>340</v>
      </c>
      <c r="E121">
        <v>1025</v>
      </c>
      <c r="F121">
        <v>28.553177752673999</v>
      </c>
      <c r="G121">
        <v>86.079432930855504</v>
      </c>
      <c r="H121">
        <v>0</v>
      </c>
      <c r="I121">
        <v>0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3981</v>
      </c>
      <c r="C122">
        <v>9</v>
      </c>
      <c r="D122">
        <v>340</v>
      </c>
      <c r="E122">
        <v>1025</v>
      </c>
      <c r="F122">
        <v>28.553177752673999</v>
      </c>
      <c r="G122">
        <v>86.079432930855504</v>
      </c>
      <c r="H122">
        <v>0</v>
      </c>
      <c r="I122">
        <v>0</v>
      </c>
      <c r="J122">
        <v>0</v>
      </c>
      <c r="K122">
        <v>0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4014.1</v>
      </c>
      <c r="C123">
        <v>9</v>
      </c>
      <c r="D123">
        <v>340</v>
      </c>
      <c r="E123">
        <v>1025</v>
      </c>
      <c r="F123">
        <v>28.553177752673999</v>
      </c>
      <c r="G123">
        <v>86.079432930855504</v>
      </c>
      <c r="H123">
        <v>0</v>
      </c>
      <c r="I123">
        <v>0</v>
      </c>
      <c r="J123">
        <v>0</v>
      </c>
      <c r="K123">
        <v>0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4044.9</v>
      </c>
      <c r="C124">
        <v>9</v>
      </c>
      <c r="D124">
        <v>340</v>
      </c>
      <c r="E124">
        <v>1025</v>
      </c>
      <c r="F124">
        <v>28.553177752673999</v>
      </c>
      <c r="G124">
        <v>86.079432930855504</v>
      </c>
      <c r="H124">
        <v>0</v>
      </c>
      <c r="I124">
        <v>0</v>
      </c>
      <c r="J124">
        <v>0</v>
      </c>
      <c r="K124">
        <v>0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A125">
        <v>123</v>
      </c>
      <c r="B125">
        <v>4080.5</v>
      </c>
      <c r="C125">
        <v>9</v>
      </c>
      <c r="D125">
        <v>340</v>
      </c>
      <c r="E125">
        <v>1025</v>
      </c>
      <c r="F125">
        <v>28.553177752673999</v>
      </c>
      <c r="G125">
        <v>86.079432930855504</v>
      </c>
      <c r="H125">
        <v>0</v>
      </c>
      <c r="I125">
        <v>0</v>
      </c>
      <c r="J125">
        <v>0</v>
      </c>
      <c r="K125">
        <v>0</v>
      </c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A126">
        <v>124</v>
      </c>
      <c r="B126">
        <v>4112.8999999999996</v>
      </c>
      <c r="C126">
        <v>9</v>
      </c>
      <c r="D126">
        <v>340</v>
      </c>
      <c r="E126">
        <v>1025</v>
      </c>
      <c r="F126">
        <v>28.553177752673999</v>
      </c>
      <c r="G126">
        <v>86.079432930855504</v>
      </c>
      <c r="H126">
        <v>0</v>
      </c>
      <c r="I126">
        <v>-0.41736506716239602</v>
      </c>
      <c r="J126">
        <v>0</v>
      </c>
      <c r="K126">
        <v>-8.44868557008901</v>
      </c>
      <c r="M126">
        <f t="shared" si="4"/>
        <v>0.41736506716239602</v>
      </c>
      <c r="N126">
        <f t="shared" si="5"/>
        <v>8.4486855700890096E-2</v>
      </c>
      <c r="Q126">
        <f t="shared" si="3"/>
        <v>0.47145580349232435</v>
      </c>
    </row>
    <row r="127" spans="1:17" x14ac:dyDescent="0.3">
      <c r="A127">
        <v>125</v>
      </c>
      <c r="B127">
        <v>4144.8</v>
      </c>
      <c r="C127">
        <v>9</v>
      </c>
      <c r="D127">
        <v>340</v>
      </c>
      <c r="E127">
        <v>1025</v>
      </c>
      <c r="F127">
        <v>28.553177752673999</v>
      </c>
      <c r="G127">
        <v>86.079432930855504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4182.1000000000004</v>
      </c>
      <c r="C128">
        <v>9</v>
      </c>
      <c r="D128">
        <v>340</v>
      </c>
      <c r="E128">
        <v>1025</v>
      </c>
      <c r="F128">
        <v>28.553177752673999</v>
      </c>
      <c r="G128">
        <v>86.079432930855504</v>
      </c>
      <c r="H128">
        <v>0</v>
      </c>
      <c r="I128">
        <v>0</v>
      </c>
      <c r="J128">
        <v>0</v>
      </c>
      <c r="K128">
        <v>0</v>
      </c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:17" x14ac:dyDescent="0.3">
      <c r="A129">
        <v>127</v>
      </c>
      <c r="B129">
        <v>4212.8999999999996</v>
      </c>
      <c r="C129">
        <v>10</v>
      </c>
      <c r="D129">
        <v>340</v>
      </c>
      <c r="E129">
        <v>1024</v>
      </c>
      <c r="F129">
        <v>28.553177752673999</v>
      </c>
      <c r="G129">
        <v>85.995452996288805</v>
      </c>
      <c r="H129">
        <v>0</v>
      </c>
      <c r="I129">
        <v>0</v>
      </c>
      <c r="J129">
        <v>0</v>
      </c>
      <c r="K129">
        <v>16.7959869133369</v>
      </c>
      <c r="M129">
        <f t="shared" si="4"/>
        <v>0</v>
      </c>
      <c r="N129">
        <f t="shared" si="5"/>
        <v>0.16795986913336899</v>
      </c>
      <c r="Q129">
        <f t="shared" si="3"/>
        <v>0.46201363101362702</v>
      </c>
    </row>
    <row r="130" spans="1:17" x14ac:dyDescent="0.3">
      <c r="A130">
        <v>128</v>
      </c>
      <c r="B130">
        <v>4247.3999999999996</v>
      </c>
      <c r="C130">
        <v>9</v>
      </c>
      <c r="D130">
        <v>340</v>
      </c>
      <c r="E130">
        <v>1025</v>
      </c>
      <c r="F130">
        <v>28.553177752673999</v>
      </c>
      <c r="G130">
        <v>86.079432930855504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4280.6000000000004</v>
      </c>
      <c r="C131">
        <v>9</v>
      </c>
      <c r="D131">
        <v>340</v>
      </c>
      <c r="E131">
        <v>1025</v>
      </c>
      <c r="F131">
        <v>28.553177752673999</v>
      </c>
      <c r="G131">
        <v>86.079432930855504</v>
      </c>
      <c r="H131">
        <v>0</v>
      </c>
      <c r="I131">
        <v>0</v>
      </c>
      <c r="J131">
        <v>0</v>
      </c>
      <c r="K131">
        <v>0</v>
      </c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:17" x14ac:dyDescent="0.3">
      <c r="A132">
        <v>130</v>
      </c>
      <c r="B132">
        <v>4312.8999999999996</v>
      </c>
      <c r="C132">
        <v>9</v>
      </c>
      <c r="D132">
        <v>340</v>
      </c>
      <c r="E132">
        <v>1025</v>
      </c>
      <c r="F132">
        <v>28.553177752673999</v>
      </c>
      <c r="G132">
        <v>86.079432930855504</v>
      </c>
      <c r="H132">
        <v>0</v>
      </c>
      <c r="I132">
        <v>0.423645061391898</v>
      </c>
      <c r="J132">
        <v>0</v>
      </c>
      <c r="K132">
        <v>-8.3230856854989703</v>
      </c>
      <c r="M132">
        <f t="shared" si="4"/>
        <v>0.423645061391898</v>
      </c>
      <c r="N132">
        <f t="shared" si="5"/>
        <v>8.323085685498971E-2</v>
      </c>
      <c r="Q132">
        <f t="shared" si="3"/>
        <v>0.47159787764597438</v>
      </c>
    </row>
    <row r="133" spans="1:17" x14ac:dyDescent="0.3">
      <c r="A133">
        <v>131</v>
      </c>
      <c r="B133">
        <v>4344.8999999999996</v>
      </c>
      <c r="C133">
        <v>10</v>
      </c>
      <c r="D133">
        <v>340</v>
      </c>
      <c r="E133">
        <v>1025</v>
      </c>
      <c r="F133">
        <v>28.553177752673999</v>
      </c>
      <c r="G133">
        <v>86.079432930855504</v>
      </c>
      <c r="H133">
        <v>0</v>
      </c>
      <c r="I133">
        <v>0</v>
      </c>
      <c r="J133">
        <v>0</v>
      </c>
      <c r="K133">
        <v>0</v>
      </c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:17" x14ac:dyDescent="0.3">
      <c r="A134">
        <v>132</v>
      </c>
      <c r="B134">
        <v>4380.7</v>
      </c>
      <c r="C134">
        <v>9</v>
      </c>
      <c r="D134">
        <v>340</v>
      </c>
      <c r="E134">
        <v>1025</v>
      </c>
      <c r="F134">
        <v>28.553177752673999</v>
      </c>
      <c r="G134">
        <v>86.079432930855504</v>
      </c>
      <c r="H134">
        <v>0</v>
      </c>
      <c r="I134">
        <v>0</v>
      </c>
      <c r="J134">
        <v>0</v>
      </c>
      <c r="K134">
        <v>0</v>
      </c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:17" x14ac:dyDescent="0.3">
      <c r="A135">
        <v>133</v>
      </c>
      <c r="B135">
        <v>4414.7</v>
      </c>
      <c r="C135">
        <v>9</v>
      </c>
      <c r="D135">
        <v>340</v>
      </c>
      <c r="E135">
        <v>1025</v>
      </c>
      <c r="F135">
        <v>28.553177752673999</v>
      </c>
      <c r="G135">
        <v>86.079432930855504</v>
      </c>
      <c r="H135">
        <v>0</v>
      </c>
      <c r="I135">
        <v>0</v>
      </c>
      <c r="J135">
        <v>0</v>
      </c>
      <c r="K135">
        <v>0</v>
      </c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A136">
        <v>134</v>
      </c>
      <c r="B136">
        <v>4445</v>
      </c>
      <c r="C136">
        <v>9</v>
      </c>
      <c r="D136">
        <v>340</v>
      </c>
      <c r="E136">
        <v>1025</v>
      </c>
      <c r="F136">
        <v>28.553177752673999</v>
      </c>
      <c r="G136">
        <v>86.079432930855504</v>
      </c>
      <c r="H136">
        <v>0</v>
      </c>
      <c r="I136">
        <v>0</v>
      </c>
      <c r="J136">
        <v>0</v>
      </c>
      <c r="K136">
        <v>0</v>
      </c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:17" x14ac:dyDescent="0.3">
      <c r="A137">
        <v>135</v>
      </c>
      <c r="B137">
        <v>4480.8999999999996</v>
      </c>
      <c r="C137">
        <v>9</v>
      </c>
      <c r="D137">
        <v>340</v>
      </c>
      <c r="E137">
        <v>1025</v>
      </c>
      <c r="F137">
        <v>28.553177752673999</v>
      </c>
      <c r="G137">
        <v>86.079432930855504</v>
      </c>
      <c r="H137">
        <v>0</v>
      </c>
      <c r="I137">
        <v>0</v>
      </c>
      <c r="J137">
        <v>0</v>
      </c>
      <c r="K137">
        <v>0</v>
      </c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A138">
        <v>136</v>
      </c>
      <c r="B138">
        <v>4513.1000000000004</v>
      </c>
      <c r="C138">
        <v>9</v>
      </c>
      <c r="D138">
        <v>340</v>
      </c>
      <c r="E138">
        <v>1025</v>
      </c>
      <c r="F138">
        <v>28.553177752673999</v>
      </c>
      <c r="G138">
        <v>86.079432930855504</v>
      </c>
      <c r="H138">
        <v>0</v>
      </c>
      <c r="I138">
        <v>0</v>
      </c>
      <c r="J138">
        <v>0</v>
      </c>
      <c r="K138">
        <v>0</v>
      </c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A139">
        <v>137</v>
      </c>
      <c r="B139">
        <v>4545.3</v>
      </c>
      <c r="C139">
        <v>9</v>
      </c>
      <c r="D139">
        <v>340</v>
      </c>
      <c r="E139">
        <v>1025</v>
      </c>
      <c r="F139">
        <v>28.553177752673999</v>
      </c>
      <c r="G139">
        <v>86.079432930855504</v>
      </c>
      <c r="H139">
        <v>0</v>
      </c>
      <c r="I139">
        <v>0</v>
      </c>
      <c r="J139">
        <v>0</v>
      </c>
      <c r="K139">
        <v>0</v>
      </c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:17" x14ac:dyDescent="0.3">
      <c r="A140">
        <v>138</v>
      </c>
      <c r="B140">
        <v>4580.7</v>
      </c>
      <c r="C140">
        <v>9</v>
      </c>
      <c r="D140">
        <v>340</v>
      </c>
      <c r="E140">
        <v>1025</v>
      </c>
      <c r="F140">
        <v>28.553177752673999</v>
      </c>
      <c r="G140">
        <v>86.079432930855504</v>
      </c>
      <c r="H140">
        <v>0</v>
      </c>
      <c r="I140">
        <v>0</v>
      </c>
      <c r="J140">
        <v>0</v>
      </c>
      <c r="K140">
        <v>0</v>
      </c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A141">
        <v>139</v>
      </c>
      <c r="B141">
        <v>4616.5</v>
      </c>
      <c r="C141">
        <v>9</v>
      </c>
      <c r="D141">
        <v>340</v>
      </c>
      <c r="E141">
        <v>1025</v>
      </c>
      <c r="F141">
        <v>28.553177752673999</v>
      </c>
      <c r="G141">
        <v>86.079432930855504</v>
      </c>
      <c r="H141">
        <v>0</v>
      </c>
      <c r="I141">
        <v>0</v>
      </c>
      <c r="J141">
        <v>0</v>
      </c>
      <c r="K141">
        <v>0</v>
      </c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A142">
        <v>140</v>
      </c>
      <c r="B142">
        <v>4644.8</v>
      </c>
      <c r="C142">
        <v>9</v>
      </c>
      <c r="D142">
        <v>340</v>
      </c>
      <c r="E142">
        <v>1025</v>
      </c>
      <c r="F142">
        <v>28.553177752673999</v>
      </c>
      <c r="G142">
        <v>86.079432930855504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4712.7</v>
      </c>
      <c r="C143">
        <v>9</v>
      </c>
      <c r="D143">
        <v>340</v>
      </c>
      <c r="E143">
        <v>1025</v>
      </c>
      <c r="F143">
        <v>28.553177752673999</v>
      </c>
      <c r="G143">
        <v>86.079432930855504</v>
      </c>
      <c r="H143">
        <v>0</v>
      </c>
      <c r="I143">
        <v>0</v>
      </c>
      <c r="J143">
        <v>0</v>
      </c>
      <c r="K143">
        <v>0</v>
      </c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A144">
        <v>142</v>
      </c>
      <c r="B144">
        <v>4745.2</v>
      </c>
      <c r="C144">
        <v>9</v>
      </c>
      <c r="D144">
        <v>340</v>
      </c>
      <c r="E144">
        <v>1025</v>
      </c>
      <c r="F144">
        <v>28.553177752673999</v>
      </c>
      <c r="G144">
        <v>86.079432930855504</v>
      </c>
      <c r="H144">
        <v>0</v>
      </c>
      <c r="I144">
        <v>0</v>
      </c>
      <c r="J144">
        <v>0</v>
      </c>
      <c r="K144">
        <v>0</v>
      </c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:17" x14ac:dyDescent="0.3">
      <c r="A145">
        <v>143</v>
      </c>
      <c r="B145">
        <v>4781.1000000000004</v>
      </c>
      <c r="C145">
        <v>9</v>
      </c>
      <c r="D145">
        <v>340</v>
      </c>
      <c r="E145">
        <v>1025</v>
      </c>
      <c r="F145">
        <v>28.553177752673999</v>
      </c>
      <c r="G145">
        <v>86.079432930855504</v>
      </c>
      <c r="H145">
        <v>0</v>
      </c>
      <c r="I145">
        <v>0</v>
      </c>
      <c r="J145">
        <v>0</v>
      </c>
      <c r="K145">
        <v>0</v>
      </c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:17" x14ac:dyDescent="0.3">
      <c r="A146">
        <v>144</v>
      </c>
      <c r="B146">
        <v>4813.2</v>
      </c>
      <c r="C146">
        <v>9</v>
      </c>
      <c r="D146">
        <v>340</v>
      </c>
      <c r="E146">
        <v>1025</v>
      </c>
      <c r="F146">
        <v>28.553177752673999</v>
      </c>
      <c r="G146">
        <v>86.079432930855504</v>
      </c>
      <c r="H146">
        <v>0</v>
      </c>
      <c r="I146">
        <v>0</v>
      </c>
      <c r="J146">
        <v>0</v>
      </c>
      <c r="K146">
        <v>0</v>
      </c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:17" x14ac:dyDescent="0.3">
      <c r="A147">
        <v>145</v>
      </c>
      <c r="B147">
        <v>4845.3</v>
      </c>
      <c r="C147">
        <v>10</v>
      </c>
      <c r="D147">
        <v>340</v>
      </c>
      <c r="E147">
        <v>1025</v>
      </c>
      <c r="F147">
        <v>28.553177752673999</v>
      </c>
      <c r="G147">
        <v>86.079432930855504</v>
      </c>
      <c r="H147">
        <v>0</v>
      </c>
      <c r="I147">
        <v>0</v>
      </c>
      <c r="J147">
        <v>0</v>
      </c>
      <c r="K147">
        <v>0</v>
      </c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:17" x14ac:dyDescent="0.3">
      <c r="A148">
        <v>146</v>
      </c>
      <c r="B148">
        <v>4881</v>
      </c>
      <c r="C148">
        <v>9</v>
      </c>
      <c r="D148">
        <v>340</v>
      </c>
      <c r="E148">
        <v>1025</v>
      </c>
      <c r="F148">
        <v>28.553177752673999</v>
      </c>
      <c r="G148">
        <v>86.079432930855504</v>
      </c>
      <c r="H148">
        <v>0</v>
      </c>
      <c r="I148">
        <v>0</v>
      </c>
      <c r="J148">
        <v>0</v>
      </c>
      <c r="K148">
        <v>0</v>
      </c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:17" x14ac:dyDescent="0.3">
      <c r="A149">
        <v>147</v>
      </c>
      <c r="B149">
        <v>4912.8</v>
      </c>
      <c r="C149">
        <v>9</v>
      </c>
      <c r="D149">
        <v>340</v>
      </c>
      <c r="E149">
        <v>1025</v>
      </c>
      <c r="F149">
        <v>28.553177752673999</v>
      </c>
      <c r="G149">
        <v>86.079432930855504</v>
      </c>
      <c r="H149">
        <v>0</v>
      </c>
      <c r="I149">
        <v>0</v>
      </c>
      <c r="J149">
        <v>0</v>
      </c>
      <c r="K149">
        <v>0</v>
      </c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:17" x14ac:dyDescent="0.3">
      <c r="A150">
        <v>148</v>
      </c>
      <c r="B150">
        <v>4945.1000000000004</v>
      </c>
      <c r="C150">
        <v>9</v>
      </c>
      <c r="D150">
        <v>340</v>
      </c>
      <c r="E150">
        <v>1025</v>
      </c>
      <c r="F150">
        <v>28.553177752673999</v>
      </c>
      <c r="G150">
        <v>86.079432930855504</v>
      </c>
      <c r="H150">
        <v>0</v>
      </c>
      <c r="I150">
        <v>0</v>
      </c>
      <c r="J150">
        <v>0</v>
      </c>
      <c r="K150">
        <v>0</v>
      </c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A151">
        <v>149</v>
      </c>
      <c r="B151">
        <v>4980.8999999999996</v>
      </c>
      <c r="C151">
        <v>9</v>
      </c>
      <c r="D151">
        <v>340</v>
      </c>
      <c r="E151">
        <v>1025</v>
      </c>
      <c r="F151">
        <v>28.553177752673999</v>
      </c>
      <c r="G151">
        <v>86.079432930855504</v>
      </c>
      <c r="H151">
        <v>0</v>
      </c>
      <c r="I151">
        <v>0</v>
      </c>
      <c r="J151">
        <v>0</v>
      </c>
      <c r="K151">
        <v>0</v>
      </c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A152">
        <v>150</v>
      </c>
      <c r="B152">
        <v>5012.7</v>
      </c>
      <c r="C152">
        <v>9</v>
      </c>
      <c r="D152">
        <v>340</v>
      </c>
      <c r="E152">
        <v>1025</v>
      </c>
      <c r="F152">
        <v>28.553177752673999</v>
      </c>
      <c r="G152">
        <v>86.079432930855504</v>
      </c>
      <c r="H152">
        <v>0</v>
      </c>
      <c r="I152">
        <v>0</v>
      </c>
      <c r="J152">
        <v>0</v>
      </c>
      <c r="K152">
        <v>0</v>
      </c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A153">
        <v>151</v>
      </c>
      <c r="B153">
        <v>5044.8999999999996</v>
      </c>
      <c r="C153">
        <v>9</v>
      </c>
      <c r="D153">
        <v>340</v>
      </c>
      <c r="E153">
        <v>1025</v>
      </c>
      <c r="F153">
        <v>28.553177752673999</v>
      </c>
      <c r="G153">
        <v>86.079432930855504</v>
      </c>
      <c r="H153">
        <v>0</v>
      </c>
      <c r="I153">
        <v>0</v>
      </c>
      <c r="J153">
        <v>0</v>
      </c>
      <c r="K153">
        <v>0</v>
      </c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:17" x14ac:dyDescent="0.3">
      <c r="A154">
        <v>152</v>
      </c>
      <c r="B154">
        <v>5082.3999999999996</v>
      </c>
      <c r="C154">
        <v>9</v>
      </c>
      <c r="D154">
        <v>340</v>
      </c>
      <c r="E154">
        <v>1025</v>
      </c>
      <c r="F154">
        <v>28.553177752673999</v>
      </c>
      <c r="G154">
        <v>86.079432930855504</v>
      </c>
      <c r="H154">
        <v>0</v>
      </c>
      <c r="I154">
        <v>0</v>
      </c>
      <c r="J154">
        <v>0</v>
      </c>
      <c r="K154">
        <v>0</v>
      </c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A155">
        <v>153</v>
      </c>
      <c r="B155">
        <v>5112.8999999999996</v>
      </c>
      <c r="C155">
        <v>9</v>
      </c>
      <c r="D155">
        <v>340</v>
      </c>
      <c r="E155">
        <v>1025</v>
      </c>
      <c r="F155">
        <v>28.553177752673999</v>
      </c>
      <c r="G155">
        <v>86.079432930855504</v>
      </c>
      <c r="H155">
        <v>0</v>
      </c>
      <c r="I155">
        <v>0</v>
      </c>
      <c r="J155">
        <v>0</v>
      </c>
      <c r="K155">
        <v>0</v>
      </c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A156">
        <v>154</v>
      </c>
      <c r="B156">
        <v>5145</v>
      </c>
      <c r="C156">
        <v>9</v>
      </c>
      <c r="D156">
        <v>340</v>
      </c>
      <c r="E156">
        <v>1025</v>
      </c>
      <c r="F156">
        <v>28.553177752673999</v>
      </c>
      <c r="G156">
        <v>86.079432930855504</v>
      </c>
      <c r="H156">
        <v>0</v>
      </c>
      <c r="I156">
        <v>0</v>
      </c>
      <c r="J156">
        <v>0</v>
      </c>
      <c r="K156">
        <v>0</v>
      </c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A157">
        <v>155</v>
      </c>
      <c r="B157">
        <v>5180.8999999999996</v>
      </c>
      <c r="C157">
        <v>9</v>
      </c>
      <c r="D157">
        <v>340</v>
      </c>
      <c r="E157">
        <v>1025</v>
      </c>
      <c r="F157">
        <v>28.553177752673999</v>
      </c>
      <c r="G157">
        <v>86.079432930855504</v>
      </c>
      <c r="H157">
        <v>0</v>
      </c>
      <c r="I157">
        <v>0</v>
      </c>
      <c r="J157">
        <v>0</v>
      </c>
      <c r="K157">
        <v>0</v>
      </c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A158">
        <v>156</v>
      </c>
      <c r="B158">
        <v>5212.8</v>
      </c>
      <c r="C158">
        <v>9</v>
      </c>
      <c r="D158">
        <v>340</v>
      </c>
      <c r="E158">
        <v>1025</v>
      </c>
      <c r="F158">
        <v>28.553177752673999</v>
      </c>
      <c r="G158">
        <v>86.079432930855504</v>
      </c>
      <c r="H158">
        <v>0</v>
      </c>
      <c r="I158">
        <v>0</v>
      </c>
      <c r="J158">
        <v>0</v>
      </c>
      <c r="K158">
        <v>0</v>
      </c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A159">
        <v>157</v>
      </c>
      <c r="B159">
        <v>5244.8</v>
      </c>
      <c r="C159">
        <v>9</v>
      </c>
      <c r="D159">
        <v>340</v>
      </c>
      <c r="E159">
        <v>1025</v>
      </c>
      <c r="F159">
        <v>28.553177752673999</v>
      </c>
      <c r="G159">
        <v>86.079432930855504</v>
      </c>
      <c r="H159">
        <v>0</v>
      </c>
      <c r="I159">
        <v>0</v>
      </c>
      <c r="J159">
        <v>0</v>
      </c>
      <c r="K159">
        <v>0</v>
      </c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A160">
        <v>158</v>
      </c>
      <c r="B160">
        <v>5280.7</v>
      </c>
      <c r="C160">
        <v>9</v>
      </c>
      <c r="D160">
        <v>340</v>
      </c>
      <c r="E160">
        <v>1025</v>
      </c>
      <c r="F160">
        <v>28.553177752673999</v>
      </c>
      <c r="G160">
        <v>86.079432930855504</v>
      </c>
      <c r="H160">
        <v>0</v>
      </c>
      <c r="I160">
        <v>0</v>
      </c>
      <c r="J160">
        <v>0</v>
      </c>
      <c r="K160">
        <v>0</v>
      </c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:17" x14ac:dyDescent="0.3">
      <c r="A161">
        <v>159</v>
      </c>
      <c r="B161">
        <v>5313</v>
      </c>
      <c r="C161">
        <v>9</v>
      </c>
      <c r="D161">
        <v>340</v>
      </c>
      <c r="E161">
        <v>1025</v>
      </c>
      <c r="F161">
        <v>28.553177752673999</v>
      </c>
      <c r="G161">
        <v>86.079432930855504</v>
      </c>
      <c r="H161">
        <v>0</v>
      </c>
      <c r="I161">
        <v>0</v>
      </c>
      <c r="J161">
        <v>0</v>
      </c>
      <c r="K161">
        <v>0</v>
      </c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:17" x14ac:dyDescent="0.3">
      <c r="A162">
        <v>160</v>
      </c>
      <c r="B162">
        <v>5348.6</v>
      </c>
      <c r="C162">
        <v>9</v>
      </c>
      <c r="D162">
        <v>340</v>
      </c>
      <c r="E162">
        <v>1025</v>
      </c>
      <c r="F162">
        <v>28.553177752673999</v>
      </c>
      <c r="G162">
        <v>86.079432930855504</v>
      </c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:17" x14ac:dyDescent="0.3">
      <c r="A163">
        <v>161</v>
      </c>
      <c r="B163">
        <v>5380.8</v>
      </c>
      <c r="C163">
        <v>9</v>
      </c>
      <c r="D163">
        <v>340</v>
      </c>
      <c r="E163">
        <v>1025</v>
      </c>
      <c r="F163">
        <v>28.553177752673999</v>
      </c>
      <c r="G163">
        <v>86.079432930855504</v>
      </c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:17" x14ac:dyDescent="0.3">
      <c r="A164">
        <v>162</v>
      </c>
      <c r="B164">
        <v>5412.8</v>
      </c>
      <c r="C164">
        <v>9</v>
      </c>
      <c r="D164">
        <v>340</v>
      </c>
      <c r="E164">
        <v>1025</v>
      </c>
      <c r="F164">
        <v>28.553177752673999</v>
      </c>
      <c r="G164">
        <v>86.079432930855504</v>
      </c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CFC5-487D-4D74-9719-139955990C22}">
  <sheetPr codeName="Sheet10"/>
  <dimension ref="A1:T171"/>
  <sheetViews>
    <sheetView topLeftCell="H24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116.3</v>
      </c>
    </row>
    <row r="3" spans="1:20" x14ac:dyDescent="0.3">
      <c r="A3">
        <v>1</v>
      </c>
      <c r="B3">
        <v>116.3</v>
      </c>
      <c r="C3">
        <v>6</v>
      </c>
      <c r="D3">
        <v>542</v>
      </c>
      <c r="E3">
        <v>705</v>
      </c>
      <c r="F3">
        <v>45.517124535145001</v>
      </c>
      <c r="G3">
        <v>59.205853869515202</v>
      </c>
    </row>
    <row r="4" spans="1:20" x14ac:dyDescent="0.3">
      <c r="A4">
        <v>2</v>
      </c>
      <c r="B4">
        <v>211.7</v>
      </c>
    </row>
    <row r="5" spans="1:20" x14ac:dyDescent="0.3">
      <c r="A5">
        <v>3</v>
      </c>
      <c r="B5">
        <v>264.89999999999998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264.89999999999998</v>
      </c>
      <c r="C6">
        <v>10</v>
      </c>
      <c r="D6">
        <v>755</v>
      </c>
      <c r="E6">
        <v>231</v>
      </c>
      <c r="F6">
        <v>63.404850597849702</v>
      </c>
      <c r="G6">
        <v>19.399364884905001</v>
      </c>
      <c r="H6">
        <v>20.051249088041999</v>
      </c>
      <c r="I6">
        <v>-44.6210895198682</v>
      </c>
      <c r="J6">
        <v>-1350.2524638412101</v>
      </c>
      <c r="K6">
        <v>3004.7871730550901</v>
      </c>
      <c r="M6">
        <f>SQRT(H6^2+I6^2)</f>
        <v>48.919262258652232</v>
      </c>
      <c r="N6">
        <f>SQRT(J6^2+K6^2)/100</f>
        <v>32.942264147240486</v>
      </c>
      <c r="Q6">
        <f t="shared" ref="Q6:Q69" si="0">(1/COS($T$9))*(SIN($T$9)-N6/9.81)</f>
        <v>-3.2452999202518673</v>
      </c>
    </row>
    <row r="7" spans="1:20" x14ac:dyDescent="0.3">
      <c r="A7">
        <v>5</v>
      </c>
      <c r="B7">
        <v>275.10000000000002</v>
      </c>
      <c r="C7">
        <v>10</v>
      </c>
      <c r="D7">
        <v>755</v>
      </c>
      <c r="E7">
        <v>231</v>
      </c>
      <c r="F7">
        <v>63.404850597849702</v>
      </c>
      <c r="G7">
        <v>19.399364884905001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285.39999999999998</v>
      </c>
      <c r="C8">
        <v>10</v>
      </c>
      <c r="D8">
        <v>755</v>
      </c>
      <c r="E8">
        <v>231</v>
      </c>
      <c r="F8">
        <v>63.404850597849702</v>
      </c>
      <c r="G8">
        <v>19.399364884905001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294.60000000000002</v>
      </c>
      <c r="C9">
        <v>10</v>
      </c>
      <c r="D9">
        <v>755</v>
      </c>
      <c r="E9">
        <v>231</v>
      </c>
      <c r="F9">
        <v>63.404850597849702</v>
      </c>
      <c r="G9">
        <v>19.399364884905001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312.5</v>
      </c>
      <c r="C10">
        <v>10</v>
      </c>
      <c r="D10">
        <v>755</v>
      </c>
      <c r="E10">
        <v>231</v>
      </c>
      <c r="F10">
        <v>63.404850597849702</v>
      </c>
      <c r="G10">
        <v>19.399364884905001</v>
      </c>
      <c r="H10">
        <v>0</v>
      </c>
      <c r="I10">
        <v>-1.1596697506993501</v>
      </c>
      <c r="J10">
        <v>0</v>
      </c>
      <c r="K10">
        <v>-62.014425171088597</v>
      </c>
      <c r="M10">
        <f>SQRT(H10^2+I10^2)</f>
        <v>1.1596697506993501</v>
      </c>
      <c r="N10">
        <f>SQRT(J10^2+K10^2)/100</f>
        <v>0.62014425171088594</v>
      </c>
      <c r="Q10">
        <f t="shared" si="0"/>
        <v>0.41086413063140048</v>
      </c>
    </row>
    <row r="11" spans="1:20" x14ac:dyDescent="0.3">
      <c r="A11">
        <v>9</v>
      </c>
      <c r="B11">
        <v>312.5</v>
      </c>
      <c r="C11">
        <v>10</v>
      </c>
      <c r="D11">
        <v>755</v>
      </c>
      <c r="E11">
        <v>231</v>
      </c>
      <c r="F11">
        <v>63.404850597849702</v>
      </c>
      <c r="G11">
        <v>19.399364884905001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320.5</v>
      </c>
      <c r="C12">
        <v>10</v>
      </c>
      <c r="D12">
        <v>755</v>
      </c>
      <c r="E12">
        <v>231</v>
      </c>
      <c r="F12">
        <v>63.404850597849702</v>
      </c>
      <c r="G12">
        <v>19.399364884905001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349.1</v>
      </c>
      <c r="C13">
        <v>10</v>
      </c>
      <c r="D13">
        <v>755</v>
      </c>
      <c r="E13">
        <v>230</v>
      </c>
      <c r="F13">
        <v>63.404850597849702</v>
      </c>
      <c r="G13">
        <v>19.315384950338299</v>
      </c>
      <c r="H13">
        <v>0</v>
      </c>
      <c r="I13">
        <v>-1.4547343856633901</v>
      </c>
      <c r="J13">
        <v>0</v>
      </c>
      <c r="K13">
        <v>45.890674626605502</v>
      </c>
      <c r="M13">
        <f t="shared" si="1"/>
        <v>1.4547343856633901</v>
      </c>
      <c r="N13">
        <f t="shared" si="2"/>
        <v>0.45890674626605504</v>
      </c>
      <c r="Q13">
        <f t="shared" si="0"/>
        <v>0.42910274780647689</v>
      </c>
    </row>
    <row r="14" spans="1:20" x14ac:dyDescent="0.3">
      <c r="A14">
        <v>12</v>
      </c>
      <c r="B14">
        <v>381.2</v>
      </c>
      <c r="C14">
        <v>10</v>
      </c>
      <c r="D14">
        <v>755</v>
      </c>
      <c r="E14">
        <v>231</v>
      </c>
      <c r="F14">
        <v>63.404850597849702</v>
      </c>
      <c r="G14">
        <v>19.399364884905001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413.4</v>
      </c>
      <c r="C15">
        <v>10</v>
      </c>
      <c r="D15">
        <v>755</v>
      </c>
      <c r="E15">
        <v>231</v>
      </c>
      <c r="F15">
        <v>63.404850597849702</v>
      </c>
      <c r="G15">
        <v>19.399364884905001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449.1</v>
      </c>
      <c r="C16">
        <v>10</v>
      </c>
      <c r="D16">
        <v>755</v>
      </c>
      <c r="E16">
        <v>231</v>
      </c>
      <c r="F16">
        <v>63.404850597849702</v>
      </c>
      <c r="G16">
        <v>19.399364884905001</v>
      </c>
      <c r="H16">
        <v>0</v>
      </c>
      <c r="I16">
        <v>0.41947935284061499</v>
      </c>
      <c r="J16">
        <v>0</v>
      </c>
      <c r="K16">
        <v>-8.4063998565253506</v>
      </c>
      <c r="M16">
        <f t="shared" si="1"/>
        <v>0.41947935284061499</v>
      </c>
      <c r="N16">
        <f t="shared" si="2"/>
        <v>8.4063998565253512E-2</v>
      </c>
      <c r="Q16">
        <f t="shared" si="0"/>
        <v>0.47150363559810737</v>
      </c>
    </row>
    <row r="17" spans="1:17" x14ac:dyDescent="0.3">
      <c r="A17">
        <v>15</v>
      </c>
      <c r="B17">
        <v>481.2</v>
      </c>
      <c r="C17">
        <v>10</v>
      </c>
      <c r="D17">
        <v>755</v>
      </c>
      <c r="E17">
        <v>231</v>
      </c>
      <c r="F17">
        <v>63.404850597849702</v>
      </c>
      <c r="G17">
        <v>19.399364884905001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513.20000000000005</v>
      </c>
      <c r="C18">
        <v>10</v>
      </c>
      <c r="D18">
        <v>755</v>
      </c>
      <c r="E18">
        <v>231</v>
      </c>
      <c r="F18">
        <v>63.404850597849702</v>
      </c>
      <c r="G18">
        <v>19.399364884905001</v>
      </c>
      <c r="H18">
        <v>0</v>
      </c>
      <c r="I18">
        <v>-0.42074115514372901</v>
      </c>
      <c r="J18">
        <v>0</v>
      </c>
      <c r="K18">
        <v>-8.4316864758262309</v>
      </c>
      <c r="M18">
        <f t="shared" si="1"/>
        <v>0.42074115514372901</v>
      </c>
      <c r="N18">
        <f t="shared" si="2"/>
        <v>8.4316864758262305E-2</v>
      </c>
      <c r="Q18">
        <f t="shared" si="0"/>
        <v>0.47147503226739917</v>
      </c>
    </row>
    <row r="19" spans="1:17" x14ac:dyDescent="0.3">
      <c r="A19">
        <v>17</v>
      </c>
      <c r="B19">
        <v>548.9</v>
      </c>
      <c r="C19">
        <v>10</v>
      </c>
      <c r="D19">
        <v>755</v>
      </c>
      <c r="E19">
        <v>231</v>
      </c>
      <c r="F19">
        <v>63.404850597849702</v>
      </c>
      <c r="G19">
        <v>19.399364884905001</v>
      </c>
      <c r="H19">
        <v>0</v>
      </c>
      <c r="I19">
        <v>-0.41572905232058099</v>
      </c>
      <c r="J19">
        <v>0</v>
      </c>
      <c r="K19">
        <v>-8.3312435334785899</v>
      </c>
      <c r="M19">
        <f t="shared" si="1"/>
        <v>0.41572905232058099</v>
      </c>
      <c r="N19">
        <f t="shared" si="2"/>
        <v>8.3312435334785898E-2</v>
      </c>
      <c r="Q19">
        <f t="shared" si="0"/>
        <v>0.47158864977644971</v>
      </c>
    </row>
    <row r="20" spans="1:17" x14ac:dyDescent="0.3">
      <c r="A20">
        <v>18</v>
      </c>
      <c r="B20">
        <v>580.70000000000005</v>
      </c>
      <c r="C20">
        <v>10</v>
      </c>
      <c r="D20">
        <v>755</v>
      </c>
      <c r="E20">
        <v>231</v>
      </c>
      <c r="F20">
        <v>63.404850597849702</v>
      </c>
      <c r="G20">
        <v>19.399364884905001</v>
      </c>
      <c r="H20">
        <v>0</v>
      </c>
      <c r="I20">
        <v>-0.40836610080839902</v>
      </c>
      <c r="J20">
        <v>0</v>
      </c>
      <c r="K20">
        <v>-8.2083638353447004</v>
      </c>
      <c r="M20">
        <f t="shared" si="1"/>
        <v>0.40836610080839902</v>
      </c>
      <c r="N20">
        <f t="shared" si="2"/>
        <v>8.2083638353447008E-2</v>
      </c>
      <c r="Q20">
        <f t="shared" si="0"/>
        <v>0.47172764695124914</v>
      </c>
    </row>
    <row r="21" spans="1:17" x14ac:dyDescent="0.3">
      <c r="A21">
        <v>19</v>
      </c>
      <c r="B21">
        <v>613</v>
      </c>
      <c r="C21">
        <v>10</v>
      </c>
      <c r="D21">
        <v>755</v>
      </c>
      <c r="E21">
        <v>230</v>
      </c>
      <c r="F21">
        <v>63.404850597849702</v>
      </c>
      <c r="G21">
        <v>19.315384950338299</v>
      </c>
      <c r="H21">
        <v>0</v>
      </c>
      <c r="I21">
        <v>-2.52192500585706E-3</v>
      </c>
      <c r="J21">
        <v>0</v>
      </c>
      <c r="K21">
        <v>16.812833372376701</v>
      </c>
      <c r="M21">
        <f t="shared" si="1"/>
        <v>2.52192500585706E-3</v>
      </c>
      <c r="N21">
        <f t="shared" si="2"/>
        <v>0.16812833372376701</v>
      </c>
      <c r="Q21">
        <f t="shared" si="0"/>
        <v>0.46199457489412588</v>
      </c>
    </row>
    <row r="22" spans="1:17" x14ac:dyDescent="0.3">
      <c r="A22">
        <v>20</v>
      </c>
      <c r="B22">
        <v>649.5</v>
      </c>
      <c r="C22">
        <v>10</v>
      </c>
      <c r="D22">
        <v>755</v>
      </c>
      <c r="E22">
        <v>230</v>
      </c>
      <c r="F22">
        <v>63.404850597849702</v>
      </c>
      <c r="G22">
        <v>19.315384950338299</v>
      </c>
      <c r="H22">
        <v>0</v>
      </c>
      <c r="I22">
        <v>-0.41531040941375402</v>
      </c>
      <c r="J22">
        <v>0</v>
      </c>
      <c r="K22">
        <v>8.3395664540914591</v>
      </c>
      <c r="M22">
        <f t="shared" si="1"/>
        <v>0.41531040941375402</v>
      </c>
      <c r="N22">
        <f t="shared" si="2"/>
        <v>8.3395664540914585E-2</v>
      </c>
      <c r="Q22">
        <f t="shared" si="0"/>
        <v>0.4715792351825922</v>
      </c>
    </row>
    <row r="23" spans="1:17" x14ac:dyDescent="0.3">
      <c r="A23">
        <v>21</v>
      </c>
      <c r="B23">
        <v>682.4</v>
      </c>
      <c r="C23">
        <v>10</v>
      </c>
      <c r="D23">
        <v>755</v>
      </c>
      <c r="E23">
        <v>230</v>
      </c>
      <c r="F23">
        <v>63.404850597849702</v>
      </c>
      <c r="G23">
        <v>19.315384950338299</v>
      </c>
      <c r="H23">
        <v>0</v>
      </c>
      <c r="I23">
        <v>2.25207655046086E-2</v>
      </c>
      <c r="J23">
        <v>0</v>
      </c>
      <c r="K23">
        <v>16.682048521932799</v>
      </c>
      <c r="M23">
        <f t="shared" si="1"/>
        <v>2.25207655046086E-2</v>
      </c>
      <c r="N23">
        <f t="shared" si="2"/>
        <v>0.16682048521932799</v>
      </c>
      <c r="Q23">
        <f t="shared" si="0"/>
        <v>0.46214251409803286</v>
      </c>
    </row>
    <row r="24" spans="1:17" x14ac:dyDescent="0.3">
      <c r="A24">
        <v>22</v>
      </c>
      <c r="B24">
        <v>713.1</v>
      </c>
      <c r="C24">
        <v>10</v>
      </c>
      <c r="D24">
        <v>755</v>
      </c>
      <c r="E24">
        <v>231</v>
      </c>
      <c r="F24">
        <v>63.404850597849702</v>
      </c>
      <c r="G24">
        <v>19.399364884905001</v>
      </c>
      <c r="H24">
        <v>0</v>
      </c>
      <c r="I24">
        <v>0.41906071244815901</v>
      </c>
      <c r="J24">
        <v>0</v>
      </c>
      <c r="K24">
        <v>-8.3896038528160002</v>
      </c>
      <c r="M24">
        <f t="shared" si="1"/>
        <v>0.41906071244815901</v>
      </c>
      <c r="N24">
        <f t="shared" si="2"/>
        <v>8.3896038528160008E-2</v>
      </c>
      <c r="Q24">
        <f t="shared" si="0"/>
        <v>0.47152263464432065</v>
      </c>
    </row>
    <row r="25" spans="1:17" x14ac:dyDescent="0.3">
      <c r="A25">
        <v>23</v>
      </c>
      <c r="B25">
        <v>749.1</v>
      </c>
      <c r="C25">
        <v>10</v>
      </c>
      <c r="D25">
        <v>755</v>
      </c>
      <c r="E25">
        <v>230</v>
      </c>
      <c r="F25">
        <v>63.404850597849702</v>
      </c>
      <c r="G25">
        <v>19.315384950338299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781.4</v>
      </c>
      <c r="C26">
        <v>10</v>
      </c>
      <c r="D26">
        <v>755</v>
      </c>
      <c r="E26">
        <v>231</v>
      </c>
      <c r="F26">
        <v>63.404850597849702</v>
      </c>
      <c r="G26">
        <v>19.399364884905001</v>
      </c>
      <c r="H26">
        <v>0</v>
      </c>
      <c r="I26">
        <v>0.42859233942080399</v>
      </c>
      <c r="J26">
        <v>0</v>
      </c>
      <c r="K26">
        <v>-8.4785823822117496</v>
      </c>
      <c r="M26">
        <f t="shared" si="1"/>
        <v>0.42859233942080399</v>
      </c>
      <c r="N26">
        <f t="shared" si="2"/>
        <v>8.4785823822117495E-2</v>
      </c>
      <c r="Q26">
        <f t="shared" si="0"/>
        <v>0.47142198527431378</v>
      </c>
    </row>
    <row r="27" spans="1:17" x14ac:dyDescent="0.3">
      <c r="A27">
        <v>25</v>
      </c>
      <c r="B27">
        <v>813</v>
      </c>
      <c r="C27">
        <v>10</v>
      </c>
      <c r="D27">
        <v>755</v>
      </c>
      <c r="E27">
        <v>231</v>
      </c>
      <c r="F27">
        <v>63.404850597849702</v>
      </c>
      <c r="G27">
        <v>19.399364884905001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849</v>
      </c>
      <c r="C28">
        <v>10</v>
      </c>
      <c r="D28">
        <v>755</v>
      </c>
      <c r="E28">
        <v>230</v>
      </c>
      <c r="F28">
        <v>63.404850597849702</v>
      </c>
      <c r="G28">
        <v>19.315384950338299</v>
      </c>
      <c r="H28">
        <v>0</v>
      </c>
      <c r="I28">
        <v>0.41843327154846499</v>
      </c>
      <c r="J28">
        <v>0</v>
      </c>
      <c r="K28">
        <v>8.3770424734427404</v>
      </c>
      <c r="M28">
        <f t="shared" si="1"/>
        <v>0.41843327154846499</v>
      </c>
      <c r="N28">
        <f t="shared" si="2"/>
        <v>8.3770424734427404E-2</v>
      </c>
      <c r="Q28">
        <f t="shared" si="0"/>
        <v>0.47153684363303877</v>
      </c>
    </row>
    <row r="29" spans="1:17" x14ac:dyDescent="0.3">
      <c r="A29">
        <v>27</v>
      </c>
      <c r="B29">
        <v>882.5</v>
      </c>
      <c r="C29">
        <v>10</v>
      </c>
      <c r="D29">
        <v>755</v>
      </c>
      <c r="E29">
        <v>231</v>
      </c>
      <c r="F29">
        <v>63.404850597849702</v>
      </c>
      <c r="G29">
        <v>19.399364884905001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918.7</v>
      </c>
      <c r="C30">
        <v>10</v>
      </c>
      <c r="D30">
        <v>755</v>
      </c>
      <c r="E30">
        <v>231</v>
      </c>
      <c r="F30">
        <v>63.404850597849702</v>
      </c>
      <c r="G30">
        <v>19.399364884905001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949.2</v>
      </c>
      <c r="C31">
        <v>10</v>
      </c>
      <c r="D31">
        <v>755</v>
      </c>
      <c r="E31">
        <v>231</v>
      </c>
      <c r="F31">
        <v>63.404850597849702</v>
      </c>
      <c r="G31">
        <v>19.399364884905001</v>
      </c>
      <c r="H31">
        <v>0</v>
      </c>
      <c r="I31">
        <v>0.41780310664167802</v>
      </c>
      <c r="J31">
        <v>0</v>
      </c>
      <c r="K31">
        <v>-8.3896206152947599</v>
      </c>
      <c r="M31">
        <f t="shared" si="1"/>
        <v>0.41780310664167802</v>
      </c>
      <c r="N31">
        <f t="shared" si="2"/>
        <v>8.38962061529476E-2</v>
      </c>
      <c r="Q31">
        <f t="shared" si="0"/>
        <v>0.4715226156831967</v>
      </c>
    </row>
    <row r="32" spans="1:17" x14ac:dyDescent="0.3">
      <c r="A32">
        <v>30</v>
      </c>
      <c r="B32">
        <v>981.1</v>
      </c>
      <c r="C32">
        <v>10</v>
      </c>
      <c r="D32">
        <v>755</v>
      </c>
      <c r="E32">
        <v>231</v>
      </c>
      <c r="F32">
        <v>63.404850597849702</v>
      </c>
      <c r="G32">
        <v>19.399364884905001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1013</v>
      </c>
      <c r="C33">
        <v>10</v>
      </c>
      <c r="D33">
        <v>755</v>
      </c>
      <c r="E33">
        <v>231</v>
      </c>
      <c r="F33">
        <v>63.404850597849702</v>
      </c>
      <c r="G33">
        <v>19.399364884905001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1048.8</v>
      </c>
      <c r="C34">
        <v>10</v>
      </c>
      <c r="D34">
        <v>755</v>
      </c>
      <c r="E34">
        <v>231</v>
      </c>
      <c r="F34">
        <v>63.404850597849702</v>
      </c>
      <c r="G34">
        <v>19.399364884905001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1081.2</v>
      </c>
      <c r="C35">
        <v>10</v>
      </c>
      <c r="D35">
        <v>755</v>
      </c>
      <c r="E35">
        <v>231</v>
      </c>
      <c r="F35">
        <v>63.404850597849702</v>
      </c>
      <c r="G35">
        <v>19.399364884905001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AVERAGE(Q105:Q128)</f>
        <v>0.26493463747941376</v>
      </c>
    </row>
    <row r="36" spans="1:19" x14ac:dyDescent="0.3">
      <c r="A36">
        <v>34</v>
      </c>
      <c r="B36">
        <v>1113.4000000000001</v>
      </c>
      <c r="C36">
        <v>10</v>
      </c>
      <c r="D36">
        <v>755</v>
      </c>
      <c r="E36">
        <v>231</v>
      </c>
      <c r="F36">
        <v>63.404850597849702</v>
      </c>
      <c r="G36">
        <v>19.399364884905001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1155.3</v>
      </c>
      <c r="C37">
        <v>10</v>
      </c>
      <c r="D37">
        <v>755</v>
      </c>
      <c r="E37">
        <v>231</v>
      </c>
      <c r="F37">
        <v>63.404850597849702</v>
      </c>
      <c r="G37">
        <v>19.399364884905001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1184</v>
      </c>
      <c r="C38">
        <v>10</v>
      </c>
      <c r="D38">
        <v>755</v>
      </c>
      <c r="E38">
        <v>231</v>
      </c>
      <c r="F38">
        <v>63.404850597849702</v>
      </c>
      <c r="G38">
        <v>19.399364884905001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1213</v>
      </c>
      <c r="C39">
        <v>10</v>
      </c>
      <c r="D39">
        <v>755</v>
      </c>
      <c r="E39">
        <v>231</v>
      </c>
      <c r="F39">
        <v>63.404850597849702</v>
      </c>
      <c r="G39">
        <v>19.399364884905001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1249.5</v>
      </c>
      <c r="C40">
        <v>10</v>
      </c>
      <c r="D40">
        <v>755</v>
      </c>
      <c r="E40">
        <v>231</v>
      </c>
      <c r="F40">
        <v>63.404850597849702</v>
      </c>
      <c r="G40">
        <v>19.399364884905001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1281.2</v>
      </c>
      <c r="C41">
        <v>10</v>
      </c>
      <c r="D41">
        <v>755</v>
      </c>
      <c r="E41">
        <v>231</v>
      </c>
      <c r="F41">
        <v>63.404850597849702</v>
      </c>
      <c r="G41">
        <v>19.399364884905001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1313.2</v>
      </c>
      <c r="C42">
        <v>10</v>
      </c>
      <c r="D42">
        <v>755</v>
      </c>
      <c r="E42">
        <v>231</v>
      </c>
      <c r="F42">
        <v>63.404850597849702</v>
      </c>
      <c r="G42">
        <v>19.399364884905001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1349</v>
      </c>
      <c r="C43">
        <v>10</v>
      </c>
      <c r="D43">
        <v>755</v>
      </c>
      <c r="E43">
        <v>231</v>
      </c>
      <c r="F43">
        <v>63.404850597849702</v>
      </c>
      <c r="G43">
        <v>19.399364884905001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1381.1</v>
      </c>
      <c r="C44">
        <v>10</v>
      </c>
      <c r="D44">
        <v>755</v>
      </c>
      <c r="E44">
        <v>231</v>
      </c>
      <c r="F44">
        <v>63.404850597849702</v>
      </c>
      <c r="G44">
        <v>19.399364884905001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1413</v>
      </c>
      <c r="C45">
        <v>10</v>
      </c>
      <c r="D45">
        <v>755</v>
      </c>
      <c r="E45">
        <v>231</v>
      </c>
      <c r="F45">
        <v>63.404850597849702</v>
      </c>
      <c r="G45">
        <v>19.399364884905001</v>
      </c>
      <c r="H45">
        <v>0</v>
      </c>
      <c r="I45">
        <v>-0.418850657584311</v>
      </c>
      <c r="J45">
        <v>0</v>
      </c>
      <c r="K45">
        <v>-8.39380075319262</v>
      </c>
      <c r="M45">
        <f t="shared" si="1"/>
        <v>0.418850657584311</v>
      </c>
      <c r="N45">
        <f t="shared" si="2"/>
        <v>8.3938007531926206E-2</v>
      </c>
      <c r="Q45">
        <f t="shared" si="0"/>
        <v>0.47151788725883609</v>
      </c>
    </row>
    <row r="46" spans="1:19" x14ac:dyDescent="0.3">
      <c r="A46">
        <v>44</v>
      </c>
      <c r="B46">
        <v>1449.1</v>
      </c>
      <c r="C46">
        <v>10</v>
      </c>
      <c r="D46">
        <v>755</v>
      </c>
      <c r="E46">
        <v>231</v>
      </c>
      <c r="F46">
        <v>63.404850597849702</v>
      </c>
      <c r="G46">
        <v>19.399364884905001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1481</v>
      </c>
      <c r="C47">
        <v>10</v>
      </c>
      <c r="D47">
        <v>755</v>
      </c>
      <c r="E47">
        <v>231</v>
      </c>
      <c r="F47">
        <v>63.404850597849702</v>
      </c>
      <c r="G47">
        <v>19.399364884905001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1513.1</v>
      </c>
      <c r="C48">
        <v>10</v>
      </c>
      <c r="D48">
        <v>755</v>
      </c>
      <c r="E48">
        <v>230</v>
      </c>
      <c r="F48">
        <v>63.404850597849702</v>
      </c>
      <c r="G48">
        <v>19.315384950338299</v>
      </c>
      <c r="H48">
        <v>0</v>
      </c>
      <c r="I48">
        <v>-0.22009572377321299</v>
      </c>
      <c r="J48">
        <v>0</v>
      </c>
      <c r="K48">
        <v>12.3649283018659</v>
      </c>
      <c r="M48">
        <f t="shared" si="1"/>
        <v>0.22009572377321299</v>
      </c>
      <c r="N48">
        <f t="shared" si="2"/>
        <v>0.123649283018659</v>
      </c>
      <c r="Q48">
        <f t="shared" si="0"/>
        <v>0.46702588802368095</v>
      </c>
    </row>
    <row r="49" spans="1:17" x14ac:dyDescent="0.3">
      <c r="A49">
        <v>47</v>
      </c>
      <c r="B49">
        <v>1549</v>
      </c>
      <c r="C49">
        <v>10</v>
      </c>
      <c r="D49">
        <v>755</v>
      </c>
      <c r="E49">
        <v>231</v>
      </c>
      <c r="F49">
        <v>63.404850597849702</v>
      </c>
      <c r="G49">
        <v>19.399364884905001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1581</v>
      </c>
      <c r="C50">
        <v>10</v>
      </c>
      <c r="D50">
        <v>755</v>
      </c>
      <c r="E50">
        <v>231</v>
      </c>
      <c r="F50">
        <v>63.404850597849702</v>
      </c>
      <c r="G50">
        <v>19.399364884905001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1648.8</v>
      </c>
      <c r="C51">
        <v>10</v>
      </c>
      <c r="D51">
        <v>755</v>
      </c>
      <c r="E51">
        <v>231</v>
      </c>
      <c r="F51">
        <v>63.404850597849702</v>
      </c>
      <c r="G51">
        <v>19.399364884905001</v>
      </c>
      <c r="H51">
        <v>0</v>
      </c>
      <c r="I51">
        <v>0.272983547148057</v>
      </c>
      <c r="J51">
        <v>0</v>
      </c>
      <c r="K51">
        <v>-5.09773197288622</v>
      </c>
      <c r="M51">
        <f t="shared" si="1"/>
        <v>0.272983547148057</v>
      </c>
      <c r="N51">
        <f t="shared" si="2"/>
        <v>5.09773197288622E-2</v>
      </c>
      <c r="Q51">
        <f t="shared" si="0"/>
        <v>0.47524628385619599</v>
      </c>
    </row>
    <row r="52" spans="1:17" x14ac:dyDescent="0.3">
      <c r="A52">
        <v>50</v>
      </c>
      <c r="B52">
        <v>1680.9</v>
      </c>
      <c r="C52">
        <v>10</v>
      </c>
      <c r="D52">
        <v>755</v>
      </c>
      <c r="E52">
        <v>231</v>
      </c>
      <c r="F52">
        <v>63.404850597849702</v>
      </c>
      <c r="G52">
        <v>19.399364884905001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1716.3</v>
      </c>
      <c r="C53">
        <v>10</v>
      </c>
      <c r="D53">
        <v>755</v>
      </c>
      <c r="E53">
        <v>231</v>
      </c>
      <c r="F53">
        <v>63.404850597849702</v>
      </c>
      <c r="G53">
        <v>19.399364884905001</v>
      </c>
      <c r="H53">
        <v>0</v>
      </c>
      <c r="I53">
        <v>-0.50499529989861802</v>
      </c>
      <c r="J53">
        <v>0</v>
      </c>
      <c r="K53">
        <v>-7.4648233540076703</v>
      </c>
      <c r="M53">
        <f t="shared" si="1"/>
        <v>0.50499529989861802</v>
      </c>
      <c r="N53">
        <f t="shared" si="2"/>
        <v>7.46482335400767E-2</v>
      </c>
      <c r="Q53">
        <f t="shared" si="0"/>
        <v>0.47256871368419467</v>
      </c>
    </row>
    <row r="54" spans="1:17" x14ac:dyDescent="0.3">
      <c r="A54">
        <v>52</v>
      </c>
      <c r="B54">
        <v>1755.9</v>
      </c>
      <c r="C54">
        <v>10</v>
      </c>
      <c r="D54">
        <v>755</v>
      </c>
      <c r="E54">
        <v>231</v>
      </c>
      <c r="F54">
        <v>63.404850597849702</v>
      </c>
      <c r="G54">
        <v>19.399364884905001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1781.9</v>
      </c>
      <c r="C55">
        <v>10</v>
      </c>
      <c r="D55">
        <v>755</v>
      </c>
      <c r="E55">
        <v>231</v>
      </c>
      <c r="F55">
        <v>63.404850597849702</v>
      </c>
      <c r="G55">
        <v>19.399364884905001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1813.2</v>
      </c>
      <c r="C56">
        <v>10</v>
      </c>
      <c r="D56">
        <v>755</v>
      </c>
      <c r="E56">
        <v>230</v>
      </c>
      <c r="F56">
        <v>63.404850597849702</v>
      </c>
      <c r="G56">
        <v>19.315384950338299</v>
      </c>
      <c r="H56">
        <v>0</v>
      </c>
      <c r="I56">
        <v>-2.6026005747754401E-2</v>
      </c>
      <c r="J56">
        <v>0</v>
      </c>
      <c r="K56">
        <v>17.3506704985043</v>
      </c>
      <c r="M56">
        <f t="shared" si="1"/>
        <v>2.6026005747754401E-2</v>
      </c>
      <c r="N56">
        <f t="shared" si="2"/>
        <v>0.173506704985043</v>
      </c>
      <c r="Q56">
        <f t="shared" si="0"/>
        <v>0.46138619253178892</v>
      </c>
    </row>
    <row r="57" spans="1:17" x14ac:dyDescent="0.3">
      <c r="A57">
        <v>55</v>
      </c>
      <c r="B57">
        <v>1849.2</v>
      </c>
      <c r="C57">
        <v>10</v>
      </c>
      <c r="D57">
        <v>755</v>
      </c>
      <c r="E57">
        <v>231</v>
      </c>
      <c r="F57">
        <v>63.404850597849702</v>
      </c>
      <c r="G57">
        <v>19.399364884905001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1881.1</v>
      </c>
      <c r="C58">
        <v>10</v>
      </c>
      <c r="D58">
        <v>755</v>
      </c>
      <c r="E58">
        <v>231</v>
      </c>
      <c r="F58">
        <v>63.404850597849702</v>
      </c>
      <c r="G58">
        <v>19.399364884905001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1913.1</v>
      </c>
      <c r="C59">
        <v>10</v>
      </c>
      <c r="D59">
        <v>755</v>
      </c>
      <c r="E59">
        <v>231</v>
      </c>
      <c r="F59">
        <v>63.404850597849702</v>
      </c>
      <c r="G59">
        <v>19.399364884905001</v>
      </c>
      <c r="H59">
        <v>0</v>
      </c>
      <c r="I59">
        <v>0.42031999282626797</v>
      </c>
      <c r="J59">
        <v>0</v>
      </c>
      <c r="K59">
        <v>-8.4148146711965595</v>
      </c>
      <c r="M59">
        <f t="shared" si="1"/>
        <v>0.42031999282626797</v>
      </c>
      <c r="N59">
        <f t="shared" si="2"/>
        <v>8.4148146711965591E-2</v>
      </c>
      <c r="Q59">
        <f t="shared" si="0"/>
        <v>0.47149411705693645</v>
      </c>
    </row>
    <row r="60" spans="1:17" x14ac:dyDescent="0.3">
      <c r="A60">
        <v>58</v>
      </c>
      <c r="B60">
        <v>1948.9</v>
      </c>
      <c r="C60">
        <v>10</v>
      </c>
      <c r="D60">
        <v>755</v>
      </c>
      <c r="E60">
        <v>231</v>
      </c>
      <c r="F60">
        <v>63.404850597849702</v>
      </c>
      <c r="G60">
        <v>19.399364884905001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1980.7</v>
      </c>
      <c r="C61">
        <v>10</v>
      </c>
      <c r="D61">
        <v>755</v>
      </c>
      <c r="E61">
        <v>231</v>
      </c>
      <c r="F61">
        <v>63.404850597849702</v>
      </c>
      <c r="G61">
        <v>19.399364884905001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2013</v>
      </c>
      <c r="C62">
        <v>10</v>
      </c>
      <c r="D62">
        <v>755</v>
      </c>
      <c r="E62">
        <v>231</v>
      </c>
      <c r="F62">
        <v>63.404850597849702</v>
      </c>
      <c r="G62">
        <v>19.399364884905001</v>
      </c>
      <c r="H62">
        <v>0</v>
      </c>
      <c r="I62">
        <v>-0.41718276485730299</v>
      </c>
      <c r="J62">
        <v>0</v>
      </c>
      <c r="K62">
        <v>-8.3520073044505097</v>
      </c>
      <c r="M62">
        <f t="shared" si="1"/>
        <v>0.41718276485730299</v>
      </c>
      <c r="N62">
        <f t="shared" si="2"/>
        <v>8.3520073044505094E-2</v>
      </c>
      <c r="Q62">
        <f t="shared" si="0"/>
        <v>0.47156516253203828</v>
      </c>
    </row>
    <row r="63" spans="1:17" x14ac:dyDescent="0.3">
      <c r="A63">
        <v>61</v>
      </c>
      <c r="B63">
        <v>2054.4</v>
      </c>
      <c r="C63">
        <v>10</v>
      </c>
      <c r="D63">
        <v>755</v>
      </c>
      <c r="E63">
        <v>231</v>
      </c>
      <c r="F63">
        <v>63.404850597849702</v>
      </c>
      <c r="G63">
        <v>19.399364884905001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2081.1</v>
      </c>
      <c r="C64">
        <v>10</v>
      </c>
      <c r="D64">
        <v>755</v>
      </c>
      <c r="E64">
        <v>231</v>
      </c>
      <c r="F64">
        <v>63.404850597849702</v>
      </c>
      <c r="G64">
        <v>19.399364884905001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2113.4</v>
      </c>
      <c r="C65">
        <v>10</v>
      </c>
      <c r="D65">
        <v>755</v>
      </c>
      <c r="E65">
        <v>230</v>
      </c>
      <c r="F65">
        <v>63.404850597849702</v>
      </c>
      <c r="G65">
        <v>19.315384950338299</v>
      </c>
      <c r="H65">
        <v>0</v>
      </c>
      <c r="I65">
        <v>4.1864541118154198E-3</v>
      </c>
      <c r="J65">
        <v>0</v>
      </c>
      <c r="K65">
        <v>16.7458164472616</v>
      </c>
      <c r="M65">
        <f t="shared" si="1"/>
        <v>4.1864541118154198E-3</v>
      </c>
      <c r="N65">
        <f t="shared" si="2"/>
        <v>0.16745816447261599</v>
      </c>
      <c r="Q65">
        <f t="shared" si="0"/>
        <v>0.46207038207298623</v>
      </c>
    </row>
    <row r="66" spans="1:17" x14ac:dyDescent="0.3">
      <c r="A66">
        <v>64</v>
      </c>
      <c r="B66">
        <v>2148.8000000000002</v>
      </c>
      <c r="C66">
        <v>10</v>
      </c>
      <c r="D66">
        <v>755</v>
      </c>
      <c r="E66">
        <v>231</v>
      </c>
      <c r="F66">
        <v>63.404850597849702</v>
      </c>
      <c r="G66">
        <v>19.399364884905001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2183</v>
      </c>
      <c r="C67">
        <v>10</v>
      </c>
      <c r="D67">
        <v>755</v>
      </c>
      <c r="E67">
        <v>231</v>
      </c>
      <c r="F67">
        <v>63.404850597849702</v>
      </c>
      <c r="G67">
        <v>19.399364884905001</v>
      </c>
      <c r="H67">
        <v>0</v>
      </c>
      <c r="I67">
        <v>-0.43550298844190699</v>
      </c>
      <c r="J67">
        <v>0</v>
      </c>
      <c r="K67">
        <v>-8.5476543364456692</v>
      </c>
      <c r="M67">
        <f t="shared" si="1"/>
        <v>0.43550298844190699</v>
      </c>
      <c r="N67">
        <f t="shared" si="2"/>
        <v>8.5476543364456689E-2</v>
      </c>
      <c r="Q67">
        <f t="shared" si="0"/>
        <v>0.47134385351909147</v>
      </c>
    </row>
    <row r="68" spans="1:17" x14ac:dyDescent="0.3">
      <c r="A68">
        <v>66</v>
      </c>
      <c r="B68">
        <v>2213.3000000000002</v>
      </c>
      <c r="C68">
        <v>10</v>
      </c>
      <c r="D68">
        <v>755</v>
      </c>
      <c r="E68">
        <v>231</v>
      </c>
      <c r="F68">
        <v>63.404850597849702</v>
      </c>
      <c r="G68">
        <v>19.399364884905001</v>
      </c>
      <c r="H68">
        <v>0</v>
      </c>
      <c r="I68">
        <v>0.42031999282626598</v>
      </c>
      <c r="J68">
        <v>0</v>
      </c>
      <c r="K68">
        <v>-8.4148146711965506</v>
      </c>
      <c r="M68">
        <f t="shared" si="1"/>
        <v>0.42031999282626598</v>
      </c>
      <c r="N68">
        <f t="shared" si="2"/>
        <v>8.4148146711965507E-2</v>
      </c>
      <c r="Q68">
        <f t="shared" si="0"/>
        <v>0.4714941170569365</v>
      </c>
    </row>
    <row r="69" spans="1:17" x14ac:dyDescent="0.3">
      <c r="A69">
        <v>67</v>
      </c>
      <c r="B69">
        <v>2249.1999999999998</v>
      </c>
      <c r="C69">
        <v>10</v>
      </c>
      <c r="D69">
        <v>755</v>
      </c>
      <c r="E69">
        <v>231</v>
      </c>
      <c r="F69">
        <v>63.404850597849702</v>
      </c>
      <c r="G69">
        <v>19.399364884905001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2281.1999999999998</v>
      </c>
      <c r="C70">
        <v>10</v>
      </c>
      <c r="D70">
        <v>755</v>
      </c>
      <c r="E70">
        <v>230</v>
      </c>
      <c r="F70">
        <v>63.404850597849702</v>
      </c>
      <c r="G70">
        <v>19.315384950338299</v>
      </c>
      <c r="H70">
        <v>0</v>
      </c>
      <c r="I70">
        <v>-1.79053331441596E-2</v>
      </c>
      <c r="J70">
        <v>0</v>
      </c>
      <c r="K70">
        <v>17.052698232530101</v>
      </c>
      <c r="M70">
        <f t="shared" si="1"/>
        <v>1.79053331441596E-2</v>
      </c>
      <c r="N70">
        <f t="shared" si="2"/>
        <v>0.170526982325301</v>
      </c>
      <c r="Q70">
        <f t="shared" ref="Q70:Q133" si="3">(1/COS($T$9))*(SIN($T$9)-N70/9.81)</f>
        <v>0.46172324823560296</v>
      </c>
    </row>
    <row r="71" spans="1:17" x14ac:dyDescent="0.3">
      <c r="A71">
        <v>69</v>
      </c>
      <c r="B71">
        <v>2313.1999999999998</v>
      </c>
      <c r="C71">
        <v>10</v>
      </c>
      <c r="D71">
        <v>755</v>
      </c>
      <c r="E71">
        <v>231</v>
      </c>
      <c r="F71">
        <v>63.404850597849702</v>
      </c>
      <c r="G71">
        <v>19.399364884905001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2349.1</v>
      </c>
      <c r="C72">
        <v>10</v>
      </c>
      <c r="D72">
        <v>755</v>
      </c>
      <c r="E72">
        <v>231</v>
      </c>
      <c r="F72">
        <v>63.404850597849702</v>
      </c>
      <c r="G72">
        <v>19.399364884905001</v>
      </c>
      <c r="H72">
        <v>0</v>
      </c>
      <c r="I72">
        <v>-0.42031999282626697</v>
      </c>
      <c r="J72">
        <v>0</v>
      </c>
      <c r="K72">
        <v>-8.4148146711965293</v>
      </c>
      <c r="M72">
        <f t="shared" si="1"/>
        <v>0.42031999282626697</v>
      </c>
      <c r="N72">
        <f t="shared" si="2"/>
        <v>8.4148146711965299E-2</v>
      </c>
      <c r="Q72">
        <f t="shared" si="3"/>
        <v>0.4714941170569365</v>
      </c>
    </row>
    <row r="73" spans="1:17" x14ac:dyDescent="0.3">
      <c r="A73">
        <v>71</v>
      </c>
      <c r="B73">
        <v>2381.5</v>
      </c>
      <c r="C73">
        <v>10</v>
      </c>
      <c r="D73">
        <v>755</v>
      </c>
      <c r="E73">
        <v>231</v>
      </c>
      <c r="F73">
        <v>63.404850597849702</v>
      </c>
      <c r="G73">
        <v>19.399364884905001</v>
      </c>
      <c r="H73">
        <v>0</v>
      </c>
      <c r="I73">
        <v>0.41717775551993902</v>
      </c>
      <c r="J73">
        <v>0</v>
      </c>
      <c r="K73">
        <v>-8.3770633638542193</v>
      </c>
      <c r="M73">
        <f t="shared" si="1"/>
        <v>0.41717775551993902</v>
      </c>
      <c r="N73">
        <f t="shared" si="2"/>
        <v>8.3770633638542188E-2</v>
      </c>
      <c r="Q73">
        <f t="shared" si="3"/>
        <v>0.47153682000254304</v>
      </c>
    </row>
    <row r="74" spans="1:17" x14ac:dyDescent="0.3">
      <c r="A74">
        <v>72</v>
      </c>
      <c r="B74">
        <v>2413.1</v>
      </c>
      <c r="C74">
        <v>10</v>
      </c>
      <c r="D74">
        <v>755</v>
      </c>
      <c r="E74">
        <v>231</v>
      </c>
      <c r="F74">
        <v>63.404850597849702</v>
      </c>
      <c r="G74">
        <v>19.399364884905001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2449</v>
      </c>
      <c r="C75">
        <v>10</v>
      </c>
      <c r="D75">
        <v>755</v>
      </c>
      <c r="E75">
        <v>230</v>
      </c>
      <c r="F75">
        <v>63.404850597849702</v>
      </c>
      <c r="G75">
        <v>19.315384950338299</v>
      </c>
      <c r="H75">
        <v>0</v>
      </c>
      <c r="I75">
        <v>-1.24355027463392E-2</v>
      </c>
      <c r="J75">
        <v>0</v>
      </c>
      <c r="K75">
        <v>16.5806703284523</v>
      </c>
      <c r="M75">
        <f t="shared" ref="M75:M138" si="4">SQRT(H75^2+I75^2)</f>
        <v>1.24355027463392E-2</v>
      </c>
      <c r="N75">
        <f t="shared" ref="N75:N138" si="5">SQRT(J75^2+K75^2)/100</f>
        <v>0.16580670328452299</v>
      </c>
      <c r="Q75">
        <f t="shared" si="3"/>
        <v>0.46225718953013478</v>
      </c>
    </row>
    <row r="76" spans="1:17" x14ac:dyDescent="0.3">
      <c r="A76">
        <v>74</v>
      </c>
      <c r="B76">
        <v>2481.1</v>
      </c>
      <c r="C76">
        <v>10</v>
      </c>
      <c r="D76">
        <v>755</v>
      </c>
      <c r="E76">
        <v>231</v>
      </c>
      <c r="F76">
        <v>63.404850597849702</v>
      </c>
      <c r="G76">
        <v>19.399364884905001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2513.1</v>
      </c>
      <c r="C77">
        <v>10</v>
      </c>
      <c r="D77">
        <v>755</v>
      </c>
      <c r="E77">
        <v>231</v>
      </c>
      <c r="F77">
        <v>63.404850597849702</v>
      </c>
      <c r="G77">
        <v>19.399364884905001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2550.4</v>
      </c>
      <c r="C78">
        <v>10</v>
      </c>
      <c r="D78">
        <v>755</v>
      </c>
      <c r="E78">
        <v>231</v>
      </c>
      <c r="F78">
        <v>63.404850597849702</v>
      </c>
      <c r="G78">
        <v>19.399364884905001</v>
      </c>
      <c r="H78">
        <v>0</v>
      </c>
      <c r="I78">
        <v>0.407884490079928</v>
      </c>
      <c r="J78">
        <v>0</v>
      </c>
      <c r="K78">
        <v>-8.2903351642261693</v>
      </c>
      <c r="M78">
        <f t="shared" si="4"/>
        <v>0.407884490079928</v>
      </c>
      <c r="N78">
        <f t="shared" si="5"/>
        <v>8.2903351642261688E-2</v>
      </c>
      <c r="Q78">
        <f t="shared" si="3"/>
        <v>0.47163492387899142</v>
      </c>
    </row>
    <row r="79" spans="1:17" x14ac:dyDescent="0.3">
      <c r="A79">
        <v>77</v>
      </c>
      <c r="B79">
        <v>2581.1999999999998</v>
      </c>
      <c r="C79">
        <v>10</v>
      </c>
      <c r="D79">
        <v>755</v>
      </c>
      <c r="E79">
        <v>231</v>
      </c>
      <c r="F79">
        <v>63.404850597849702</v>
      </c>
      <c r="G79">
        <v>19.399364884905001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0.48101265822784806</v>
      </c>
    </row>
    <row r="80" spans="1:17" x14ac:dyDescent="0.3">
      <c r="A80">
        <v>78</v>
      </c>
      <c r="B80">
        <v>2613.1999999999998</v>
      </c>
      <c r="C80">
        <v>10</v>
      </c>
      <c r="D80">
        <v>755</v>
      </c>
      <c r="E80">
        <v>231</v>
      </c>
      <c r="F80">
        <v>63.404850597849702</v>
      </c>
      <c r="G80">
        <v>19.399364884905001</v>
      </c>
      <c r="H80">
        <v>0</v>
      </c>
      <c r="I80">
        <v>0</v>
      </c>
      <c r="J80">
        <v>0</v>
      </c>
      <c r="K80">
        <v>0</v>
      </c>
      <c r="M80">
        <f t="shared" si="4"/>
        <v>0</v>
      </c>
      <c r="N80">
        <f t="shared" si="5"/>
        <v>0</v>
      </c>
      <c r="Q80">
        <f t="shared" si="3"/>
        <v>0.48101265822784806</v>
      </c>
    </row>
    <row r="81" spans="1:17" x14ac:dyDescent="0.3">
      <c r="A81">
        <v>79</v>
      </c>
      <c r="B81">
        <v>2648.8</v>
      </c>
      <c r="C81">
        <v>10</v>
      </c>
      <c r="D81">
        <v>755</v>
      </c>
      <c r="E81">
        <v>231</v>
      </c>
      <c r="F81">
        <v>63.404850597849702</v>
      </c>
      <c r="G81">
        <v>19.399364884905001</v>
      </c>
      <c r="H81">
        <v>0</v>
      </c>
      <c r="I81">
        <v>0</v>
      </c>
      <c r="J81">
        <v>0</v>
      </c>
      <c r="K81">
        <v>0</v>
      </c>
      <c r="M81">
        <f t="shared" si="4"/>
        <v>0</v>
      </c>
      <c r="N81">
        <f t="shared" si="5"/>
        <v>0</v>
      </c>
      <c r="Q81">
        <f t="shared" si="3"/>
        <v>0.48101265822784806</v>
      </c>
    </row>
    <row r="82" spans="1:17" x14ac:dyDescent="0.3">
      <c r="A82">
        <v>80</v>
      </c>
      <c r="B82">
        <v>2681</v>
      </c>
      <c r="C82">
        <v>10</v>
      </c>
      <c r="D82">
        <v>755</v>
      </c>
      <c r="E82">
        <v>231</v>
      </c>
      <c r="F82">
        <v>63.404850597849702</v>
      </c>
      <c r="G82">
        <v>19.399364884905001</v>
      </c>
      <c r="H82">
        <v>0</v>
      </c>
      <c r="I82">
        <v>0</v>
      </c>
      <c r="J82">
        <v>0</v>
      </c>
      <c r="K82">
        <v>0</v>
      </c>
      <c r="M82">
        <f t="shared" si="4"/>
        <v>0</v>
      </c>
      <c r="N82">
        <f t="shared" si="5"/>
        <v>0</v>
      </c>
      <c r="Q82">
        <f t="shared" si="3"/>
        <v>0.48101265822784806</v>
      </c>
    </row>
    <row r="83" spans="1:17" x14ac:dyDescent="0.3">
      <c r="A83">
        <v>81</v>
      </c>
      <c r="B83">
        <v>2714.9</v>
      </c>
      <c r="C83">
        <v>10</v>
      </c>
      <c r="D83">
        <v>755</v>
      </c>
      <c r="E83">
        <v>231</v>
      </c>
      <c r="F83">
        <v>63.404850597849702</v>
      </c>
      <c r="G83">
        <v>19.399364884905001</v>
      </c>
      <c r="H83">
        <v>0</v>
      </c>
      <c r="I83">
        <v>0</v>
      </c>
      <c r="J83">
        <v>0</v>
      </c>
      <c r="K83">
        <v>0</v>
      </c>
      <c r="M83">
        <f t="shared" si="4"/>
        <v>0</v>
      </c>
      <c r="N83">
        <f t="shared" si="5"/>
        <v>0</v>
      </c>
      <c r="Q83">
        <f t="shared" si="3"/>
        <v>0.48101265822784806</v>
      </c>
    </row>
    <row r="84" spans="1:17" x14ac:dyDescent="0.3">
      <c r="A84">
        <v>82</v>
      </c>
      <c r="B84">
        <v>2748.9</v>
      </c>
      <c r="C84">
        <v>10</v>
      </c>
      <c r="D84">
        <v>755</v>
      </c>
      <c r="E84">
        <v>231</v>
      </c>
      <c r="F84">
        <v>63.404850597849702</v>
      </c>
      <c r="G84">
        <v>19.399364884905001</v>
      </c>
      <c r="H84">
        <v>0</v>
      </c>
      <c r="I84">
        <v>0</v>
      </c>
      <c r="J84">
        <v>0</v>
      </c>
      <c r="K84">
        <v>0</v>
      </c>
      <c r="M84">
        <f t="shared" si="4"/>
        <v>0</v>
      </c>
      <c r="N84">
        <f t="shared" si="5"/>
        <v>0</v>
      </c>
      <c r="Q84">
        <f t="shared" si="3"/>
        <v>0.48101265822784806</v>
      </c>
    </row>
    <row r="85" spans="1:17" x14ac:dyDescent="0.3">
      <c r="A85">
        <v>83</v>
      </c>
      <c r="B85">
        <v>2783</v>
      </c>
      <c r="C85">
        <v>10</v>
      </c>
      <c r="D85">
        <v>755</v>
      </c>
      <c r="E85">
        <v>231</v>
      </c>
      <c r="F85">
        <v>63.404850597849702</v>
      </c>
      <c r="G85">
        <v>19.399364884905001</v>
      </c>
      <c r="H85">
        <v>-0.43703843498992601</v>
      </c>
      <c r="I85">
        <v>0</v>
      </c>
      <c r="J85">
        <v>-8.5693810782338602</v>
      </c>
      <c r="K85">
        <v>0</v>
      </c>
      <c r="M85">
        <f t="shared" si="4"/>
        <v>0.43703843498992601</v>
      </c>
      <c r="N85">
        <f t="shared" si="5"/>
        <v>8.5693810782338606E-2</v>
      </c>
      <c r="Q85">
        <f t="shared" si="3"/>
        <v>0.47131927699610177</v>
      </c>
    </row>
    <row r="86" spans="1:17" x14ac:dyDescent="0.3">
      <c r="A86">
        <v>84</v>
      </c>
      <c r="B86">
        <v>2813</v>
      </c>
      <c r="C86">
        <v>10</v>
      </c>
      <c r="D86">
        <v>755</v>
      </c>
      <c r="E86">
        <v>231</v>
      </c>
      <c r="F86">
        <v>63.404850597849702</v>
      </c>
      <c r="G86">
        <v>19.399364884905001</v>
      </c>
      <c r="H86">
        <v>0</v>
      </c>
      <c r="I86">
        <v>0</v>
      </c>
      <c r="J86">
        <v>0</v>
      </c>
      <c r="K86">
        <v>0</v>
      </c>
      <c r="M86">
        <f t="shared" si="4"/>
        <v>0</v>
      </c>
      <c r="N86">
        <f t="shared" si="5"/>
        <v>0</v>
      </c>
      <c r="Q86">
        <f t="shared" si="3"/>
        <v>0.48101265822784806</v>
      </c>
    </row>
    <row r="87" spans="1:17" x14ac:dyDescent="0.3">
      <c r="A87">
        <v>85</v>
      </c>
      <c r="B87">
        <v>2848.8</v>
      </c>
      <c r="C87">
        <v>10</v>
      </c>
      <c r="D87">
        <v>755</v>
      </c>
      <c r="E87">
        <v>231</v>
      </c>
      <c r="F87">
        <v>63.404850597849702</v>
      </c>
      <c r="G87">
        <v>19.399364884905001</v>
      </c>
      <c r="H87">
        <v>0</v>
      </c>
      <c r="I87">
        <v>0</v>
      </c>
      <c r="J87">
        <v>0</v>
      </c>
      <c r="K87">
        <v>0</v>
      </c>
      <c r="M87">
        <f t="shared" si="4"/>
        <v>0</v>
      </c>
      <c r="N87">
        <f t="shared" si="5"/>
        <v>0</v>
      </c>
      <c r="Q87">
        <f t="shared" si="3"/>
        <v>0.48101265822784806</v>
      </c>
    </row>
    <row r="88" spans="1:17" x14ac:dyDescent="0.3">
      <c r="A88">
        <v>86</v>
      </c>
      <c r="B88">
        <v>2881</v>
      </c>
      <c r="C88">
        <v>10</v>
      </c>
      <c r="D88">
        <v>754</v>
      </c>
      <c r="E88">
        <v>231</v>
      </c>
      <c r="F88">
        <v>63.320870663283003</v>
      </c>
      <c r="G88">
        <v>19.399364884905001</v>
      </c>
      <c r="H88">
        <v>-1.54557975358941E-2</v>
      </c>
      <c r="I88">
        <v>0</v>
      </c>
      <c r="J88">
        <v>17.173108373214099</v>
      </c>
      <c r="K88">
        <v>0</v>
      </c>
      <c r="M88">
        <f t="shared" si="4"/>
        <v>1.54557975358941E-2</v>
      </c>
      <c r="N88">
        <f t="shared" si="5"/>
        <v>0.17173108373214099</v>
      </c>
      <c r="Q88">
        <f t="shared" si="3"/>
        <v>0.4615870445369738</v>
      </c>
    </row>
    <row r="89" spans="1:17" x14ac:dyDescent="0.3">
      <c r="A89">
        <v>87</v>
      </c>
      <c r="B89">
        <v>2913.1</v>
      </c>
      <c r="C89">
        <v>10</v>
      </c>
      <c r="D89">
        <v>755</v>
      </c>
      <c r="E89">
        <v>231</v>
      </c>
      <c r="F89">
        <v>63.404850597849702</v>
      </c>
      <c r="G89">
        <v>19.399364884905001</v>
      </c>
      <c r="H89">
        <v>0</v>
      </c>
      <c r="I89">
        <v>0</v>
      </c>
      <c r="J89">
        <v>0</v>
      </c>
      <c r="K89">
        <v>0</v>
      </c>
      <c r="M89">
        <f t="shared" si="4"/>
        <v>0</v>
      </c>
      <c r="N89">
        <f t="shared" si="5"/>
        <v>0</v>
      </c>
      <c r="Q89">
        <f t="shared" si="3"/>
        <v>0.48101265822784806</v>
      </c>
    </row>
    <row r="90" spans="1:17" x14ac:dyDescent="0.3">
      <c r="A90">
        <v>88</v>
      </c>
      <c r="B90">
        <v>2948.9</v>
      </c>
      <c r="C90">
        <v>10</v>
      </c>
      <c r="D90">
        <v>755</v>
      </c>
      <c r="E90">
        <v>231</v>
      </c>
      <c r="F90">
        <v>63.404850597849702</v>
      </c>
      <c r="G90">
        <v>19.399364884905001</v>
      </c>
      <c r="H90">
        <v>0</v>
      </c>
      <c r="I90">
        <v>0</v>
      </c>
      <c r="J90">
        <v>0</v>
      </c>
      <c r="K90">
        <v>0</v>
      </c>
      <c r="M90">
        <f t="shared" si="4"/>
        <v>0</v>
      </c>
      <c r="N90">
        <f t="shared" si="5"/>
        <v>0</v>
      </c>
      <c r="Q90">
        <f t="shared" si="3"/>
        <v>0.48101265822784806</v>
      </c>
    </row>
    <row r="91" spans="1:17" x14ac:dyDescent="0.3">
      <c r="A91">
        <v>89</v>
      </c>
      <c r="B91">
        <v>2980.8</v>
      </c>
      <c r="C91">
        <v>10</v>
      </c>
      <c r="D91">
        <v>755</v>
      </c>
      <c r="E91">
        <v>231</v>
      </c>
      <c r="F91">
        <v>63.404850597849702</v>
      </c>
      <c r="G91">
        <v>19.399364884905001</v>
      </c>
      <c r="H91">
        <v>0.42387945316818798</v>
      </c>
      <c r="I91">
        <v>0</v>
      </c>
      <c r="J91">
        <v>-8.36879473184975</v>
      </c>
      <c r="K91">
        <v>0</v>
      </c>
      <c r="M91">
        <f t="shared" si="4"/>
        <v>0.42387945316818798</v>
      </c>
      <c r="N91">
        <f t="shared" si="5"/>
        <v>8.3687947318497505E-2</v>
      </c>
      <c r="Q91">
        <f t="shared" si="3"/>
        <v>0.47154617318704412</v>
      </c>
    </row>
    <row r="92" spans="1:17" x14ac:dyDescent="0.3">
      <c r="A92">
        <v>90</v>
      </c>
      <c r="B92">
        <v>3017.2</v>
      </c>
      <c r="C92">
        <v>10</v>
      </c>
      <c r="D92">
        <v>755</v>
      </c>
      <c r="E92">
        <v>231</v>
      </c>
      <c r="F92">
        <v>63.404850597849702</v>
      </c>
      <c r="G92">
        <v>19.399364884905001</v>
      </c>
      <c r="H92">
        <v>0</v>
      </c>
      <c r="I92">
        <v>0</v>
      </c>
      <c r="J92">
        <v>0</v>
      </c>
      <c r="K92">
        <v>0</v>
      </c>
      <c r="M92">
        <f t="shared" si="4"/>
        <v>0</v>
      </c>
      <c r="N92">
        <f t="shared" si="5"/>
        <v>0</v>
      </c>
      <c r="Q92">
        <f t="shared" si="3"/>
        <v>0.48101265822784806</v>
      </c>
    </row>
    <row r="93" spans="1:17" x14ac:dyDescent="0.3">
      <c r="A93">
        <v>91</v>
      </c>
      <c r="B93">
        <v>3049.1</v>
      </c>
      <c r="C93">
        <v>10</v>
      </c>
      <c r="D93">
        <v>755</v>
      </c>
      <c r="E93">
        <v>231</v>
      </c>
      <c r="F93">
        <v>63.404850597849702</v>
      </c>
      <c r="G93">
        <v>19.399364884905001</v>
      </c>
      <c r="H93">
        <v>0</v>
      </c>
      <c r="I93">
        <v>0</v>
      </c>
      <c r="J93">
        <v>0</v>
      </c>
      <c r="K93">
        <v>0</v>
      </c>
      <c r="M93">
        <f t="shared" si="4"/>
        <v>0</v>
      </c>
      <c r="N93">
        <f t="shared" si="5"/>
        <v>0</v>
      </c>
      <c r="Q93">
        <f t="shared" si="3"/>
        <v>0.48101265822784806</v>
      </c>
    </row>
    <row r="94" spans="1:17" x14ac:dyDescent="0.3">
      <c r="A94">
        <v>92</v>
      </c>
      <c r="B94">
        <v>3082.1</v>
      </c>
      <c r="C94">
        <v>10</v>
      </c>
      <c r="D94">
        <v>755</v>
      </c>
      <c r="E94">
        <v>231</v>
      </c>
      <c r="F94">
        <v>63.404850597849702</v>
      </c>
      <c r="G94">
        <v>19.399364884905001</v>
      </c>
      <c r="H94">
        <v>0</v>
      </c>
      <c r="I94">
        <v>0</v>
      </c>
      <c r="J94">
        <v>0</v>
      </c>
      <c r="K94">
        <v>0</v>
      </c>
      <c r="M94">
        <f t="shared" si="4"/>
        <v>0</v>
      </c>
      <c r="N94">
        <f t="shared" si="5"/>
        <v>0</v>
      </c>
      <c r="Q94">
        <f t="shared" si="3"/>
        <v>0.48101265822784806</v>
      </c>
    </row>
    <row r="95" spans="1:17" x14ac:dyDescent="0.3">
      <c r="A95">
        <v>93</v>
      </c>
      <c r="B95">
        <v>3113.2</v>
      </c>
      <c r="C95">
        <v>10</v>
      </c>
      <c r="D95">
        <v>755</v>
      </c>
      <c r="E95">
        <v>231</v>
      </c>
      <c r="F95">
        <v>63.404850597849702</v>
      </c>
      <c r="G95">
        <v>19.399364884905001</v>
      </c>
      <c r="H95">
        <v>0</v>
      </c>
      <c r="I95">
        <v>0</v>
      </c>
      <c r="J95">
        <v>0</v>
      </c>
      <c r="K95">
        <v>0</v>
      </c>
      <c r="M95">
        <f t="shared" si="4"/>
        <v>0</v>
      </c>
      <c r="N95">
        <f t="shared" si="5"/>
        <v>0</v>
      </c>
      <c r="Q95">
        <f t="shared" si="3"/>
        <v>0.48101265822784806</v>
      </c>
    </row>
    <row r="96" spans="1:17" x14ac:dyDescent="0.3">
      <c r="A96">
        <v>94</v>
      </c>
      <c r="B96">
        <v>3148.8</v>
      </c>
      <c r="C96">
        <v>10</v>
      </c>
      <c r="D96">
        <v>755</v>
      </c>
      <c r="E96">
        <v>231</v>
      </c>
      <c r="F96">
        <v>63.404850597849702</v>
      </c>
      <c r="G96">
        <v>19.399364884905001</v>
      </c>
      <c r="H96">
        <v>0</v>
      </c>
      <c r="I96">
        <v>0</v>
      </c>
      <c r="J96">
        <v>0</v>
      </c>
      <c r="K96">
        <v>0</v>
      </c>
      <c r="M96">
        <f t="shared" si="4"/>
        <v>0</v>
      </c>
      <c r="N96">
        <f t="shared" si="5"/>
        <v>0</v>
      </c>
      <c r="Q96">
        <f t="shared" si="3"/>
        <v>0.48101265822784806</v>
      </c>
    </row>
    <row r="97" spans="1:17" x14ac:dyDescent="0.3">
      <c r="A97">
        <v>95</v>
      </c>
      <c r="B97">
        <v>3181.1</v>
      </c>
      <c r="C97">
        <v>10</v>
      </c>
      <c r="D97">
        <v>755</v>
      </c>
      <c r="E97">
        <v>231</v>
      </c>
      <c r="F97">
        <v>63.404850597849702</v>
      </c>
      <c r="G97">
        <v>19.399364884905001</v>
      </c>
      <c r="H97">
        <v>0</v>
      </c>
      <c r="I97">
        <v>0</v>
      </c>
      <c r="J97">
        <v>0</v>
      </c>
      <c r="K97">
        <v>0</v>
      </c>
      <c r="M97">
        <f t="shared" si="4"/>
        <v>0</v>
      </c>
      <c r="N97">
        <f t="shared" si="5"/>
        <v>0</v>
      </c>
      <c r="Q97">
        <f t="shared" si="3"/>
        <v>0.48101265822784806</v>
      </c>
    </row>
    <row r="98" spans="1:17" x14ac:dyDescent="0.3">
      <c r="A98">
        <v>96</v>
      </c>
      <c r="B98">
        <v>3214.5</v>
      </c>
      <c r="C98">
        <v>10</v>
      </c>
      <c r="D98">
        <v>755</v>
      </c>
      <c r="E98">
        <v>231</v>
      </c>
      <c r="F98">
        <v>63.404850597849702</v>
      </c>
      <c r="G98">
        <v>19.399364884905001</v>
      </c>
      <c r="H98">
        <v>0</v>
      </c>
      <c r="I98">
        <v>0</v>
      </c>
      <c r="J98">
        <v>0</v>
      </c>
      <c r="K98">
        <v>0</v>
      </c>
      <c r="M98">
        <f t="shared" si="4"/>
        <v>0</v>
      </c>
      <c r="N98">
        <f t="shared" si="5"/>
        <v>0</v>
      </c>
      <c r="Q98">
        <f t="shared" si="3"/>
        <v>0.48101265822784806</v>
      </c>
    </row>
    <row r="99" spans="1:17" x14ac:dyDescent="0.3">
      <c r="A99">
        <v>97</v>
      </c>
      <c r="B99">
        <v>3248.9</v>
      </c>
      <c r="C99">
        <v>10</v>
      </c>
      <c r="D99">
        <v>755</v>
      </c>
      <c r="E99">
        <v>231</v>
      </c>
      <c r="F99">
        <v>63.404850597849702</v>
      </c>
      <c r="G99">
        <v>19.399364884905001</v>
      </c>
      <c r="H99">
        <v>0</v>
      </c>
      <c r="I99">
        <v>0</v>
      </c>
      <c r="J99">
        <v>0</v>
      </c>
      <c r="K99">
        <v>0</v>
      </c>
      <c r="M99">
        <f t="shared" si="4"/>
        <v>0</v>
      </c>
      <c r="N99">
        <f t="shared" si="5"/>
        <v>0</v>
      </c>
      <c r="Q99">
        <f t="shared" si="3"/>
        <v>0.48101265822784806</v>
      </c>
    </row>
    <row r="100" spans="1:17" x14ac:dyDescent="0.3">
      <c r="A100">
        <v>98</v>
      </c>
      <c r="B100">
        <v>3281.3</v>
      </c>
      <c r="C100">
        <v>10</v>
      </c>
      <c r="D100">
        <v>755</v>
      </c>
      <c r="E100">
        <v>231</v>
      </c>
      <c r="F100">
        <v>63.404850597849702</v>
      </c>
      <c r="G100">
        <v>19.399364884905001</v>
      </c>
      <c r="H100">
        <v>0</v>
      </c>
      <c r="I100">
        <v>0</v>
      </c>
      <c r="J100">
        <v>0</v>
      </c>
      <c r="K100">
        <v>0</v>
      </c>
      <c r="M100">
        <f t="shared" si="4"/>
        <v>0</v>
      </c>
      <c r="N100">
        <f t="shared" si="5"/>
        <v>0</v>
      </c>
      <c r="Q100">
        <f t="shared" si="3"/>
        <v>0.48101265822784806</v>
      </c>
    </row>
    <row r="101" spans="1:17" x14ac:dyDescent="0.3">
      <c r="A101">
        <v>99</v>
      </c>
      <c r="B101">
        <v>3313.2</v>
      </c>
      <c r="C101">
        <v>10</v>
      </c>
      <c r="D101">
        <v>755</v>
      </c>
      <c r="E101">
        <v>231</v>
      </c>
      <c r="F101">
        <v>63.404850597849702</v>
      </c>
      <c r="G101">
        <v>19.399364884905001</v>
      </c>
      <c r="H101">
        <v>0</v>
      </c>
      <c r="I101">
        <v>0</v>
      </c>
      <c r="J101">
        <v>0</v>
      </c>
      <c r="K101">
        <v>0</v>
      </c>
      <c r="M101">
        <f t="shared" si="4"/>
        <v>0</v>
      </c>
      <c r="N101">
        <f t="shared" si="5"/>
        <v>0</v>
      </c>
      <c r="Q101">
        <f t="shared" si="3"/>
        <v>0.48101265822784806</v>
      </c>
    </row>
    <row r="102" spans="1:17" x14ac:dyDescent="0.3">
      <c r="A102">
        <v>100</v>
      </c>
      <c r="B102">
        <v>3349.1</v>
      </c>
      <c r="C102">
        <v>10</v>
      </c>
      <c r="D102">
        <v>755</v>
      </c>
      <c r="E102">
        <v>231</v>
      </c>
      <c r="F102">
        <v>63.404850597849702</v>
      </c>
      <c r="G102">
        <v>19.399364884905001</v>
      </c>
      <c r="H102">
        <v>0</v>
      </c>
      <c r="I102">
        <v>0</v>
      </c>
      <c r="J102">
        <v>0</v>
      </c>
      <c r="K102">
        <v>0</v>
      </c>
      <c r="M102">
        <f t="shared" si="4"/>
        <v>0</v>
      </c>
      <c r="N102">
        <f t="shared" si="5"/>
        <v>0</v>
      </c>
      <c r="Q102">
        <f t="shared" si="3"/>
        <v>0.48101265822784806</v>
      </c>
    </row>
    <row r="103" spans="1:17" x14ac:dyDescent="0.3">
      <c r="A103">
        <v>101</v>
      </c>
      <c r="B103">
        <v>3380.9</v>
      </c>
      <c r="C103">
        <v>10</v>
      </c>
      <c r="D103">
        <v>755</v>
      </c>
      <c r="E103">
        <v>231</v>
      </c>
      <c r="F103">
        <v>63.404850597849702</v>
      </c>
      <c r="G103">
        <v>19.399364884905001</v>
      </c>
      <c r="H103">
        <v>0</v>
      </c>
      <c r="I103">
        <v>0</v>
      </c>
      <c r="J103">
        <v>0</v>
      </c>
      <c r="K103">
        <v>0</v>
      </c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:17" x14ac:dyDescent="0.3">
      <c r="A104">
        <v>102</v>
      </c>
      <c r="B104">
        <v>3413</v>
      </c>
      <c r="C104">
        <v>10</v>
      </c>
      <c r="D104">
        <v>755</v>
      </c>
      <c r="E104">
        <v>231</v>
      </c>
      <c r="F104">
        <v>63.404850597849702</v>
      </c>
      <c r="G104">
        <v>19.399364884905001</v>
      </c>
      <c r="H104">
        <v>-0.38419776801785199</v>
      </c>
      <c r="I104">
        <v>0.38419776801783601</v>
      </c>
      <c r="J104">
        <v>-7.6993540684940296</v>
      </c>
      <c r="K104">
        <v>7.6993540684937001</v>
      </c>
      <c r="M104">
        <f t="shared" si="4"/>
        <v>0.54333769416430711</v>
      </c>
      <c r="N104">
        <f t="shared" si="5"/>
        <v>0.10888530945176492</v>
      </c>
      <c r="Q104">
        <f t="shared" si="3"/>
        <v>0.46869593657179409</v>
      </c>
    </row>
    <row r="105" spans="1:17" x14ac:dyDescent="0.3">
      <c r="A105">
        <v>103</v>
      </c>
      <c r="B105">
        <v>3448.9</v>
      </c>
      <c r="C105">
        <v>10</v>
      </c>
      <c r="D105">
        <v>755</v>
      </c>
      <c r="E105">
        <v>231</v>
      </c>
      <c r="F105">
        <v>63.404850597849702</v>
      </c>
      <c r="G105">
        <v>19.399364884905001</v>
      </c>
      <c r="H105">
        <v>-1.1625438970665301</v>
      </c>
      <c r="I105">
        <v>1.93757316177753</v>
      </c>
      <c r="J105">
        <v>-23.297472887104899</v>
      </c>
      <c r="K105">
        <v>38.829121478507602</v>
      </c>
      <c r="M105">
        <f t="shared" si="4"/>
        <v>2.259579179813624</v>
      </c>
      <c r="N105">
        <f t="shared" si="5"/>
        <v>0.45282147892056629</v>
      </c>
      <c r="Q105">
        <f t="shared" si="3"/>
        <v>0.42979109175732239</v>
      </c>
    </row>
    <row r="106" spans="1:17" x14ac:dyDescent="0.3">
      <c r="A106">
        <v>104</v>
      </c>
      <c r="B106">
        <v>3481.1</v>
      </c>
      <c r="C106">
        <v>10</v>
      </c>
      <c r="D106">
        <v>755</v>
      </c>
      <c r="E106">
        <v>231</v>
      </c>
      <c r="F106">
        <v>63.404850597849702</v>
      </c>
      <c r="G106">
        <v>19.399364884905001</v>
      </c>
      <c r="H106">
        <v>-2.5545808875477198</v>
      </c>
      <c r="I106">
        <v>4.3792815215103502</v>
      </c>
      <c r="J106">
        <v>-50.989638474006398</v>
      </c>
      <c r="K106">
        <v>87.410808812582005</v>
      </c>
      <c r="M106">
        <f t="shared" si="4"/>
        <v>5.06991027096793</v>
      </c>
      <c r="N106">
        <f t="shared" si="5"/>
        <v>1.011958137917752</v>
      </c>
      <c r="Q106">
        <f t="shared" si="3"/>
        <v>0.36654352758875963</v>
      </c>
    </row>
    <row r="107" spans="1:17" x14ac:dyDescent="0.3">
      <c r="A107">
        <v>105</v>
      </c>
      <c r="B107">
        <v>3519</v>
      </c>
      <c r="C107">
        <v>10</v>
      </c>
      <c r="D107">
        <v>754</v>
      </c>
      <c r="E107">
        <v>232</v>
      </c>
      <c r="F107">
        <v>63.320870663283003</v>
      </c>
      <c r="G107">
        <v>19.483344819471601</v>
      </c>
      <c r="H107">
        <v>-5.5571890973236702</v>
      </c>
      <c r="I107">
        <v>10.2700948521955</v>
      </c>
      <c r="J107">
        <v>-89.904255918408197</v>
      </c>
      <c r="K107">
        <v>178.82700601033099</v>
      </c>
      <c r="M107">
        <f t="shared" si="4"/>
        <v>11.677208525007405</v>
      </c>
      <c r="N107">
        <f t="shared" si="5"/>
        <v>2.001546235060824</v>
      </c>
      <c r="Q107">
        <f t="shared" si="3"/>
        <v>0.25460481695805964</v>
      </c>
    </row>
    <row r="108" spans="1:17" x14ac:dyDescent="0.3">
      <c r="A108">
        <v>106</v>
      </c>
      <c r="B108">
        <v>3554.3</v>
      </c>
      <c r="C108">
        <v>10</v>
      </c>
      <c r="D108">
        <v>752</v>
      </c>
      <c r="E108">
        <v>236</v>
      </c>
      <c r="F108">
        <v>63.152910794149598</v>
      </c>
      <c r="G108">
        <v>19.8192645577384</v>
      </c>
      <c r="H108">
        <v>-8.3904620796032194</v>
      </c>
      <c r="I108">
        <v>15.0409213170953</v>
      </c>
      <c r="J108">
        <v>-113.854674789112</v>
      </c>
      <c r="K108">
        <v>209.81126097533999</v>
      </c>
      <c r="M108">
        <f t="shared" si="4"/>
        <v>17.222925650896581</v>
      </c>
      <c r="N108">
        <f t="shared" si="5"/>
        <v>2.3871248857861769</v>
      </c>
      <c r="Q108">
        <f t="shared" si="3"/>
        <v>0.21098952173217045</v>
      </c>
    </row>
    <row r="109" spans="1:17" x14ac:dyDescent="0.3">
      <c r="A109">
        <v>107</v>
      </c>
      <c r="B109">
        <v>3590.9</v>
      </c>
      <c r="C109">
        <v>10</v>
      </c>
      <c r="D109">
        <v>748</v>
      </c>
      <c r="E109">
        <v>243</v>
      </c>
      <c r="F109">
        <v>62.816991055882802</v>
      </c>
      <c r="G109">
        <v>20.4071240997052</v>
      </c>
      <c r="H109">
        <v>-13.148590667179899</v>
      </c>
      <c r="I109">
        <v>23.051582874081902</v>
      </c>
      <c r="J109">
        <v>-141.97957426975</v>
      </c>
      <c r="K109">
        <v>252.70396992278401</v>
      </c>
      <c r="M109">
        <f t="shared" si="4"/>
        <v>26.537914566403224</v>
      </c>
      <c r="N109">
        <f t="shared" si="5"/>
        <v>2.8985771668967999</v>
      </c>
      <c r="Q109">
        <f t="shared" si="3"/>
        <v>0.15313584598370783</v>
      </c>
    </row>
    <row r="110" spans="1:17" x14ac:dyDescent="0.3">
      <c r="A110">
        <v>108</v>
      </c>
      <c r="B110">
        <v>3613.3</v>
      </c>
      <c r="C110">
        <v>10</v>
      </c>
      <c r="D110">
        <v>743</v>
      </c>
      <c r="E110">
        <v>253</v>
      </c>
      <c r="F110">
        <v>62.3970913830494</v>
      </c>
      <c r="G110">
        <v>21.246923445372101</v>
      </c>
      <c r="H110">
        <v>-15.6661750118376</v>
      </c>
      <c r="I110">
        <v>28.421537488336401</v>
      </c>
      <c r="J110">
        <v>-124.496293700127</v>
      </c>
      <c r="K110">
        <v>206.14526623019501</v>
      </c>
      <c r="M110">
        <f t="shared" si="4"/>
        <v>32.453240711867842</v>
      </c>
      <c r="N110">
        <f t="shared" si="5"/>
        <v>2.4082192162298317</v>
      </c>
      <c r="Q110">
        <f t="shared" si="3"/>
        <v>0.20860340557101451</v>
      </c>
    </row>
    <row r="111" spans="1:17" x14ac:dyDescent="0.3">
      <c r="A111">
        <v>109</v>
      </c>
      <c r="B111">
        <v>3651</v>
      </c>
      <c r="C111">
        <v>10</v>
      </c>
      <c r="D111">
        <v>736</v>
      </c>
      <c r="E111">
        <v>265</v>
      </c>
      <c r="F111">
        <v>61.8092318410826</v>
      </c>
      <c r="G111">
        <v>22.254682660172399</v>
      </c>
      <c r="H111">
        <v>-20.187910915133099</v>
      </c>
      <c r="I111">
        <v>35.659570613183099</v>
      </c>
      <c r="J111">
        <v>-130.14633525287101</v>
      </c>
      <c r="K111">
        <v>216.63443284240299</v>
      </c>
      <c r="M111">
        <f t="shared" si="4"/>
        <v>40.977514851854323</v>
      </c>
      <c r="N111">
        <f t="shared" si="5"/>
        <v>2.527222706306318</v>
      </c>
      <c r="Q111">
        <f t="shared" si="3"/>
        <v>0.1951421510569667</v>
      </c>
    </row>
    <row r="112" spans="1:17" x14ac:dyDescent="0.3">
      <c r="A112">
        <v>110</v>
      </c>
      <c r="B112">
        <v>3681.1</v>
      </c>
      <c r="C112">
        <v>10</v>
      </c>
      <c r="D112">
        <v>727</v>
      </c>
      <c r="E112">
        <v>280</v>
      </c>
      <c r="F112">
        <v>61.053412429982401</v>
      </c>
      <c r="G112">
        <v>23.514381678672699</v>
      </c>
      <c r="H112">
        <v>-23.8048651771038</v>
      </c>
      <c r="I112">
        <v>42.775092504469399</v>
      </c>
      <c r="J112">
        <v>-94.301456992420199</v>
      </c>
      <c r="K112">
        <v>184.62440325654001</v>
      </c>
      <c r="M112">
        <f t="shared" si="4"/>
        <v>48.952835922610276</v>
      </c>
      <c r="N112">
        <f t="shared" si="5"/>
        <v>2.0731361525169247</v>
      </c>
      <c r="Q112">
        <f t="shared" si="3"/>
        <v>0.24650681832880214</v>
      </c>
    </row>
    <row r="113" spans="1:17" x14ac:dyDescent="0.3">
      <c r="A113">
        <v>111</v>
      </c>
      <c r="B113">
        <v>3713.1</v>
      </c>
      <c r="C113">
        <v>10</v>
      </c>
      <c r="D113">
        <v>717</v>
      </c>
      <c r="E113">
        <v>299</v>
      </c>
      <c r="F113">
        <v>60.213613084315497</v>
      </c>
      <c r="G113">
        <v>25.110000435439801</v>
      </c>
      <c r="H113">
        <v>-27.290862793132501</v>
      </c>
      <c r="I113">
        <v>47.864983514880898</v>
      </c>
      <c r="J113">
        <v>-108.463381275722</v>
      </c>
      <c r="K113">
        <v>183.50295073462499</v>
      </c>
      <c r="M113">
        <f t="shared" si="4"/>
        <v>55.098528463774819</v>
      </c>
      <c r="N113">
        <f t="shared" si="5"/>
        <v>2.1316106118631719</v>
      </c>
      <c r="Q113">
        <f t="shared" si="3"/>
        <v>0.23989239400120249</v>
      </c>
    </row>
    <row r="114" spans="1:17" x14ac:dyDescent="0.3">
      <c r="A114">
        <v>112</v>
      </c>
      <c r="B114">
        <v>3749</v>
      </c>
      <c r="C114">
        <v>10</v>
      </c>
      <c r="D114">
        <v>705</v>
      </c>
      <c r="E114">
        <v>319</v>
      </c>
      <c r="F114">
        <v>59.205853869515202</v>
      </c>
      <c r="G114">
        <v>26.789599126773499</v>
      </c>
      <c r="H114">
        <v>-30.835195902779802</v>
      </c>
      <c r="I114">
        <v>55.303721606436497</v>
      </c>
      <c r="J114">
        <v>-87.145195107264996</v>
      </c>
      <c r="K114">
        <v>184.266607836237</v>
      </c>
      <c r="M114">
        <f t="shared" si="4"/>
        <v>63.319119781350715</v>
      </c>
      <c r="N114">
        <f t="shared" si="5"/>
        <v>2.0383441268283637</v>
      </c>
      <c r="Q114">
        <f t="shared" si="3"/>
        <v>0.25044236940005216</v>
      </c>
    </row>
    <row r="115" spans="1:17" x14ac:dyDescent="0.3">
      <c r="A115">
        <v>113</v>
      </c>
      <c r="B115">
        <v>3781.2</v>
      </c>
      <c r="C115">
        <v>10</v>
      </c>
      <c r="D115">
        <v>693</v>
      </c>
      <c r="E115">
        <v>342</v>
      </c>
      <c r="F115">
        <v>58.198094654715</v>
      </c>
      <c r="G115">
        <v>28.721137621807401</v>
      </c>
      <c r="H115">
        <v>-34.0680709387645</v>
      </c>
      <c r="I115">
        <v>61.404236204651703</v>
      </c>
      <c r="J115">
        <v>-110.75759918461701</v>
      </c>
      <c r="K115">
        <v>187.58626008376399</v>
      </c>
      <c r="M115">
        <f t="shared" si="4"/>
        <v>70.221888904851809</v>
      </c>
      <c r="N115">
        <f t="shared" si="5"/>
        <v>2.1784363830360944</v>
      </c>
      <c r="Q115">
        <f t="shared" si="3"/>
        <v>0.23459562814021687</v>
      </c>
    </row>
    <row r="116" spans="1:17" x14ac:dyDescent="0.3">
      <c r="A116">
        <v>114</v>
      </c>
      <c r="B116">
        <v>3813.2</v>
      </c>
      <c r="C116">
        <v>10</v>
      </c>
      <c r="D116">
        <v>678</v>
      </c>
      <c r="E116">
        <v>367</v>
      </c>
      <c r="F116">
        <v>56.9383956362147</v>
      </c>
      <c r="G116">
        <v>30.820635985974601</v>
      </c>
      <c r="H116">
        <v>-37.801123739251999</v>
      </c>
      <c r="I116">
        <v>66.783496913012399</v>
      </c>
      <c r="J116">
        <v>-101.531842422968</v>
      </c>
      <c r="K116">
        <v>194.48932495231699</v>
      </c>
      <c r="M116">
        <f t="shared" si="4"/>
        <v>76.739562260157427</v>
      </c>
      <c r="N116">
        <f t="shared" si="5"/>
        <v>2.1939647341333988</v>
      </c>
      <c r="Q116">
        <f t="shared" si="3"/>
        <v>0.23283911590540796</v>
      </c>
    </row>
    <row r="117" spans="1:17" x14ac:dyDescent="0.3">
      <c r="A117">
        <v>115</v>
      </c>
      <c r="B117">
        <v>3849.2</v>
      </c>
      <c r="C117">
        <v>10</v>
      </c>
      <c r="D117">
        <v>663</v>
      </c>
      <c r="E117">
        <v>396</v>
      </c>
      <c r="F117">
        <v>55.678696617714301</v>
      </c>
      <c r="G117">
        <v>33.256054088408497</v>
      </c>
      <c r="H117">
        <v>-40.726456080353501</v>
      </c>
      <c r="I117">
        <v>72.630577051605002</v>
      </c>
      <c r="J117">
        <v>-110.285147758476</v>
      </c>
      <c r="K117">
        <v>161.57881023099699</v>
      </c>
      <c r="M117">
        <f t="shared" si="4"/>
        <v>83.269712066958022</v>
      </c>
      <c r="N117">
        <f t="shared" si="5"/>
        <v>1.9562854017697271</v>
      </c>
      <c r="Q117">
        <f t="shared" si="3"/>
        <v>0.25972456257272825</v>
      </c>
    </row>
    <row r="118" spans="1:17" x14ac:dyDescent="0.3">
      <c r="A118">
        <v>116</v>
      </c>
      <c r="B118">
        <v>3880.9</v>
      </c>
      <c r="C118">
        <v>10</v>
      </c>
      <c r="D118">
        <v>646</v>
      </c>
      <c r="E118">
        <v>426</v>
      </c>
      <c r="F118">
        <v>54.251037730080597</v>
      </c>
      <c r="G118">
        <v>35.775452125409203</v>
      </c>
      <c r="H118">
        <v>-43.696799965237197</v>
      </c>
      <c r="I118">
        <v>78.149851902865095</v>
      </c>
      <c r="J118">
        <v>-82.3964434728084</v>
      </c>
      <c r="K118">
        <v>148.33381410306299</v>
      </c>
      <c r="M118">
        <f t="shared" si="4"/>
        <v>89.53663875554912</v>
      </c>
      <c r="N118">
        <f t="shared" si="5"/>
        <v>1.6968233350390298</v>
      </c>
      <c r="Q118">
        <f t="shared" si="3"/>
        <v>0.28907399522178706</v>
      </c>
    </row>
    <row r="119" spans="1:17" x14ac:dyDescent="0.3">
      <c r="A119">
        <v>117</v>
      </c>
      <c r="B119">
        <v>3913.1</v>
      </c>
      <c r="C119">
        <v>9</v>
      </c>
      <c r="D119">
        <v>627</v>
      </c>
      <c r="E119">
        <v>458</v>
      </c>
      <c r="F119">
        <v>52.655418973313502</v>
      </c>
      <c r="G119">
        <v>38.462810031543199</v>
      </c>
      <c r="H119">
        <v>-46.574454337293602</v>
      </c>
      <c r="I119">
        <v>83.497257680941999</v>
      </c>
      <c r="J119">
        <v>-74.110411792078295</v>
      </c>
      <c r="K119">
        <v>140.12050023145699</v>
      </c>
      <c r="M119">
        <f t="shared" si="4"/>
        <v>95.608429738461211</v>
      </c>
      <c r="N119">
        <f t="shared" si="5"/>
        <v>1.5851216900006495</v>
      </c>
      <c r="Q119">
        <f t="shared" si="3"/>
        <v>0.30170929081297554</v>
      </c>
    </row>
    <row r="120" spans="1:17" x14ac:dyDescent="0.3">
      <c r="A120">
        <v>118</v>
      </c>
      <c r="B120">
        <v>3949.1</v>
      </c>
      <c r="C120">
        <v>9</v>
      </c>
      <c r="D120">
        <v>608</v>
      </c>
      <c r="E120">
        <v>492</v>
      </c>
      <c r="F120">
        <v>51.059800216546499</v>
      </c>
      <c r="G120">
        <v>41.318127806810601</v>
      </c>
      <c r="H120">
        <v>-49.513554782871203</v>
      </c>
      <c r="I120">
        <v>88.531041370446502</v>
      </c>
      <c r="J120">
        <v>-65.632744183819099</v>
      </c>
      <c r="K120">
        <v>156.74880375982201</v>
      </c>
      <c r="M120">
        <f t="shared" si="4"/>
        <v>101.43637115636628</v>
      </c>
      <c r="N120">
        <f t="shared" si="5"/>
        <v>1.6993482453350706</v>
      </c>
      <c r="Q120">
        <f t="shared" si="3"/>
        <v>0.28878838628629871</v>
      </c>
    </row>
    <row r="121" spans="1:17" x14ac:dyDescent="0.3">
      <c r="A121">
        <v>119</v>
      </c>
      <c r="B121">
        <v>3981</v>
      </c>
      <c r="C121">
        <v>9</v>
      </c>
      <c r="D121">
        <v>589</v>
      </c>
      <c r="E121">
        <v>528</v>
      </c>
      <c r="F121">
        <v>49.464181459779397</v>
      </c>
      <c r="G121">
        <v>44.341405451211401</v>
      </c>
      <c r="H121">
        <v>-52.435024080100099</v>
      </c>
      <c r="I121">
        <v>93.963563151539503</v>
      </c>
      <c r="J121">
        <v>-92.193448932043793</v>
      </c>
      <c r="K121">
        <v>167.62445260371601</v>
      </c>
      <c r="M121">
        <f t="shared" si="4"/>
        <v>107.60382405107185</v>
      </c>
      <c r="N121">
        <f t="shared" si="5"/>
        <v>1.9130496370110424</v>
      </c>
      <c r="Q121">
        <f t="shared" si="3"/>
        <v>0.26461523958692407</v>
      </c>
    </row>
    <row r="122" spans="1:17" x14ac:dyDescent="0.3">
      <c r="A122">
        <v>120</v>
      </c>
      <c r="B122">
        <v>4013.3</v>
      </c>
      <c r="C122">
        <v>9</v>
      </c>
      <c r="D122">
        <v>567</v>
      </c>
      <c r="E122">
        <v>566</v>
      </c>
      <c r="F122">
        <v>47.616622899312198</v>
      </c>
      <c r="G122">
        <v>47.532642964745598</v>
      </c>
      <c r="H122">
        <v>-55.025772857305398</v>
      </c>
      <c r="I122">
        <v>99.552290308094499</v>
      </c>
      <c r="J122">
        <v>-94.578580623326502</v>
      </c>
      <c r="K122">
        <v>180.33923284543701</v>
      </c>
      <c r="M122">
        <f t="shared" si="4"/>
        <v>113.74750188083645</v>
      </c>
      <c r="N122">
        <f t="shared" si="5"/>
        <v>2.0363532801555779</v>
      </c>
      <c r="Q122">
        <f t="shared" si="3"/>
        <v>0.250667566944625</v>
      </c>
    </row>
    <row r="123" spans="1:17" x14ac:dyDescent="0.3">
      <c r="A123">
        <v>121</v>
      </c>
      <c r="B123">
        <v>4049.3</v>
      </c>
      <c r="C123">
        <v>9</v>
      </c>
      <c r="D123">
        <v>545</v>
      </c>
      <c r="E123">
        <v>607</v>
      </c>
      <c r="F123">
        <v>45.769064338845098</v>
      </c>
      <c r="G123">
        <v>50.9758202819798</v>
      </c>
      <c r="H123">
        <v>-57.578870595371498</v>
      </c>
      <c r="I123">
        <v>105.07077834099999</v>
      </c>
      <c r="J123">
        <v>-95.351603371077701</v>
      </c>
      <c r="K123">
        <v>173.38566671030799</v>
      </c>
      <c r="M123">
        <f t="shared" si="4"/>
        <v>119.81316622234006</v>
      </c>
      <c r="N123">
        <f t="shared" si="5"/>
        <v>1.9787500520786683</v>
      </c>
      <c r="Q123">
        <f t="shared" si="3"/>
        <v>0.25718344066795568</v>
      </c>
    </row>
    <row r="124" spans="1:17" x14ac:dyDescent="0.3">
      <c r="A124">
        <v>122</v>
      </c>
      <c r="B124">
        <v>4081.1</v>
      </c>
      <c r="C124">
        <v>9</v>
      </c>
      <c r="D124">
        <v>521</v>
      </c>
      <c r="E124">
        <v>650</v>
      </c>
      <c r="F124">
        <v>43.7535459092446</v>
      </c>
      <c r="G124">
        <v>54.5869574683474</v>
      </c>
      <c r="H124">
        <v>-60.893132533545099</v>
      </c>
      <c r="I124">
        <v>110.44979102616701</v>
      </c>
      <c r="J124">
        <v>-76.799726960962602</v>
      </c>
      <c r="K124">
        <v>161.77070972651899</v>
      </c>
      <c r="M124">
        <f t="shared" si="4"/>
        <v>126.12347096187867</v>
      </c>
      <c r="N124">
        <f t="shared" si="5"/>
        <v>1.7907529306607339</v>
      </c>
      <c r="Q124">
        <f t="shared" si="3"/>
        <v>0.2784490110952485</v>
      </c>
    </row>
    <row r="125" spans="1:17" x14ac:dyDescent="0.3">
      <c r="A125">
        <v>123</v>
      </c>
      <c r="B125">
        <v>4113.1000000000004</v>
      </c>
      <c r="C125">
        <v>9</v>
      </c>
      <c r="D125">
        <v>496</v>
      </c>
      <c r="E125">
        <v>695</v>
      </c>
      <c r="F125">
        <v>41.654047545077397</v>
      </c>
      <c r="G125">
        <v>58.366054523848398</v>
      </c>
      <c r="H125">
        <v>-63.460872766993702</v>
      </c>
      <c r="I125">
        <v>115.99340382006299</v>
      </c>
      <c r="J125">
        <v>-74.461497727139701</v>
      </c>
      <c r="K125">
        <v>149.141999859359</v>
      </c>
      <c r="M125">
        <f t="shared" si="4"/>
        <v>132.21857699322274</v>
      </c>
      <c r="N125">
        <f t="shared" si="5"/>
        <v>1.6669688289172617</v>
      </c>
      <c r="Q125">
        <f t="shared" si="3"/>
        <v>0.29245103151742868</v>
      </c>
    </row>
    <row r="126" spans="1:17" x14ac:dyDescent="0.3">
      <c r="A126">
        <v>124</v>
      </c>
      <c r="B126">
        <v>4149</v>
      </c>
      <c r="C126">
        <v>8</v>
      </c>
      <c r="D126">
        <v>471</v>
      </c>
      <c r="E126">
        <v>742</v>
      </c>
      <c r="F126">
        <v>39.5545491809102</v>
      </c>
      <c r="G126">
        <v>62.313111448482701</v>
      </c>
      <c r="H126">
        <v>-66.543779646623705</v>
      </c>
      <c r="I126">
        <v>121.71615391059601</v>
      </c>
      <c r="J126">
        <v>-84.486090736289</v>
      </c>
      <c r="K126">
        <v>160.52357239895099</v>
      </c>
      <c r="M126">
        <f t="shared" si="4"/>
        <v>138.71876849383543</v>
      </c>
      <c r="N126">
        <f t="shared" si="5"/>
        <v>1.8139932972208501</v>
      </c>
      <c r="Q126">
        <f t="shared" si="3"/>
        <v>0.27582014290773221</v>
      </c>
    </row>
    <row r="127" spans="1:17" x14ac:dyDescent="0.3">
      <c r="A127">
        <v>125</v>
      </c>
      <c r="B127">
        <v>4181</v>
      </c>
      <c r="C127">
        <v>8</v>
      </c>
      <c r="D127">
        <v>444</v>
      </c>
      <c r="E127">
        <v>791</v>
      </c>
      <c r="F127">
        <v>37.287090947609599</v>
      </c>
      <c r="G127">
        <v>66.428128242250395</v>
      </c>
      <c r="H127">
        <v>-68.180214814895507</v>
      </c>
      <c r="I127">
        <v>125.94627884859599</v>
      </c>
      <c r="J127">
        <v>-69.087806199205204</v>
      </c>
      <c r="K127">
        <v>148.46928671850199</v>
      </c>
      <c r="M127">
        <f t="shared" si="4"/>
        <v>143.2166430552455</v>
      </c>
      <c r="N127">
        <f t="shared" si="5"/>
        <v>1.63756691662111</v>
      </c>
      <c r="Q127">
        <f t="shared" si="3"/>
        <v>0.29577687199793756</v>
      </c>
    </row>
    <row r="128" spans="1:17" x14ac:dyDescent="0.3">
      <c r="A128">
        <v>126</v>
      </c>
      <c r="B128">
        <v>4213.1000000000004</v>
      </c>
      <c r="C128">
        <v>8</v>
      </c>
      <c r="D128">
        <v>416</v>
      </c>
      <c r="E128">
        <v>842</v>
      </c>
      <c r="F128">
        <v>34.935652779742298</v>
      </c>
      <c r="G128">
        <v>70.711104905151501</v>
      </c>
      <c r="H128">
        <v>-64.215512107226999</v>
      </c>
      <c r="I128">
        <v>131.774282188342</v>
      </c>
      <c r="J128">
        <v>59.368710922473497</v>
      </c>
      <c r="K128">
        <v>166.47556750621001</v>
      </c>
      <c r="M128">
        <f t="shared" si="4"/>
        <v>146.58817633576797</v>
      </c>
      <c r="N128">
        <f t="shared" si="5"/>
        <v>1.7674489642733935</v>
      </c>
      <c r="Q128">
        <f t="shared" si="3"/>
        <v>0.28108507347060563</v>
      </c>
    </row>
    <row r="129" spans="1:17" x14ac:dyDescent="0.3">
      <c r="A129">
        <v>127</v>
      </c>
      <c r="B129">
        <v>4248.7</v>
      </c>
      <c r="C129">
        <v>9</v>
      </c>
      <c r="D129">
        <v>387</v>
      </c>
      <c r="E129">
        <v>896</v>
      </c>
      <c r="F129">
        <v>32.500234677308299</v>
      </c>
      <c r="G129">
        <v>75.246021371752704</v>
      </c>
      <c r="H129">
        <v>-55.9619111027325</v>
      </c>
      <c r="I129">
        <v>119.41222611863201</v>
      </c>
      <c r="J129">
        <v>296.76028419448801</v>
      </c>
      <c r="K129">
        <v>-206.74077986062599</v>
      </c>
      <c r="M129">
        <f t="shared" si="4"/>
        <v>131.87499854361113</v>
      </c>
      <c r="N129">
        <f t="shared" si="5"/>
        <v>3.616744618197048</v>
      </c>
      <c r="Q129">
        <f t="shared" si="3"/>
        <v>7.1899280237239377E-2</v>
      </c>
    </row>
    <row r="130" spans="1:17" x14ac:dyDescent="0.3">
      <c r="A130">
        <v>128</v>
      </c>
      <c r="B130">
        <v>4282.8999999999996</v>
      </c>
      <c r="C130">
        <v>9</v>
      </c>
      <c r="D130">
        <v>357</v>
      </c>
      <c r="E130">
        <v>953</v>
      </c>
      <c r="F130">
        <v>29.9808366403077</v>
      </c>
      <c r="G130">
        <v>80.032877642053904</v>
      </c>
      <c r="H130">
        <v>-44.328429898183302</v>
      </c>
      <c r="I130">
        <v>95.582420088000902</v>
      </c>
      <c r="J130">
        <v>537.22882517294897</v>
      </c>
      <c r="K130">
        <v>-744.42333501282701</v>
      </c>
      <c r="M130">
        <f t="shared" si="4"/>
        <v>105.36132462681564</v>
      </c>
      <c r="N130">
        <f t="shared" si="5"/>
        <v>9.1803099746594974</v>
      </c>
      <c r="Q130">
        <f t="shared" si="3"/>
        <v>-0.55743158409913485</v>
      </c>
    </row>
    <row r="131" spans="1:17" x14ac:dyDescent="0.3">
      <c r="A131">
        <v>129</v>
      </c>
      <c r="B131">
        <v>4313.2</v>
      </c>
      <c r="C131">
        <v>9</v>
      </c>
      <c r="D131">
        <v>343</v>
      </c>
      <c r="E131">
        <v>1009</v>
      </c>
      <c r="F131">
        <v>28.8051175563741</v>
      </c>
      <c r="G131">
        <v>84.735753977788505</v>
      </c>
      <c r="H131">
        <v>-33.764513834598297</v>
      </c>
      <c r="I131">
        <v>76.420928437495604</v>
      </c>
      <c r="J131">
        <v>549.04284297620302</v>
      </c>
      <c r="K131">
        <v>-1272.43668140924</v>
      </c>
      <c r="M131">
        <f t="shared" si="4"/>
        <v>83.547595403671579</v>
      </c>
      <c r="N131">
        <f t="shared" si="5"/>
        <v>13.85836625154333</v>
      </c>
      <c r="Q131">
        <f t="shared" si="3"/>
        <v>-1.0865967886969021</v>
      </c>
    </row>
    <row r="132" spans="1:17" x14ac:dyDescent="0.3">
      <c r="A132">
        <v>130</v>
      </c>
      <c r="B132">
        <v>4348.8</v>
      </c>
      <c r="C132">
        <v>9</v>
      </c>
      <c r="D132">
        <v>338</v>
      </c>
      <c r="E132">
        <v>1026</v>
      </c>
      <c r="F132">
        <v>28.385217883540601</v>
      </c>
      <c r="G132">
        <v>86.163412865422202</v>
      </c>
      <c r="H132">
        <v>-21.804585863985899</v>
      </c>
      <c r="I132">
        <v>54.085062939327798</v>
      </c>
      <c r="J132">
        <v>385.70375653970501</v>
      </c>
      <c r="K132">
        <v>-1098.4972456998901</v>
      </c>
      <c r="M132">
        <f t="shared" si="4"/>
        <v>58.31495518176262</v>
      </c>
      <c r="N132">
        <f t="shared" si="5"/>
        <v>11.642437831567257</v>
      </c>
      <c r="Q132">
        <f t="shared" si="3"/>
        <v>-0.83593879180086272</v>
      </c>
    </row>
    <row r="133" spans="1:17" x14ac:dyDescent="0.3">
      <c r="A133">
        <v>131</v>
      </c>
      <c r="B133">
        <v>4381</v>
      </c>
      <c r="C133">
        <v>9</v>
      </c>
      <c r="D133">
        <v>336</v>
      </c>
      <c r="E133">
        <v>1022</v>
      </c>
      <c r="F133">
        <v>28.2172580144072</v>
      </c>
      <c r="G133">
        <v>85.827493127155407</v>
      </c>
      <c r="H133">
        <v>-9.0703932663770406</v>
      </c>
      <c r="I133">
        <v>31.4687163403112</v>
      </c>
      <c r="J133">
        <v>181.589454782323</v>
      </c>
      <c r="K133">
        <v>-562.68581376779196</v>
      </c>
      <c r="M133">
        <f t="shared" si="4"/>
        <v>32.749841863949619</v>
      </c>
      <c r="N133">
        <f t="shared" si="5"/>
        <v>5.9126141012555822</v>
      </c>
      <c r="Q133">
        <f t="shared" si="3"/>
        <v>-0.18780136738765632</v>
      </c>
    </row>
    <row r="134" spans="1:17" x14ac:dyDescent="0.3">
      <c r="A134">
        <v>132</v>
      </c>
      <c r="B134">
        <v>4415.2</v>
      </c>
      <c r="C134">
        <v>9</v>
      </c>
      <c r="D134">
        <v>336</v>
      </c>
      <c r="E134">
        <v>1023</v>
      </c>
      <c r="F134">
        <v>28.2172580144072</v>
      </c>
      <c r="G134">
        <v>85.911473061722106</v>
      </c>
      <c r="H134">
        <v>-2.82403113297786</v>
      </c>
      <c r="I134">
        <v>6.9591775709254797</v>
      </c>
      <c r="J134">
        <v>57.633288428119698</v>
      </c>
      <c r="K134">
        <v>-89.558433621538597</v>
      </c>
      <c r="M134">
        <f t="shared" si="4"/>
        <v>7.5103464835985081</v>
      </c>
      <c r="N134">
        <f t="shared" si="5"/>
        <v>1.0650027684368886</v>
      </c>
      <c r="Q134">
        <f t="shared" ref="Q134:Q171" si="6">(1/COS($T$9))*(SIN($T$9)-N134/9.81)</f>
        <v>0.36054330632161202</v>
      </c>
    </row>
    <row r="135" spans="1:17" x14ac:dyDescent="0.3">
      <c r="A135">
        <v>133</v>
      </c>
      <c r="B135">
        <v>4448.8</v>
      </c>
      <c r="C135">
        <v>9</v>
      </c>
      <c r="D135">
        <v>335</v>
      </c>
      <c r="E135">
        <v>1025</v>
      </c>
      <c r="F135">
        <v>28.133278079840501</v>
      </c>
      <c r="G135">
        <v>86.079432930855504</v>
      </c>
      <c r="H135">
        <v>-0.83979934566689995</v>
      </c>
      <c r="I135">
        <v>0.419899672833423</v>
      </c>
      <c r="J135">
        <v>33.591973826675599</v>
      </c>
      <c r="K135">
        <v>25.193980370008202</v>
      </c>
      <c r="M135">
        <f t="shared" si="4"/>
        <v>0.93892421218550381</v>
      </c>
      <c r="N135">
        <f t="shared" si="5"/>
        <v>0.41989967283345403</v>
      </c>
      <c r="Q135">
        <f t="shared" si="6"/>
        <v>0.43351509019229195</v>
      </c>
    </row>
    <row r="136" spans="1:17" x14ac:dyDescent="0.3">
      <c r="A136">
        <v>134</v>
      </c>
      <c r="B136">
        <v>4480.8999999999996</v>
      </c>
      <c r="C136">
        <v>9</v>
      </c>
      <c r="D136">
        <v>336</v>
      </c>
      <c r="E136">
        <v>1026</v>
      </c>
      <c r="F136">
        <v>28.2172580144072</v>
      </c>
      <c r="G136">
        <v>86.163412865422202</v>
      </c>
      <c r="H136">
        <v>0</v>
      </c>
      <c r="I136">
        <v>2.1059291941174201</v>
      </c>
      <c r="J136">
        <v>0</v>
      </c>
      <c r="K136">
        <v>-25.157772742597199</v>
      </c>
      <c r="M136">
        <f t="shared" si="4"/>
        <v>2.1059291941174201</v>
      </c>
      <c r="N136">
        <f t="shared" si="5"/>
        <v>0.25157772742597201</v>
      </c>
      <c r="Q136">
        <f t="shared" si="6"/>
        <v>0.45255507419589952</v>
      </c>
    </row>
    <row r="137" spans="1:17" x14ac:dyDescent="0.3">
      <c r="A137">
        <v>135</v>
      </c>
      <c r="B137">
        <v>4513.2</v>
      </c>
      <c r="C137">
        <v>9</v>
      </c>
      <c r="D137">
        <v>336</v>
      </c>
      <c r="E137">
        <v>1026</v>
      </c>
      <c r="F137">
        <v>28.2172580144072</v>
      </c>
      <c r="G137">
        <v>86.163412865422202</v>
      </c>
      <c r="H137">
        <v>0</v>
      </c>
      <c r="I137">
        <v>1.71406679221074</v>
      </c>
      <c r="J137">
        <v>0</v>
      </c>
      <c r="K137">
        <v>-17.484643495088498</v>
      </c>
      <c r="M137">
        <f t="shared" si="4"/>
        <v>1.71406679221074</v>
      </c>
      <c r="N137">
        <f t="shared" si="5"/>
        <v>0.17484643495088498</v>
      </c>
      <c r="Q137">
        <f t="shared" si="6"/>
        <v>0.4612346470095634</v>
      </c>
    </row>
    <row r="138" spans="1:17" x14ac:dyDescent="0.3">
      <c r="A138">
        <v>136</v>
      </c>
      <c r="B138">
        <v>4548.8</v>
      </c>
      <c r="C138">
        <v>9</v>
      </c>
      <c r="D138">
        <v>336</v>
      </c>
      <c r="E138">
        <v>1027</v>
      </c>
      <c r="F138">
        <v>28.2172580144072</v>
      </c>
      <c r="G138">
        <v>86.247392799988901</v>
      </c>
      <c r="H138">
        <v>0.42426280649474701</v>
      </c>
      <c r="I138">
        <v>0.848525612989531</v>
      </c>
      <c r="J138">
        <v>-8.3107307834427004</v>
      </c>
      <c r="K138">
        <v>-16.621461566886101</v>
      </c>
      <c r="M138">
        <f t="shared" si="4"/>
        <v>0.94868047564712665</v>
      </c>
      <c r="N138">
        <f t="shared" si="5"/>
        <v>0.18583358974478589</v>
      </c>
      <c r="Q138">
        <f t="shared" si="6"/>
        <v>0.45999181886249918</v>
      </c>
    </row>
    <row r="139" spans="1:17" x14ac:dyDescent="0.3">
      <c r="A139">
        <v>137</v>
      </c>
      <c r="B139">
        <v>4582.8</v>
      </c>
      <c r="C139">
        <v>9</v>
      </c>
      <c r="D139">
        <v>336</v>
      </c>
      <c r="E139">
        <v>1027</v>
      </c>
      <c r="F139">
        <v>28.2172580144072</v>
      </c>
      <c r="G139">
        <v>86.247392799988901</v>
      </c>
      <c r="H139">
        <v>0</v>
      </c>
      <c r="I139">
        <v>0.81476907157532397</v>
      </c>
      <c r="J139">
        <v>0</v>
      </c>
      <c r="K139">
        <v>-0.18393721897465001</v>
      </c>
      <c r="M139">
        <f t="shared" ref="M139:M171" si="7">SQRT(H139^2+I139^2)</f>
        <v>0.81476907157532397</v>
      </c>
      <c r="N139">
        <f t="shared" ref="N139:N171" si="8">SQRT(J139^2+K139^2)/100</f>
        <v>1.8393721897465001E-3</v>
      </c>
      <c r="Q139">
        <f t="shared" si="6"/>
        <v>0.48080459494183581</v>
      </c>
    </row>
    <row r="140" spans="1:17" x14ac:dyDescent="0.3">
      <c r="A140">
        <v>138</v>
      </c>
      <c r="B140">
        <v>4613.3</v>
      </c>
      <c r="C140">
        <v>9</v>
      </c>
      <c r="D140">
        <v>336</v>
      </c>
      <c r="E140">
        <v>1027</v>
      </c>
      <c r="F140">
        <v>28.2172580144072</v>
      </c>
      <c r="G140">
        <v>86.247392799988901</v>
      </c>
      <c r="H140">
        <v>0</v>
      </c>
      <c r="I140">
        <v>0.840646724269834</v>
      </c>
      <c r="J140">
        <v>0</v>
      </c>
      <c r="K140">
        <v>3.3693086678763702E-2</v>
      </c>
      <c r="M140">
        <f t="shared" si="7"/>
        <v>0.840646724269834</v>
      </c>
      <c r="N140">
        <f t="shared" si="8"/>
        <v>3.3693086678763704E-4</v>
      </c>
      <c r="Q140">
        <f t="shared" si="6"/>
        <v>0.48097454579813231</v>
      </c>
    </row>
    <row r="141" spans="1:17" x14ac:dyDescent="0.3">
      <c r="A141">
        <v>139</v>
      </c>
      <c r="B141">
        <v>4650.8999999999996</v>
      </c>
      <c r="C141">
        <v>9</v>
      </c>
      <c r="D141">
        <v>336</v>
      </c>
      <c r="E141">
        <v>1027</v>
      </c>
      <c r="F141">
        <v>28.2172580144072</v>
      </c>
      <c r="G141">
        <v>86.247392799988901</v>
      </c>
      <c r="H141">
        <v>-0.43658437990443799</v>
      </c>
      <c r="I141">
        <v>0.43658437990441901</v>
      </c>
      <c r="J141">
        <v>-8.5520936318205791</v>
      </c>
      <c r="K141">
        <v>8.5520936318202097</v>
      </c>
      <c r="M141">
        <f t="shared" si="7"/>
        <v>0.61742355118109049</v>
      </c>
      <c r="N141">
        <f t="shared" si="8"/>
        <v>0.12094486800804979</v>
      </c>
      <c r="Q141">
        <f t="shared" si="6"/>
        <v>0.4673318018985263</v>
      </c>
    </row>
    <row r="142" spans="1:17" x14ac:dyDescent="0.3">
      <c r="A142">
        <v>140</v>
      </c>
      <c r="B142">
        <v>4687.1000000000004</v>
      </c>
      <c r="C142">
        <v>9</v>
      </c>
      <c r="D142">
        <v>336</v>
      </c>
      <c r="E142">
        <v>1028</v>
      </c>
      <c r="F142">
        <v>28.2172580144072</v>
      </c>
      <c r="G142">
        <v>86.3313727345556</v>
      </c>
      <c r="H142">
        <v>0</v>
      </c>
      <c r="I142">
        <v>0.74301457204808397</v>
      </c>
      <c r="J142">
        <v>0</v>
      </c>
      <c r="K142">
        <v>-1.19198798768384</v>
      </c>
      <c r="M142">
        <f t="shared" si="7"/>
        <v>0.74301457204808397</v>
      </c>
      <c r="N142">
        <f t="shared" si="8"/>
        <v>1.19198798768384E-2</v>
      </c>
      <c r="Q142">
        <f t="shared" si="6"/>
        <v>0.47966432351349753</v>
      </c>
    </row>
    <row r="143" spans="1:17" x14ac:dyDescent="0.3">
      <c r="A143">
        <v>141</v>
      </c>
      <c r="B143">
        <v>4713</v>
      </c>
      <c r="C143">
        <v>9</v>
      </c>
      <c r="D143">
        <v>336</v>
      </c>
      <c r="E143">
        <v>1028</v>
      </c>
      <c r="F143">
        <v>28.2172580144072</v>
      </c>
      <c r="G143">
        <v>86.3313727345556</v>
      </c>
      <c r="H143">
        <v>-0.26150256156525598</v>
      </c>
      <c r="I143">
        <v>0.74737755103333003</v>
      </c>
      <c r="J143">
        <v>-5.2457885970964302</v>
      </c>
      <c r="K143">
        <v>-1.90468954077113</v>
      </c>
      <c r="M143">
        <f t="shared" si="7"/>
        <v>0.79180603274651074</v>
      </c>
      <c r="N143">
        <f t="shared" si="8"/>
        <v>5.5808727142042817E-2</v>
      </c>
      <c r="Q143">
        <f t="shared" si="6"/>
        <v>0.47469977211264891</v>
      </c>
    </row>
    <row r="144" spans="1:17" x14ac:dyDescent="0.3">
      <c r="A144">
        <v>142</v>
      </c>
      <c r="B144">
        <v>4749</v>
      </c>
      <c r="C144">
        <v>9</v>
      </c>
      <c r="D144">
        <v>335</v>
      </c>
      <c r="E144">
        <v>1028</v>
      </c>
      <c r="F144">
        <v>28.133278079840501</v>
      </c>
      <c r="G144">
        <v>86.3313727345556</v>
      </c>
      <c r="H144">
        <v>-0.50066916599979605</v>
      </c>
      <c r="I144">
        <v>0.75294332940141495</v>
      </c>
      <c r="J144">
        <v>7.2455740376236797</v>
      </c>
      <c r="K144">
        <v>-2.1023698908009698</v>
      </c>
      <c r="M144">
        <f t="shared" si="7"/>
        <v>0.90420864355137576</v>
      </c>
      <c r="N144">
        <f t="shared" si="8"/>
        <v>7.5444219322909553E-2</v>
      </c>
      <c r="Q144">
        <f t="shared" si="6"/>
        <v>0.47247867458361548</v>
      </c>
    </row>
    <row r="145" spans="1:17" x14ac:dyDescent="0.3">
      <c r="A145">
        <v>143</v>
      </c>
      <c r="B145">
        <v>4812.8</v>
      </c>
      <c r="C145">
        <v>9</v>
      </c>
      <c r="D145">
        <v>336</v>
      </c>
      <c r="E145">
        <v>1029</v>
      </c>
      <c r="F145">
        <v>28.2172580144072</v>
      </c>
      <c r="G145">
        <v>86.415352669122299</v>
      </c>
      <c r="H145">
        <v>-0.44939836759072799</v>
      </c>
      <c r="I145">
        <v>0.30057106108480303</v>
      </c>
      <c r="J145">
        <v>-7.1503320221277402</v>
      </c>
      <c r="K145">
        <v>-5.8476860133230097</v>
      </c>
      <c r="M145">
        <f t="shared" si="7"/>
        <v>0.54064947568166144</v>
      </c>
      <c r="N145">
        <f t="shared" si="8"/>
        <v>9.2370276462225093E-2</v>
      </c>
      <c r="Q145">
        <f t="shared" si="6"/>
        <v>0.47056405877759833</v>
      </c>
    </row>
    <row r="146" spans="1:17" x14ac:dyDescent="0.3">
      <c r="A146">
        <v>144</v>
      </c>
      <c r="B146">
        <v>4848.8999999999996</v>
      </c>
      <c r="C146">
        <v>9</v>
      </c>
      <c r="D146">
        <v>335</v>
      </c>
      <c r="E146">
        <v>1029</v>
      </c>
      <c r="F146">
        <v>28.133278079840501</v>
      </c>
      <c r="G146">
        <v>86.415352669122299</v>
      </c>
      <c r="H146">
        <v>-0.26180489518287597</v>
      </c>
      <c r="I146">
        <v>0.26180489518286498</v>
      </c>
      <c r="J146">
        <v>5.2413392429004002</v>
      </c>
      <c r="K146">
        <v>-5.2413392429001799</v>
      </c>
      <c r="M146">
        <f t="shared" si="7"/>
        <v>0.370248033463282</v>
      </c>
      <c r="N146">
        <f t="shared" si="8"/>
        <v>7.4123730423079209E-2</v>
      </c>
      <c r="Q146">
        <f t="shared" si="6"/>
        <v>0.47262804362440719</v>
      </c>
    </row>
    <row r="147" spans="1:17" x14ac:dyDescent="0.3">
      <c r="A147">
        <v>145</v>
      </c>
      <c r="B147">
        <v>4887.2</v>
      </c>
      <c r="C147">
        <v>10</v>
      </c>
      <c r="D147">
        <v>335</v>
      </c>
      <c r="E147">
        <v>1029</v>
      </c>
      <c r="F147">
        <v>28.133278079840501</v>
      </c>
      <c r="G147">
        <v>86.415352669122299</v>
      </c>
      <c r="H147">
        <v>0</v>
      </c>
      <c r="I147">
        <v>0.245530999154981</v>
      </c>
      <c r="J147">
        <v>0</v>
      </c>
      <c r="K147">
        <v>-5.2407897364990799</v>
      </c>
      <c r="M147">
        <f t="shared" si="7"/>
        <v>0.245530999154981</v>
      </c>
      <c r="N147">
        <f t="shared" si="8"/>
        <v>5.2407897364990796E-2</v>
      </c>
      <c r="Q147">
        <f t="shared" si="6"/>
        <v>0.47508446196635346</v>
      </c>
    </row>
    <row r="148" spans="1:17" x14ac:dyDescent="0.3">
      <c r="A148">
        <v>146</v>
      </c>
      <c r="B148">
        <v>4915.6000000000004</v>
      </c>
      <c r="C148">
        <v>10</v>
      </c>
      <c r="D148">
        <v>335</v>
      </c>
      <c r="E148">
        <v>1029</v>
      </c>
      <c r="F148">
        <v>28.133278079840501</v>
      </c>
      <c r="G148">
        <v>86.415352669122299</v>
      </c>
      <c r="H148">
        <v>-0.39744524088729299</v>
      </c>
      <c r="I148">
        <v>0</v>
      </c>
      <c r="J148">
        <v>8.1610932420389108</v>
      </c>
      <c r="K148">
        <v>0</v>
      </c>
      <c r="M148">
        <f t="shared" si="7"/>
        <v>0.39744524088729299</v>
      </c>
      <c r="N148">
        <f t="shared" si="8"/>
        <v>8.161093242038911E-2</v>
      </c>
      <c r="Q148">
        <f t="shared" si="6"/>
        <v>0.47178111777694592</v>
      </c>
    </row>
    <row r="149" spans="1:17" x14ac:dyDescent="0.3">
      <c r="A149">
        <v>147</v>
      </c>
      <c r="B149">
        <v>4948.8</v>
      </c>
      <c r="C149">
        <v>10</v>
      </c>
      <c r="D149">
        <v>335</v>
      </c>
      <c r="E149">
        <v>1029</v>
      </c>
      <c r="F149">
        <v>28.133278079840501</v>
      </c>
      <c r="G149">
        <v>86.415352669122299</v>
      </c>
      <c r="H149">
        <v>0</v>
      </c>
      <c r="I149">
        <v>0.41718276485736</v>
      </c>
      <c r="J149">
        <v>0</v>
      </c>
      <c r="K149">
        <v>8.3520073044516003</v>
      </c>
      <c r="M149">
        <f t="shared" si="7"/>
        <v>0.41718276485736</v>
      </c>
      <c r="N149">
        <f t="shared" si="8"/>
        <v>8.3520073044516002E-2</v>
      </c>
      <c r="Q149">
        <f t="shared" si="6"/>
        <v>0.47156516253203706</v>
      </c>
    </row>
    <row r="150" spans="1:17" x14ac:dyDescent="0.3">
      <c r="A150">
        <v>148</v>
      </c>
      <c r="B150">
        <v>4980.8999999999996</v>
      </c>
      <c r="C150">
        <v>10</v>
      </c>
      <c r="D150">
        <v>335</v>
      </c>
      <c r="E150">
        <v>1029</v>
      </c>
      <c r="F150">
        <v>28.133278079840501</v>
      </c>
      <c r="G150">
        <v>86.415352669122299</v>
      </c>
      <c r="H150">
        <v>0</v>
      </c>
      <c r="I150">
        <v>0.40501358648868302</v>
      </c>
      <c r="J150">
        <v>0</v>
      </c>
      <c r="K150">
        <v>8.6449004586698699</v>
      </c>
      <c r="M150">
        <f t="shared" si="7"/>
        <v>0.40501358648868302</v>
      </c>
      <c r="N150">
        <f t="shared" si="8"/>
        <v>8.6449004586698699E-2</v>
      </c>
      <c r="Q150">
        <f t="shared" si="6"/>
        <v>0.47123385214006275</v>
      </c>
    </row>
    <row r="151" spans="1:17" x14ac:dyDescent="0.3">
      <c r="A151">
        <v>149</v>
      </c>
      <c r="B151">
        <v>5013</v>
      </c>
      <c r="C151">
        <v>10</v>
      </c>
      <c r="D151">
        <v>335</v>
      </c>
      <c r="E151">
        <v>1029</v>
      </c>
      <c r="F151">
        <v>28.133278079840501</v>
      </c>
      <c r="G151">
        <v>86.415352669122299</v>
      </c>
      <c r="H151">
        <v>0</v>
      </c>
      <c r="I151">
        <v>0.41250278637009702</v>
      </c>
      <c r="J151">
        <v>0</v>
      </c>
      <c r="K151">
        <v>8.4702830876817004</v>
      </c>
      <c r="M151">
        <f t="shared" si="7"/>
        <v>0.41250278637009702</v>
      </c>
      <c r="N151">
        <f t="shared" si="8"/>
        <v>8.4702830876817001E-2</v>
      </c>
      <c r="Q151">
        <f t="shared" si="6"/>
        <v>0.47143137314318079</v>
      </c>
    </row>
    <row r="152" spans="1:17" x14ac:dyDescent="0.3">
      <c r="A152">
        <v>150</v>
      </c>
      <c r="B152">
        <v>5049.2</v>
      </c>
      <c r="C152">
        <v>10</v>
      </c>
      <c r="D152">
        <v>335</v>
      </c>
      <c r="E152">
        <v>1030</v>
      </c>
      <c r="F152">
        <v>28.133278079840501</v>
      </c>
      <c r="G152">
        <v>86.499332603688998</v>
      </c>
      <c r="H152">
        <v>0</v>
      </c>
      <c r="I152">
        <v>0.416763703621293</v>
      </c>
      <c r="J152">
        <v>0</v>
      </c>
      <c r="K152">
        <v>-8.3603551378393899</v>
      </c>
      <c r="M152">
        <f t="shared" si="7"/>
        <v>0.416763703621293</v>
      </c>
      <c r="N152">
        <f t="shared" si="8"/>
        <v>8.3603551378393898E-2</v>
      </c>
      <c r="Q152">
        <f t="shared" si="6"/>
        <v>0.47155571975772836</v>
      </c>
    </row>
    <row r="153" spans="1:17" x14ac:dyDescent="0.3">
      <c r="A153">
        <v>151</v>
      </c>
      <c r="B153">
        <v>5081.1000000000004</v>
      </c>
      <c r="C153">
        <v>10</v>
      </c>
      <c r="D153">
        <v>335</v>
      </c>
      <c r="E153">
        <v>1030</v>
      </c>
      <c r="F153">
        <v>28.133278079840501</v>
      </c>
      <c r="G153">
        <v>86.499332603688998</v>
      </c>
      <c r="H153">
        <v>0</v>
      </c>
      <c r="I153">
        <v>0.41822342663455198</v>
      </c>
      <c r="J153">
        <v>0</v>
      </c>
      <c r="K153">
        <v>-8.3812309946804699</v>
      </c>
      <c r="M153">
        <f t="shared" si="7"/>
        <v>0.41822342663455198</v>
      </c>
      <c r="N153">
        <f t="shared" si="8"/>
        <v>8.3812309946804706E-2</v>
      </c>
      <c r="Q153">
        <f t="shared" si="6"/>
        <v>0.47153210572574022</v>
      </c>
    </row>
    <row r="154" spans="1:17" x14ac:dyDescent="0.3">
      <c r="A154">
        <v>152</v>
      </c>
      <c r="B154">
        <v>5113.3</v>
      </c>
      <c r="C154">
        <v>10</v>
      </c>
      <c r="D154">
        <v>335</v>
      </c>
      <c r="E154">
        <v>1030</v>
      </c>
      <c r="F154">
        <v>28.133278079840501</v>
      </c>
      <c r="G154">
        <v>86.499332603688998</v>
      </c>
      <c r="H154">
        <v>0</v>
      </c>
      <c r="I154">
        <v>0.42195645173019902</v>
      </c>
      <c r="J154">
        <v>0</v>
      </c>
      <c r="K154">
        <v>-8.2817753038312194</v>
      </c>
      <c r="M154">
        <f t="shared" si="7"/>
        <v>0.42195645173019902</v>
      </c>
      <c r="N154">
        <f t="shared" si="8"/>
        <v>8.2817753038312195E-2</v>
      </c>
      <c r="Q154">
        <f t="shared" si="6"/>
        <v>0.47164460649076245</v>
      </c>
    </row>
    <row r="155" spans="1:17" x14ac:dyDescent="0.3">
      <c r="A155">
        <v>153</v>
      </c>
      <c r="B155">
        <v>5148.8999999999996</v>
      </c>
      <c r="C155">
        <v>10</v>
      </c>
      <c r="D155">
        <v>335</v>
      </c>
      <c r="E155">
        <v>1030</v>
      </c>
      <c r="F155">
        <v>28.133278079840501</v>
      </c>
      <c r="G155">
        <v>86.499332603688998</v>
      </c>
      <c r="H155">
        <v>0</v>
      </c>
      <c r="I155">
        <v>0</v>
      </c>
      <c r="J155">
        <v>0</v>
      </c>
      <c r="K155">
        <v>0</v>
      </c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A156">
        <v>154</v>
      </c>
      <c r="B156">
        <v>5180.8999999999996</v>
      </c>
      <c r="C156">
        <v>10</v>
      </c>
      <c r="D156">
        <v>335</v>
      </c>
      <c r="E156">
        <v>1030</v>
      </c>
      <c r="F156">
        <v>28.133278079840501</v>
      </c>
      <c r="G156">
        <v>86.499332603688998</v>
      </c>
      <c r="H156">
        <v>0</v>
      </c>
      <c r="I156">
        <v>0.40597922292510302</v>
      </c>
      <c r="J156">
        <v>0</v>
      </c>
      <c r="K156">
        <v>8.1358561708438195</v>
      </c>
      <c r="M156">
        <f t="shared" si="7"/>
        <v>0.40597922292510302</v>
      </c>
      <c r="N156">
        <f t="shared" si="8"/>
        <v>8.1358561708438193E-2</v>
      </c>
      <c r="Q156">
        <f t="shared" si="6"/>
        <v>0.47180966506058675</v>
      </c>
    </row>
    <row r="157" spans="1:17" x14ac:dyDescent="0.3">
      <c r="A157">
        <v>155</v>
      </c>
      <c r="B157">
        <v>5215.2</v>
      </c>
      <c r="C157">
        <v>10</v>
      </c>
      <c r="D157">
        <v>335</v>
      </c>
      <c r="E157">
        <v>1030</v>
      </c>
      <c r="F157">
        <v>28.133278079840501</v>
      </c>
      <c r="G157">
        <v>86.499332603688998</v>
      </c>
      <c r="H157">
        <v>0</v>
      </c>
      <c r="I157">
        <v>0.43749343482118902</v>
      </c>
      <c r="J157">
        <v>0</v>
      </c>
      <c r="K157">
        <v>8.5867209974718506</v>
      </c>
      <c r="M157">
        <f t="shared" si="7"/>
        <v>0.43749343482118902</v>
      </c>
      <c r="N157">
        <f t="shared" si="8"/>
        <v>8.58672099747185E-2</v>
      </c>
      <c r="Q157">
        <f t="shared" si="6"/>
        <v>0.47129966269185192</v>
      </c>
    </row>
    <row r="158" spans="1:17" x14ac:dyDescent="0.3">
      <c r="A158">
        <v>156</v>
      </c>
      <c r="B158">
        <v>5249.2</v>
      </c>
      <c r="C158">
        <v>10</v>
      </c>
      <c r="D158">
        <v>335</v>
      </c>
      <c r="E158">
        <v>1030</v>
      </c>
      <c r="F158">
        <v>28.133278079840501</v>
      </c>
      <c r="G158">
        <v>86.499332603688998</v>
      </c>
      <c r="H158">
        <v>0</v>
      </c>
      <c r="I158">
        <v>0.40941370215091499</v>
      </c>
      <c r="J158">
        <v>0</v>
      </c>
      <c r="K158">
        <v>8.1637826949334897</v>
      </c>
      <c r="M158">
        <f t="shared" si="7"/>
        <v>0.40941370215091499</v>
      </c>
      <c r="N158">
        <f t="shared" si="8"/>
        <v>8.1637826949334899E-2</v>
      </c>
      <c r="Q158">
        <f t="shared" si="6"/>
        <v>0.4717780755628147</v>
      </c>
    </row>
    <row r="159" spans="1:17" x14ac:dyDescent="0.3">
      <c r="A159">
        <v>157</v>
      </c>
      <c r="B159">
        <v>5283.1</v>
      </c>
      <c r="C159">
        <v>10</v>
      </c>
      <c r="D159">
        <v>335</v>
      </c>
      <c r="E159">
        <v>1031</v>
      </c>
      <c r="F159">
        <v>28.133278079840501</v>
      </c>
      <c r="G159">
        <v>86.583312538255598</v>
      </c>
      <c r="H159">
        <v>0</v>
      </c>
      <c r="I159">
        <v>0.41424968981667898</v>
      </c>
      <c r="J159">
        <v>0</v>
      </c>
      <c r="K159">
        <v>-7.9740075036897098</v>
      </c>
      <c r="M159">
        <f t="shared" si="7"/>
        <v>0.41424968981667898</v>
      </c>
      <c r="N159">
        <f t="shared" si="8"/>
        <v>7.9740075036897104E-2</v>
      </c>
      <c r="Q159">
        <f t="shared" si="6"/>
        <v>0.47199274255687867</v>
      </c>
    </row>
    <row r="160" spans="1:17" x14ac:dyDescent="0.3">
      <c r="A160">
        <v>158</v>
      </c>
      <c r="B160">
        <v>5313.1</v>
      </c>
      <c r="C160">
        <v>10</v>
      </c>
      <c r="D160">
        <v>335</v>
      </c>
      <c r="E160">
        <v>1031</v>
      </c>
      <c r="F160">
        <v>28.133278079840501</v>
      </c>
      <c r="G160">
        <v>86.583312538255598</v>
      </c>
      <c r="H160">
        <v>0</v>
      </c>
      <c r="I160">
        <v>0.44371118619435801</v>
      </c>
      <c r="J160">
        <v>0</v>
      </c>
      <c r="K160">
        <v>-8.4596984975092493</v>
      </c>
      <c r="M160">
        <f t="shared" si="7"/>
        <v>0.44371118619435801</v>
      </c>
      <c r="N160">
        <f t="shared" si="8"/>
        <v>8.4596984975092493E-2</v>
      </c>
      <c r="Q160">
        <f t="shared" si="6"/>
        <v>0.47144334605776905</v>
      </c>
    </row>
    <row r="161" spans="1:17" x14ac:dyDescent="0.3">
      <c r="A161">
        <v>159</v>
      </c>
      <c r="B161">
        <v>5351</v>
      </c>
      <c r="C161">
        <v>10</v>
      </c>
      <c r="D161">
        <v>335</v>
      </c>
      <c r="E161">
        <v>1031</v>
      </c>
      <c r="F161">
        <v>28.133278079840501</v>
      </c>
      <c r="G161">
        <v>86.583312538255598</v>
      </c>
      <c r="H161">
        <v>-0.43728295911123699</v>
      </c>
      <c r="I161">
        <v>0.40441977278680202</v>
      </c>
      <c r="J161">
        <v>-8.5910208076863697</v>
      </c>
      <c r="K161">
        <v>-8.2618952561144905</v>
      </c>
      <c r="M161">
        <f t="shared" si="7"/>
        <v>0.59562718117124935</v>
      </c>
      <c r="N161">
        <f t="shared" si="8"/>
        <v>0.11919083510954494</v>
      </c>
      <c r="Q161">
        <f t="shared" si="6"/>
        <v>0.46753021190530514</v>
      </c>
    </row>
    <row r="162" spans="1:17" x14ac:dyDescent="0.3">
      <c r="A162">
        <v>160</v>
      </c>
      <c r="B162">
        <v>5387</v>
      </c>
      <c r="C162">
        <v>10</v>
      </c>
      <c r="D162">
        <v>335</v>
      </c>
      <c r="E162">
        <v>1031</v>
      </c>
      <c r="F162">
        <v>28.133278079840501</v>
      </c>
      <c r="G162">
        <v>86.583312538255598</v>
      </c>
      <c r="H162">
        <v>-0.46904815463853899</v>
      </c>
      <c r="I162">
        <v>0</v>
      </c>
      <c r="J162">
        <v>-9.0288383953520892</v>
      </c>
      <c r="K162">
        <v>0</v>
      </c>
      <c r="M162">
        <f t="shared" si="7"/>
        <v>0.46904815463853899</v>
      </c>
      <c r="N162">
        <f t="shared" si="8"/>
        <v>9.0288383953520887E-2</v>
      </c>
      <c r="Q162">
        <f t="shared" si="6"/>
        <v>0.47079955510558458</v>
      </c>
    </row>
    <row r="163" spans="1:17" x14ac:dyDescent="0.3">
      <c r="A163">
        <v>161</v>
      </c>
      <c r="B163">
        <v>5418</v>
      </c>
      <c r="C163">
        <v>10</v>
      </c>
      <c r="D163">
        <v>335</v>
      </c>
      <c r="E163">
        <v>1031</v>
      </c>
      <c r="F163">
        <v>28.133278079840501</v>
      </c>
      <c r="G163">
        <v>86.583312538255598</v>
      </c>
      <c r="H163">
        <v>-0.46317009127473802</v>
      </c>
      <c r="I163">
        <v>0</v>
      </c>
      <c r="J163">
        <v>-8.8306976410817999</v>
      </c>
      <c r="K163">
        <v>0</v>
      </c>
      <c r="M163">
        <f t="shared" si="7"/>
        <v>0.46317009127473802</v>
      </c>
      <c r="N163">
        <f t="shared" si="8"/>
        <v>8.8306976410818E-2</v>
      </c>
      <c r="Q163">
        <f t="shared" si="6"/>
        <v>0.47102368492909846</v>
      </c>
    </row>
    <row r="164" spans="1:17" x14ac:dyDescent="0.3">
      <c r="A164">
        <v>162</v>
      </c>
      <c r="B164">
        <v>5448.9</v>
      </c>
      <c r="C164">
        <v>10</v>
      </c>
      <c r="D164">
        <v>334</v>
      </c>
      <c r="E164">
        <v>1031</v>
      </c>
      <c r="F164">
        <v>28.049298145273902</v>
      </c>
      <c r="G164">
        <v>86.583312538255598</v>
      </c>
      <c r="H164">
        <v>-0.43345802306593401</v>
      </c>
      <c r="I164">
        <v>0.41544394108531602</v>
      </c>
      <c r="J164">
        <v>8.6691604613186897</v>
      </c>
      <c r="K164">
        <v>8.4871080916306099</v>
      </c>
      <c r="M164">
        <f t="shared" si="7"/>
        <v>0.60039947197239218</v>
      </c>
      <c r="N164">
        <f t="shared" si="8"/>
        <v>0.12131996820932367</v>
      </c>
      <c r="Q164">
        <f t="shared" si="6"/>
        <v>0.46728937188849573</v>
      </c>
    </row>
    <row r="165" spans="1:17" x14ac:dyDescent="0.3">
      <c r="A165">
        <v>163</v>
      </c>
      <c r="B165">
        <v>5481</v>
      </c>
      <c r="C165">
        <v>10</v>
      </c>
      <c r="D165">
        <v>334</v>
      </c>
      <c r="E165">
        <v>1031</v>
      </c>
      <c r="F165">
        <v>28.049298145273902</v>
      </c>
      <c r="G165">
        <v>86.583312538255598</v>
      </c>
      <c r="H165">
        <v>-5.3604213553205299E-2</v>
      </c>
      <c r="I165">
        <v>0.406913085013833</v>
      </c>
      <c r="J165">
        <v>17.8680711844017</v>
      </c>
      <c r="K165">
        <v>8.6577252130602798</v>
      </c>
      <c r="M165">
        <f t="shared" si="7"/>
        <v>0.41042864235593074</v>
      </c>
      <c r="N165">
        <f t="shared" si="8"/>
        <v>0.19855079292606867</v>
      </c>
      <c r="Q165">
        <f t="shared" si="6"/>
        <v>0.45855329375184839</v>
      </c>
    </row>
    <row r="166" spans="1:17" x14ac:dyDescent="0.3">
      <c r="A166">
        <v>164</v>
      </c>
      <c r="B166">
        <v>5513.1</v>
      </c>
      <c r="C166">
        <v>10</v>
      </c>
      <c r="D166">
        <v>334</v>
      </c>
      <c r="E166">
        <v>1031</v>
      </c>
      <c r="F166">
        <v>28.049298145273902</v>
      </c>
      <c r="G166">
        <v>86.583312538255598</v>
      </c>
      <c r="H166">
        <v>-0.45262417432505297</v>
      </c>
      <c r="I166">
        <v>0.40935375588373801</v>
      </c>
      <c r="J166">
        <v>9.0524834865010604</v>
      </c>
      <c r="K166">
        <v>8.6089117956621699</v>
      </c>
      <c r="M166">
        <f t="shared" si="7"/>
        <v>0.61027792081932553</v>
      </c>
      <c r="N166">
        <f t="shared" si="8"/>
        <v>0.12492430491256121</v>
      </c>
      <c r="Q166">
        <f t="shared" si="6"/>
        <v>0.46688166205002446</v>
      </c>
    </row>
    <row r="167" spans="1:17" x14ac:dyDescent="0.3">
      <c r="A167">
        <v>165</v>
      </c>
      <c r="B167">
        <v>5548.9</v>
      </c>
      <c r="C167">
        <v>10</v>
      </c>
      <c r="D167">
        <v>334</v>
      </c>
      <c r="E167">
        <v>1032</v>
      </c>
      <c r="F167">
        <v>28.049298145273902</v>
      </c>
      <c r="G167">
        <v>86.667292472822297</v>
      </c>
      <c r="H167">
        <v>0.41927055736211699</v>
      </c>
      <c r="I167">
        <v>0.42010951774738398</v>
      </c>
      <c r="J167">
        <v>8.3854111472423405</v>
      </c>
      <c r="K167">
        <v>-8.3937965583892602</v>
      </c>
      <c r="M167">
        <f t="shared" si="7"/>
        <v>0.59353163957170785</v>
      </c>
      <c r="N167">
        <f t="shared" si="8"/>
        <v>0.11864693033194053</v>
      </c>
      <c r="Q167">
        <f t="shared" si="6"/>
        <v>0.46759173649284486</v>
      </c>
    </row>
    <row r="168" spans="1:17" x14ac:dyDescent="0.3">
      <c r="A168">
        <v>166</v>
      </c>
      <c r="B168">
        <v>5581</v>
      </c>
      <c r="C168">
        <v>10</v>
      </c>
      <c r="D168">
        <v>335</v>
      </c>
      <c r="E168">
        <v>1032</v>
      </c>
      <c r="F168">
        <v>28.133278079840501</v>
      </c>
      <c r="G168">
        <v>86.667292472822297</v>
      </c>
      <c r="H168">
        <v>8.3896038528462097E-4</v>
      </c>
      <c r="I168">
        <v>0.42010951774738398</v>
      </c>
      <c r="J168">
        <v>-16.779207705631901</v>
      </c>
      <c r="K168">
        <v>-8.3937965583892602</v>
      </c>
      <c r="M168">
        <f t="shared" si="7"/>
        <v>0.42011035545016934</v>
      </c>
      <c r="N168">
        <f t="shared" si="8"/>
        <v>0.18761599928907033</v>
      </c>
      <c r="Q168">
        <f t="shared" si="6"/>
        <v>0.45979019898976714</v>
      </c>
    </row>
    <row r="169" spans="1:17" x14ac:dyDescent="0.3">
      <c r="A169">
        <v>167</v>
      </c>
      <c r="B169">
        <v>5613.1</v>
      </c>
      <c r="C169">
        <v>10</v>
      </c>
      <c r="D169">
        <v>334</v>
      </c>
      <c r="E169">
        <v>1032</v>
      </c>
      <c r="F169">
        <v>28.049298145273902</v>
      </c>
      <c r="G169">
        <v>86.667292472822297</v>
      </c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:17" x14ac:dyDescent="0.3">
      <c r="A170">
        <v>168</v>
      </c>
      <c r="B170">
        <v>5649</v>
      </c>
      <c r="C170">
        <v>10</v>
      </c>
      <c r="D170">
        <v>335</v>
      </c>
      <c r="E170">
        <v>1032</v>
      </c>
      <c r="F170">
        <v>28.133278079840501</v>
      </c>
      <c r="G170">
        <v>86.667292472822297</v>
      </c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:17" x14ac:dyDescent="0.3">
      <c r="A171">
        <v>169</v>
      </c>
      <c r="B171">
        <v>5681.1</v>
      </c>
      <c r="C171">
        <v>10</v>
      </c>
      <c r="D171">
        <v>334</v>
      </c>
      <c r="E171">
        <v>1032</v>
      </c>
      <c r="F171">
        <v>28.049298145273902</v>
      </c>
      <c r="G171">
        <v>86.667292472822297</v>
      </c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9BE-02A9-4E03-9CEE-23C52F30F319}">
  <sheetPr codeName="Sheet111"/>
  <dimension ref="A1:T171"/>
  <sheetViews>
    <sheetView topLeftCell="H13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131.30000000000001</v>
      </c>
    </row>
    <row r="3" spans="1:20" x14ac:dyDescent="0.3">
      <c r="A3">
        <v>1</v>
      </c>
      <c r="B3">
        <v>131.30000000000001</v>
      </c>
      <c r="C3">
        <v>6</v>
      </c>
      <c r="D3">
        <v>542</v>
      </c>
      <c r="E3">
        <v>705</v>
      </c>
      <c r="F3">
        <v>45.517124535145001</v>
      </c>
      <c r="G3">
        <v>59.205853869515202</v>
      </c>
    </row>
    <row r="4" spans="1:20" x14ac:dyDescent="0.3">
      <c r="A4">
        <v>2</v>
      </c>
      <c r="B4">
        <v>259.8</v>
      </c>
      <c r="C4">
        <v>6</v>
      </c>
      <c r="D4">
        <v>542</v>
      </c>
      <c r="E4">
        <v>705</v>
      </c>
      <c r="F4">
        <v>45.517124535145001</v>
      </c>
      <c r="G4">
        <v>59.205853869515202</v>
      </c>
    </row>
    <row r="5" spans="1:20" x14ac:dyDescent="0.3">
      <c r="A5">
        <v>3</v>
      </c>
      <c r="B5">
        <v>285.39999999999998</v>
      </c>
      <c r="C5">
        <v>6</v>
      </c>
      <c r="D5">
        <v>543</v>
      </c>
      <c r="E5">
        <v>706</v>
      </c>
      <c r="F5">
        <v>45.6011044697117</v>
      </c>
      <c r="G5">
        <v>59.289833804081901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301.39999999999998</v>
      </c>
      <c r="C6">
        <v>10</v>
      </c>
      <c r="D6">
        <v>773</v>
      </c>
      <c r="E6">
        <v>198</v>
      </c>
      <c r="F6">
        <v>64.916489420049999</v>
      </c>
      <c r="G6">
        <v>16.628027044204199</v>
      </c>
      <c r="H6">
        <v>16.070234392391001</v>
      </c>
      <c r="I6">
        <v>-35.695175009826997</v>
      </c>
      <c r="J6">
        <v>-1151.9881284868</v>
      </c>
      <c r="K6">
        <v>2523.40256716158</v>
      </c>
      <c r="M6">
        <f>SQRT(H6^2+I6^2)</f>
        <v>39.145854856019739</v>
      </c>
      <c r="N6">
        <f>SQRT(J6^2+K6^2)/100</f>
        <v>27.739209008427352</v>
      </c>
      <c r="Q6">
        <f t="shared" ref="Q6:Q69" si="0">(1/COS($T$9))*(SIN($T$9)-N6/9.81)</f>
        <v>-2.6567486985257482</v>
      </c>
    </row>
    <row r="7" spans="1:20" x14ac:dyDescent="0.3">
      <c r="A7">
        <v>5</v>
      </c>
      <c r="B7">
        <v>311.10000000000002</v>
      </c>
      <c r="C7">
        <v>10</v>
      </c>
      <c r="D7">
        <v>773</v>
      </c>
      <c r="E7">
        <v>198</v>
      </c>
      <c r="F7">
        <v>64.916489420049999</v>
      </c>
      <c r="G7">
        <v>16.628027044204199</v>
      </c>
      <c r="H7">
        <v>143.078943836604</v>
      </c>
      <c r="I7">
        <v>-314.34799807940499</v>
      </c>
      <c r="J7">
        <v>-9164.7686969872593</v>
      </c>
      <c r="K7">
        <v>20102.500312603301</v>
      </c>
      <c r="M7">
        <f>SQRT(H7^2+I7^2)</f>
        <v>345.37841285454954</v>
      </c>
      <c r="N7">
        <f>SQRT(J7^2+K7^2)/100</f>
        <v>220.93064615111533</v>
      </c>
      <c r="Q7">
        <f t="shared" si="0"/>
        <v>-24.509881775891213</v>
      </c>
    </row>
    <row r="8" spans="1:20" x14ac:dyDescent="0.3">
      <c r="A8">
        <v>6</v>
      </c>
      <c r="B8">
        <v>324.2</v>
      </c>
      <c r="C8">
        <v>10</v>
      </c>
      <c r="D8">
        <v>773</v>
      </c>
      <c r="E8">
        <v>199</v>
      </c>
      <c r="F8">
        <v>64.916489420049999</v>
      </c>
      <c r="G8">
        <v>16.712006978770901</v>
      </c>
      <c r="H8">
        <v>208.243588456331</v>
      </c>
      <c r="I8">
        <v>-459.39194705383898</v>
      </c>
      <c r="J8">
        <v>-14926.577901786301</v>
      </c>
      <c r="K8">
        <v>32885.295036164804</v>
      </c>
      <c r="M8">
        <f>SQRT(H8^2+I8^2)</f>
        <v>504.38710644809998</v>
      </c>
      <c r="N8">
        <f>SQRT(J8^2+K8^2)/100</f>
        <v>361.14337284154897</v>
      </c>
      <c r="Q8">
        <f t="shared" si="0"/>
        <v>-40.37025023126553</v>
      </c>
    </row>
    <row r="9" spans="1:20" x14ac:dyDescent="0.3">
      <c r="A9">
        <v>7</v>
      </c>
      <c r="B9">
        <v>333.8</v>
      </c>
      <c r="C9">
        <v>10</v>
      </c>
      <c r="D9">
        <v>772</v>
      </c>
      <c r="E9">
        <v>200</v>
      </c>
      <c r="F9">
        <v>64.832509485483399</v>
      </c>
      <c r="G9">
        <v>16.7959869133376</v>
      </c>
      <c r="H9">
        <v>-2.8417845984755399</v>
      </c>
      <c r="I9">
        <v>4.0317556410486297</v>
      </c>
      <c r="J9">
        <v>-15.4204511963169</v>
      </c>
      <c r="K9">
        <v>-71.122897354444007</v>
      </c>
      <c r="M9">
        <f>SQRT(H9^2+I9^2)</f>
        <v>4.9326253915395029</v>
      </c>
      <c r="N9">
        <f>SQRT(J9^2+K9^2)/100</f>
        <v>0.72775386245548501</v>
      </c>
      <c r="Q9">
        <f t="shared" si="0"/>
        <v>0.39869171150772909</v>
      </c>
      <c r="T9">
        <f>ATAN(380/790)</f>
        <v>0.44834268167661429</v>
      </c>
    </row>
    <row r="10" spans="1:20" x14ac:dyDescent="0.3">
      <c r="A10">
        <v>8</v>
      </c>
      <c r="B10">
        <v>342.9</v>
      </c>
      <c r="C10">
        <v>10</v>
      </c>
      <c r="D10">
        <v>772</v>
      </c>
      <c r="E10">
        <v>200</v>
      </c>
      <c r="F10">
        <v>64.832509485483399</v>
      </c>
      <c r="G10">
        <v>16.7959869133376</v>
      </c>
      <c r="H10">
        <v>-2.7126408335015002</v>
      </c>
      <c r="I10">
        <v>3.9990042053387</v>
      </c>
      <c r="J10">
        <v>-4.5133577363692696</v>
      </c>
      <c r="K10">
        <v>-80.6762695376094</v>
      </c>
      <c r="M10">
        <f>SQRT(H10^2+I10^2)</f>
        <v>4.832230843605914</v>
      </c>
      <c r="N10">
        <f>SQRT(J10^2+K10^2)/100</f>
        <v>0.80802418680145005</v>
      </c>
      <c r="Q10">
        <f t="shared" si="0"/>
        <v>0.38961181590759403</v>
      </c>
    </row>
    <row r="11" spans="1:20" x14ac:dyDescent="0.3">
      <c r="A11">
        <v>9</v>
      </c>
      <c r="B11">
        <v>352.5</v>
      </c>
      <c r="C11">
        <v>10</v>
      </c>
      <c r="D11">
        <v>772</v>
      </c>
      <c r="E11">
        <v>201</v>
      </c>
      <c r="F11">
        <v>64.832509485483399</v>
      </c>
      <c r="G11">
        <v>16.879966847904299</v>
      </c>
      <c r="H11">
        <v>-2.7822420939858499</v>
      </c>
      <c r="I11">
        <v>3.1815372302968199</v>
      </c>
      <c r="J11">
        <v>13.09164381347</v>
      </c>
      <c r="K11">
        <v>-194.589433045677</v>
      </c>
      <c r="M11">
        <f t="shared" ref="M11:M74" si="1">SQRT(H11^2+I11^2)</f>
        <v>4.2264701841266463</v>
      </c>
      <c r="N11">
        <f t="shared" ref="N11:N74" si="2">SQRT(J11^2+K11^2)/100</f>
        <v>1.9502932751454787</v>
      </c>
      <c r="Q11">
        <f t="shared" si="0"/>
        <v>0.26040237077413114</v>
      </c>
    </row>
    <row r="12" spans="1:20" x14ac:dyDescent="0.3">
      <c r="A12">
        <v>10</v>
      </c>
      <c r="B12">
        <v>361.3</v>
      </c>
      <c r="C12">
        <v>10</v>
      </c>
      <c r="D12">
        <v>771</v>
      </c>
      <c r="E12">
        <v>201</v>
      </c>
      <c r="F12">
        <v>64.7485295509167</v>
      </c>
      <c r="G12">
        <v>16.879966847904299</v>
      </c>
      <c r="H12">
        <v>-2.0492711305746001</v>
      </c>
      <c r="I12">
        <v>2.0492711305746898</v>
      </c>
      <c r="J12">
        <v>73.057794316385099</v>
      </c>
      <c r="K12">
        <v>-73.057794316388197</v>
      </c>
      <c r="M12">
        <f t="shared" si="1"/>
        <v>2.8981070258383088</v>
      </c>
      <c r="N12">
        <f t="shared" si="2"/>
        <v>1.0331932355929803</v>
      </c>
      <c r="Q12">
        <f t="shared" si="0"/>
        <v>0.3641414883355143</v>
      </c>
    </row>
    <row r="13" spans="1:20" x14ac:dyDescent="0.3">
      <c r="A13">
        <v>11</v>
      </c>
      <c r="B13">
        <v>373.1</v>
      </c>
      <c r="C13">
        <v>10</v>
      </c>
      <c r="D13">
        <v>771</v>
      </c>
      <c r="E13">
        <v>201</v>
      </c>
      <c r="F13">
        <v>64.7485295509167</v>
      </c>
      <c r="G13">
        <v>16.879966847904299</v>
      </c>
      <c r="H13">
        <v>-1.99150743600973</v>
      </c>
      <c r="I13">
        <v>1.9915074360098199</v>
      </c>
      <c r="J13">
        <v>52.270536378208298</v>
      </c>
      <c r="K13">
        <v>-52.270536378210501</v>
      </c>
      <c r="M13">
        <f t="shared" si="1"/>
        <v>2.8164168255718924</v>
      </c>
      <c r="N13">
        <f t="shared" si="2"/>
        <v>0.73921701458579969</v>
      </c>
      <c r="Q13">
        <f t="shared" si="0"/>
        <v>0.39739504022304456</v>
      </c>
    </row>
    <row r="14" spans="1:20" x14ac:dyDescent="0.3">
      <c r="A14">
        <v>12</v>
      </c>
      <c r="B14">
        <v>385.2</v>
      </c>
      <c r="C14">
        <v>10</v>
      </c>
      <c r="D14">
        <v>771</v>
      </c>
      <c r="E14">
        <v>201</v>
      </c>
      <c r="F14">
        <v>64.7485295509167</v>
      </c>
      <c r="G14">
        <v>16.879966847904299</v>
      </c>
      <c r="H14">
        <v>-1.93581469228407</v>
      </c>
      <c r="I14">
        <v>0</v>
      </c>
      <c r="J14">
        <v>38.677616229452099</v>
      </c>
      <c r="K14">
        <v>0</v>
      </c>
      <c r="M14">
        <f t="shared" si="1"/>
        <v>1.93581469228407</v>
      </c>
      <c r="N14">
        <f t="shared" si="2"/>
        <v>0.386776162294521</v>
      </c>
      <c r="Q14">
        <f t="shared" si="0"/>
        <v>0.43726190472249388</v>
      </c>
    </row>
    <row r="15" spans="1:20" x14ac:dyDescent="0.3">
      <c r="A15">
        <v>13</v>
      </c>
      <c r="B15">
        <v>417.4</v>
      </c>
      <c r="C15">
        <v>10</v>
      </c>
      <c r="D15">
        <v>771</v>
      </c>
      <c r="E15">
        <v>201</v>
      </c>
      <c r="F15">
        <v>64.7485295509167</v>
      </c>
      <c r="G15">
        <v>16.879966847904299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449.3</v>
      </c>
      <c r="C16">
        <v>10</v>
      </c>
      <c r="D16">
        <v>771</v>
      </c>
      <c r="E16">
        <v>201</v>
      </c>
      <c r="F16">
        <v>64.7485295509167</v>
      </c>
      <c r="G16">
        <v>16.879966847904299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485.3</v>
      </c>
      <c r="C17">
        <v>10</v>
      </c>
      <c r="D17">
        <v>771</v>
      </c>
      <c r="E17">
        <v>201</v>
      </c>
      <c r="F17">
        <v>64.7485295509167</v>
      </c>
      <c r="G17">
        <v>16.879966847904299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517.1</v>
      </c>
      <c r="C18">
        <v>10</v>
      </c>
      <c r="D18">
        <v>771</v>
      </c>
      <c r="E18">
        <v>201</v>
      </c>
      <c r="F18">
        <v>64.7485295509167</v>
      </c>
      <c r="G18">
        <v>16.879966847904299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550.1</v>
      </c>
      <c r="C19">
        <v>10</v>
      </c>
      <c r="D19">
        <v>771</v>
      </c>
      <c r="E19">
        <v>201</v>
      </c>
      <c r="F19">
        <v>64.7485295509167</v>
      </c>
      <c r="G19">
        <v>16.879966847904299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585.1</v>
      </c>
      <c r="C20">
        <v>10</v>
      </c>
      <c r="D20">
        <v>771</v>
      </c>
      <c r="E20">
        <v>201</v>
      </c>
      <c r="F20">
        <v>64.7485295509167</v>
      </c>
      <c r="G20">
        <v>16.879966847904299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617.20000000000005</v>
      </c>
      <c r="C21">
        <v>10</v>
      </c>
      <c r="D21">
        <v>771</v>
      </c>
      <c r="E21">
        <v>201</v>
      </c>
      <c r="F21">
        <v>64.7485295509167</v>
      </c>
      <c r="G21">
        <v>16.879966847904299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649.20000000000005</v>
      </c>
      <c r="C22">
        <v>10</v>
      </c>
      <c r="D22">
        <v>771</v>
      </c>
      <c r="E22">
        <v>201</v>
      </c>
      <c r="F22">
        <v>64.7485295509167</v>
      </c>
      <c r="G22">
        <v>16.879966847904299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685</v>
      </c>
      <c r="C23">
        <v>10</v>
      </c>
      <c r="D23">
        <v>771</v>
      </c>
      <c r="E23">
        <v>201</v>
      </c>
      <c r="F23">
        <v>64.7485295509167</v>
      </c>
      <c r="G23">
        <v>16.879966847904299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717.1</v>
      </c>
      <c r="C24">
        <v>10</v>
      </c>
      <c r="D24">
        <v>771</v>
      </c>
      <c r="E24">
        <v>201</v>
      </c>
      <c r="F24">
        <v>64.7485295509167</v>
      </c>
      <c r="G24">
        <v>16.879966847904299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749.1</v>
      </c>
      <c r="C25">
        <v>10</v>
      </c>
      <c r="D25">
        <v>771</v>
      </c>
      <c r="E25">
        <v>201</v>
      </c>
      <c r="F25">
        <v>64.7485295509167</v>
      </c>
      <c r="G25">
        <v>16.879966847904299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785</v>
      </c>
      <c r="C26">
        <v>10</v>
      </c>
      <c r="D26">
        <v>771</v>
      </c>
      <c r="E26">
        <v>201</v>
      </c>
      <c r="F26">
        <v>64.7485295509167</v>
      </c>
      <c r="G26">
        <v>16.879966847904299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817.2</v>
      </c>
      <c r="C27">
        <v>10</v>
      </c>
      <c r="D27">
        <v>771</v>
      </c>
      <c r="E27">
        <v>201</v>
      </c>
      <c r="F27">
        <v>64.7485295509167</v>
      </c>
      <c r="G27">
        <v>16.879966847904299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849.1</v>
      </c>
      <c r="C28">
        <v>10</v>
      </c>
      <c r="D28">
        <v>771</v>
      </c>
      <c r="E28">
        <v>201</v>
      </c>
      <c r="F28">
        <v>64.7485295509167</v>
      </c>
      <c r="G28">
        <v>16.879966847904299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885.2</v>
      </c>
      <c r="C29">
        <v>10</v>
      </c>
      <c r="D29">
        <v>771</v>
      </c>
      <c r="E29">
        <v>201</v>
      </c>
      <c r="F29">
        <v>64.7485295509167</v>
      </c>
      <c r="G29">
        <v>16.879966847904299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919.1</v>
      </c>
      <c r="C30">
        <v>10</v>
      </c>
      <c r="D30">
        <v>771</v>
      </c>
      <c r="E30">
        <v>201</v>
      </c>
      <c r="F30">
        <v>64.7485295509167</v>
      </c>
      <c r="G30">
        <v>16.879966847904299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950.2</v>
      </c>
      <c r="C31">
        <v>10</v>
      </c>
      <c r="D31">
        <v>771</v>
      </c>
      <c r="E31">
        <v>201</v>
      </c>
      <c r="F31">
        <v>64.7485295509167</v>
      </c>
      <c r="G31">
        <v>16.879966847904299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988</v>
      </c>
      <c r="C32">
        <v>10</v>
      </c>
      <c r="D32">
        <v>771</v>
      </c>
      <c r="E32">
        <v>201</v>
      </c>
      <c r="F32">
        <v>64.7485295509167</v>
      </c>
      <c r="G32">
        <v>16.879966847904299</v>
      </c>
      <c r="H32">
        <v>0.44613552286402602</v>
      </c>
      <c r="I32">
        <v>0</v>
      </c>
      <c r="J32">
        <v>8.6796794331522698</v>
      </c>
      <c r="K32">
        <v>0</v>
      </c>
      <c r="M32">
        <f t="shared" si="1"/>
        <v>0.44613552286402602</v>
      </c>
      <c r="N32">
        <f t="shared" si="2"/>
        <v>8.6796794331522695E-2</v>
      </c>
      <c r="Q32">
        <f t="shared" si="0"/>
        <v>0.47119451139241381</v>
      </c>
    </row>
    <row r="33" spans="1:19" x14ac:dyDescent="0.3">
      <c r="A33">
        <v>31</v>
      </c>
      <c r="B33">
        <v>1020.9</v>
      </c>
      <c r="C33">
        <v>10</v>
      </c>
      <c r="D33">
        <v>771</v>
      </c>
      <c r="E33">
        <v>201</v>
      </c>
      <c r="F33">
        <v>64.7485295509167</v>
      </c>
      <c r="G33">
        <v>16.879966847904299</v>
      </c>
      <c r="H33">
        <v>0.42427937798425602</v>
      </c>
      <c r="I33">
        <v>0</v>
      </c>
      <c r="J33">
        <v>8.3355477010659396</v>
      </c>
      <c r="K33">
        <v>0</v>
      </c>
      <c r="M33">
        <f t="shared" si="1"/>
        <v>0.42427937798425602</v>
      </c>
      <c r="N33">
        <f t="shared" si="2"/>
        <v>8.3355477010659401E-2</v>
      </c>
      <c r="Q33">
        <f t="shared" si="0"/>
        <v>0.47158378105408477</v>
      </c>
    </row>
    <row r="34" spans="1:19" x14ac:dyDescent="0.3">
      <c r="A34">
        <v>32</v>
      </c>
      <c r="B34">
        <v>1049.4000000000001</v>
      </c>
      <c r="C34">
        <v>11</v>
      </c>
      <c r="D34">
        <v>771</v>
      </c>
      <c r="E34">
        <v>201</v>
      </c>
      <c r="F34">
        <v>64.7485295509167</v>
      </c>
      <c r="G34">
        <v>16.879966847904299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1084.9000000000001</v>
      </c>
      <c r="C35">
        <v>11</v>
      </c>
      <c r="D35">
        <v>772</v>
      </c>
      <c r="E35">
        <v>201</v>
      </c>
      <c r="F35">
        <v>64.832509485483399</v>
      </c>
      <c r="G35">
        <v>16.879966847904299</v>
      </c>
      <c r="H35">
        <v>0.44316657351480399</v>
      </c>
      <c r="I35">
        <v>0</v>
      </c>
      <c r="J35">
        <v>-8.7409580574912198</v>
      </c>
      <c r="K35">
        <v>0</v>
      </c>
      <c r="M35">
        <f t="shared" si="1"/>
        <v>0.44316657351480399</v>
      </c>
      <c r="N35">
        <f t="shared" si="2"/>
        <v>8.7409580574912202E-2</v>
      </c>
      <c r="Q35">
        <f>(1/COS($T$9))*(SIN($T$9)-N35/9.81)</f>
        <v>0.4711251951767324</v>
      </c>
      <c r="S35">
        <f>AVERAGE(Q87:Q108)</f>
        <v>0.25981183566652882</v>
      </c>
    </row>
    <row r="36" spans="1:19" x14ac:dyDescent="0.3">
      <c r="A36">
        <v>34</v>
      </c>
      <c r="B36">
        <v>1120.8</v>
      </c>
      <c r="C36">
        <v>11</v>
      </c>
      <c r="D36">
        <v>772</v>
      </c>
      <c r="E36">
        <v>201</v>
      </c>
      <c r="F36">
        <v>64.832509485483399</v>
      </c>
      <c r="G36">
        <v>16.879966847904299</v>
      </c>
      <c r="H36">
        <v>0.417567267432426</v>
      </c>
      <c r="I36">
        <v>0</v>
      </c>
      <c r="J36">
        <v>-8.4699242886901693</v>
      </c>
      <c r="K36">
        <v>0</v>
      </c>
      <c r="M36">
        <f t="shared" si="1"/>
        <v>0.417567267432426</v>
      </c>
      <c r="N36">
        <f t="shared" si="2"/>
        <v>8.4699242886901699E-2</v>
      </c>
      <c r="Q36">
        <f t="shared" si="0"/>
        <v>0.47143177900392841</v>
      </c>
    </row>
    <row r="37" spans="1:19" x14ac:dyDescent="0.3">
      <c r="A37">
        <v>35</v>
      </c>
      <c r="B37">
        <v>1149.0999999999999</v>
      </c>
      <c r="C37">
        <v>10</v>
      </c>
      <c r="D37">
        <v>771</v>
      </c>
      <c r="E37">
        <v>201</v>
      </c>
      <c r="F37">
        <v>64.7485295509167</v>
      </c>
      <c r="G37">
        <v>16.879966847904299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1186.3</v>
      </c>
      <c r="C38">
        <v>10</v>
      </c>
      <c r="D38">
        <v>772</v>
      </c>
      <c r="E38">
        <v>201</v>
      </c>
      <c r="F38">
        <v>64.832509485483399</v>
      </c>
      <c r="G38">
        <v>16.879966847904299</v>
      </c>
      <c r="H38">
        <v>-0.28037773790724702</v>
      </c>
      <c r="I38">
        <v>0</v>
      </c>
      <c r="J38">
        <v>-5.5301328975788504</v>
      </c>
      <c r="K38">
        <v>0</v>
      </c>
      <c r="M38">
        <f t="shared" si="1"/>
        <v>0.28037773790724702</v>
      </c>
      <c r="N38">
        <f t="shared" si="2"/>
        <v>5.5301328975788502E-2</v>
      </c>
      <c r="Q38">
        <f t="shared" si="0"/>
        <v>0.47475716720124278</v>
      </c>
    </row>
    <row r="39" spans="1:19" x14ac:dyDescent="0.3">
      <c r="A39">
        <v>37</v>
      </c>
      <c r="B39">
        <v>1219.4000000000001</v>
      </c>
      <c r="C39">
        <v>11</v>
      </c>
      <c r="D39">
        <v>772</v>
      </c>
      <c r="E39">
        <v>201</v>
      </c>
      <c r="F39">
        <v>64.832509485483399</v>
      </c>
      <c r="G39">
        <v>16.879966847904299</v>
      </c>
      <c r="H39">
        <v>-0.27333247778049202</v>
      </c>
      <c r="I39">
        <v>0</v>
      </c>
      <c r="J39">
        <v>-5.5442693261763099</v>
      </c>
      <c r="K39">
        <v>0</v>
      </c>
      <c r="M39">
        <f t="shared" si="1"/>
        <v>0.27333247778049202</v>
      </c>
      <c r="N39">
        <f t="shared" si="2"/>
        <v>5.5442693261763099E-2</v>
      </c>
      <c r="Q39">
        <f t="shared" si="0"/>
        <v>0.47474117657246812</v>
      </c>
    </row>
    <row r="40" spans="1:19" x14ac:dyDescent="0.3">
      <c r="A40">
        <v>38</v>
      </c>
      <c r="B40">
        <v>1249.0999999999999</v>
      </c>
      <c r="C40">
        <v>10</v>
      </c>
      <c r="D40">
        <v>771</v>
      </c>
      <c r="E40">
        <v>201</v>
      </c>
      <c r="F40">
        <v>64.7485295509167</v>
      </c>
      <c r="G40">
        <v>16.879966847904299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1317.1</v>
      </c>
      <c r="C41">
        <v>10</v>
      </c>
      <c r="D41">
        <v>771</v>
      </c>
      <c r="E41">
        <v>201</v>
      </c>
      <c r="F41">
        <v>64.7485295509167</v>
      </c>
      <c r="G41">
        <v>16.879966847904299</v>
      </c>
      <c r="H41">
        <v>-0.27944076720387601</v>
      </c>
      <c r="I41">
        <v>0</v>
      </c>
      <c r="J41">
        <v>5.5444596667435597</v>
      </c>
      <c r="K41">
        <v>0</v>
      </c>
      <c r="M41">
        <f t="shared" si="1"/>
        <v>0.27944076720387601</v>
      </c>
      <c r="N41">
        <f t="shared" si="2"/>
        <v>5.5444596667435599E-2</v>
      </c>
      <c r="Q41">
        <f t="shared" si="0"/>
        <v>0.47474096126594068</v>
      </c>
    </row>
    <row r="42" spans="1:19" x14ac:dyDescent="0.3">
      <c r="A42">
        <v>40</v>
      </c>
      <c r="B42">
        <v>1351</v>
      </c>
      <c r="C42">
        <v>10</v>
      </c>
      <c r="D42">
        <v>771</v>
      </c>
      <c r="E42">
        <v>201</v>
      </c>
      <c r="F42">
        <v>64.7485295509167</v>
      </c>
      <c r="G42">
        <v>16.879966847904299</v>
      </c>
      <c r="H42">
        <v>-0.27301524915295899</v>
      </c>
      <c r="I42">
        <v>0</v>
      </c>
      <c r="J42">
        <v>5.5490904299382002</v>
      </c>
      <c r="K42">
        <v>0</v>
      </c>
      <c r="M42">
        <f t="shared" si="1"/>
        <v>0.27301524915295899</v>
      </c>
      <c r="N42">
        <f t="shared" si="2"/>
        <v>5.5490904299381999E-2</v>
      </c>
      <c r="Q42">
        <f t="shared" si="0"/>
        <v>0.47473572311015905</v>
      </c>
    </row>
    <row r="43" spans="1:19" x14ac:dyDescent="0.3">
      <c r="A43">
        <v>41</v>
      </c>
      <c r="B43">
        <v>1387.9</v>
      </c>
      <c r="C43">
        <v>10</v>
      </c>
      <c r="D43">
        <v>771</v>
      </c>
      <c r="E43">
        <v>201</v>
      </c>
      <c r="F43">
        <v>64.7485295509167</v>
      </c>
      <c r="G43">
        <v>16.879966847904299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1417.9</v>
      </c>
      <c r="C44">
        <v>10</v>
      </c>
      <c r="D44">
        <v>771</v>
      </c>
      <c r="E44">
        <v>201</v>
      </c>
      <c r="F44">
        <v>64.7485295509167</v>
      </c>
      <c r="G44">
        <v>16.879966847904299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1449.4</v>
      </c>
      <c r="C45">
        <v>10</v>
      </c>
      <c r="D45">
        <v>771</v>
      </c>
      <c r="E45">
        <v>201</v>
      </c>
      <c r="F45">
        <v>64.7485295509167</v>
      </c>
      <c r="G45">
        <v>16.879966847904299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1484.8</v>
      </c>
      <c r="C46">
        <v>10</v>
      </c>
      <c r="D46">
        <v>771</v>
      </c>
      <c r="E46">
        <v>201</v>
      </c>
      <c r="F46">
        <v>64.7485295509167</v>
      </c>
      <c r="G46">
        <v>16.879966847904299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1517.2</v>
      </c>
      <c r="C47">
        <v>10</v>
      </c>
      <c r="D47">
        <v>771</v>
      </c>
      <c r="E47">
        <v>201</v>
      </c>
      <c r="F47">
        <v>64.7485295509167</v>
      </c>
      <c r="G47">
        <v>16.879966847904299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1549.2</v>
      </c>
      <c r="C48">
        <v>10</v>
      </c>
      <c r="D48">
        <v>771</v>
      </c>
      <c r="E48">
        <v>201</v>
      </c>
      <c r="F48">
        <v>64.7485295509167</v>
      </c>
      <c r="G48">
        <v>16.879966847904299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1585.1</v>
      </c>
      <c r="C49">
        <v>10</v>
      </c>
      <c r="D49">
        <v>771</v>
      </c>
      <c r="E49">
        <v>201</v>
      </c>
      <c r="F49">
        <v>64.7485295509167</v>
      </c>
      <c r="G49">
        <v>16.879966847904299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1617.1</v>
      </c>
      <c r="C50">
        <v>10</v>
      </c>
      <c r="D50">
        <v>771</v>
      </c>
      <c r="E50">
        <v>201</v>
      </c>
      <c r="F50">
        <v>64.7485295509167</v>
      </c>
      <c r="G50">
        <v>16.879966847904299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1649.1</v>
      </c>
      <c r="C51">
        <v>10</v>
      </c>
      <c r="D51">
        <v>771</v>
      </c>
      <c r="E51">
        <v>201</v>
      </c>
      <c r="F51">
        <v>64.7485295509167</v>
      </c>
      <c r="G51">
        <v>16.879966847904299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1685.1</v>
      </c>
      <c r="C52">
        <v>10</v>
      </c>
      <c r="D52">
        <v>771</v>
      </c>
      <c r="E52">
        <v>201</v>
      </c>
      <c r="F52">
        <v>64.7485295509167</v>
      </c>
      <c r="G52">
        <v>16.879966847904299</v>
      </c>
      <c r="H52">
        <v>0.421162317461171</v>
      </c>
      <c r="I52">
        <v>0</v>
      </c>
      <c r="J52">
        <v>8.4232463492234206</v>
      </c>
      <c r="K52">
        <v>0</v>
      </c>
      <c r="M52">
        <f t="shared" si="1"/>
        <v>0.421162317461171</v>
      </c>
      <c r="N52">
        <f t="shared" si="2"/>
        <v>8.4232463492234205E-2</v>
      </c>
      <c r="Q52">
        <f t="shared" si="0"/>
        <v>0.47148457944053318</v>
      </c>
    </row>
    <row r="53" spans="1:17" x14ac:dyDescent="0.3">
      <c r="A53">
        <v>51</v>
      </c>
      <c r="B53">
        <v>1717.2</v>
      </c>
      <c r="C53">
        <v>10</v>
      </c>
      <c r="D53">
        <v>771</v>
      </c>
      <c r="E53">
        <v>201</v>
      </c>
      <c r="F53">
        <v>64.7485295509167</v>
      </c>
      <c r="G53">
        <v>16.879966847904299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1749.3</v>
      </c>
      <c r="C54">
        <v>10</v>
      </c>
      <c r="D54">
        <v>771</v>
      </c>
      <c r="E54">
        <v>201</v>
      </c>
      <c r="F54">
        <v>64.7485295509167</v>
      </c>
      <c r="G54">
        <v>16.879966847904299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1784.9</v>
      </c>
      <c r="C55">
        <v>11</v>
      </c>
      <c r="D55">
        <v>772</v>
      </c>
      <c r="E55">
        <v>201</v>
      </c>
      <c r="F55">
        <v>64.832509485483399</v>
      </c>
      <c r="G55">
        <v>16.879966847904299</v>
      </c>
      <c r="H55">
        <v>2.5219250058541201E-3</v>
      </c>
      <c r="I55">
        <v>0</v>
      </c>
      <c r="J55">
        <v>-16.812833372376002</v>
      </c>
      <c r="K55">
        <v>0</v>
      </c>
      <c r="M55">
        <f t="shared" si="1"/>
        <v>2.5219250058541201E-3</v>
      </c>
      <c r="N55">
        <f t="shared" si="2"/>
        <v>0.16812833372376002</v>
      </c>
      <c r="Q55">
        <f t="shared" si="0"/>
        <v>0.46199457489412665</v>
      </c>
    </row>
    <row r="56" spans="1:17" x14ac:dyDescent="0.3">
      <c r="A56">
        <v>54</v>
      </c>
      <c r="B56">
        <v>1817.3</v>
      </c>
      <c r="C56">
        <v>11</v>
      </c>
      <c r="D56">
        <v>771</v>
      </c>
      <c r="E56">
        <v>201</v>
      </c>
      <c r="F56">
        <v>64.7485295509167</v>
      </c>
      <c r="G56">
        <v>16.879966847904299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1849.1</v>
      </c>
      <c r="C57">
        <v>11</v>
      </c>
      <c r="D57">
        <v>771</v>
      </c>
      <c r="E57">
        <v>201</v>
      </c>
      <c r="F57">
        <v>64.7485295509167</v>
      </c>
      <c r="G57">
        <v>16.879966847904299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1885</v>
      </c>
      <c r="C58">
        <v>10</v>
      </c>
      <c r="D58">
        <v>771</v>
      </c>
      <c r="E58">
        <v>201</v>
      </c>
      <c r="F58">
        <v>64.7485295509167</v>
      </c>
      <c r="G58">
        <v>16.879966847904299</v>
      </c>
      <c r="H58">
        <v>-0.419270557362102</v>
      </c>
      <c r="I58">
        <v>0</v>
      </c>
      <c r="J58">
        <v>8.3854111472420403</v>
      </c>
      <c r="K58">
        <v>0</v>
      </c>
      <c r="M58">
        <f t="shared" si="1"/>
        <v>0.419270557362102</v>
      </c>
      <c r="N58">
        <f t="shared" si="2"/>
        <v>8.3854111472420403E-2</v>
      </c>
      <c r="Q58">
        <f t="shared" si="0"/>
        <v>0.47152737728479255</v>
      </c>
    </row>
    <row r="59" spans="1:17" x14ac:dyDescent="0.3">
      <c r="A59">
        <v>57</v>
      </c>
      <c r="B59">
        <v>1920.7</v>
      </c>
      <c r="C59">
        <v>10</v>
      </c>
      <c r="D59">
        <v>771</v>
      </c>
      <c r="E59">
        <v>201</v>
      </c>
      <c r="F59">
        <v>64.7485295509167</v>
      </c>
      <c r="G59">
        <v>16.879966847904299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1949.1</v>
      </c>
      <c r="C60">
        <v>10</v>
      </c>
      <c r="D60">
        <v>771</v>
      </c>
      <c r="E60">
        <v>201</v>
      </c>
      <c r="F60">
        <v>64.7485295509167</v>
      </c>
      <c r="G60">
        <v>16.879966847904299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1985</v>
      </c>
      <c r="C61">
        <v>10</v>
      </c>
      <c r="D61">
        <v>771</v>
      </c>
      <c r="E61">
        <v>201</v>
      </c>
      <c r="F61">
        <v>64.7485295509167</v>
      </c>
      <c r="G61">
        <v>16.879966847904299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2017.1</v>
      </c>
      <c r="C62">
        <v>10</v>
      </c>
      <c r="D62">
        <v>771</v>
      </c>
      <c r="E62">
        <v>201</v>
      </c>
      <c r="F62">
        <v>64.7485295509167</v>
      </c>
      <c r="G62">
        <v>16.879966847904299</v>
      </c>
      <c r="H62">
        <v>0.41220293748617098</v>
      </c>
      <c r="I62">
        <v>0</v>
      </c>
      <c r="J62">
        <v>8.5519281636135194</v>
      </c>
      <c r="K62">
        <v>0</v>
      </c>
      <c r="M62">
        <f t="shared" si="1"/>
        <v>0.41220293748617098</v>
      </c>
      <c r="N62">
        <f t="shared" si="2"/>
        <v>8.5519281636135189E-2</v>
      </c>
      <c r="Q62">
        <f t="shared" si="0"/>
        <v>0.47133901911673753</v>
      </c>
    </row>
    <row r="63" spans="1:17" x14ac:dyDescent="0.3">
      <c r="A63">
        <v>61</v>
      </c>
      <c r="B63">
        <v>2049.8000000000002</v>
      </c>
      <c r="C63">
        <v>10</v>
      </c>
      <c r="D63">
        <v>771</v>
      </c>
      <c r="E63">
        <v>201</v>
      </c>
      <c r="F63">
        <v>64.7485295509167</v>
      </c>
      <c r="G63">
        <v>16.879966847904299</v>
      </c>
      <c r="H63">
        <v>0.423901267118658</v>
      </c>
      <c r="I63">
        <v>0</v>
      </c>
      <c r="J63">
        <v>8.4190917004698491</v>
      </c>
      <c r="K63">
        <v>0</v>
      </c>
      <c r="M63">
        <f t="shared" si="1"/>
        <v>0.423901267118658</v>
      </c>
      <c r="N63">
        <f t="shared" si="2"/>
        <v>8.4190917004698496E-2</v>
      </c>
      <c r="Q63">
        <f t="shared" si="0"/>
        <v>0.4714892790324739</v>
      </c>
    </row>
    <row r="64" spans="1:17" x14ac:dyDescent="0.3">
      <c r="A64">
        <v>62</v>
      </c>
      <c r="B64">
        <v>2085</v>
      </c>
      <c r="C64">
        <v>10</v>
      </c>
      <c r="D64">
        <v>771</v>
      </c>
      <c r="E64">
        <v>201</v>
      </c>
      <c r="F64">
        <v>64.7485295509167</v>
      </c>
      <c r="G64">
        <v>16.879966847904299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2117.1</v>
      </c>
      <c r="C65">
        <v>10</v>
      </c>
      <c r="D65">
        <v>772</v>
      </c>
      <c r="E65">
        <v>201</v>
      </c>
      <c r="F65">
        <v>64.832509485483399</v>
      </c>
      <c r="G65">
        <v>16.879966847904299</v>
      </c>
      <c r="H65">
        <v>8.3896038528072901E-4</v>
      </c>
      <c r="I65">
        <v>0</v>
      </c>
      <c r="J65">
        <v>-16.7792077056313</v>
      </c>
      <c r="K65">
        <v>0</v>
      </c>
      <c r="M65">
        <f t="shared" si="1"/>
        <v>8.3896038528072901E-4</v>
      </c>
      <c r="N65">
        <f t="shared" si="2"/>
        <v>0.16779207705631299</v>
      </c>
      <c r="Q65">
        <f t="shared" si="0"/>
        <v>0.46203261106079402</v>
      </c>
    </row>
    <row r="66" spans="1:17" x14ac:dyDescent="0.3">
      <c r="A66">
        <v>64</v>
      </c>
      <c r="B66">
        <v>2149.4</v>
      </c>
      <c r="C66">
        <v>11</v>
      </c>
      <c r="D66">
        <v>772</v>
      </c>
      <c r="E66">
        <v>201</v>
      </c>
      <c r="F66">
        <v>64.832509485483399</v>
      </c>
      <c r="G66">
        <v>16.879966847904299</v>
      </c>
      <c r="H66">
        <v>2.3855599005132001E-2</v>
      </c>
      <c r="I66">
        <v>0</v>
      </c>
      <c r="J66">
        <v>-16.452137244918099</v>
      </c>
      <c r="K66">
        <v>0</v>
      </c>
      <c r="M66">
        <f t="shared" si="1"/>
        <v>2.3855599005132001E-2</v>
      </c>
      <c r="N66">
        <f t="shared" si="2"/>
        <v>0.164521372449181</v>
      </c>
      <c r="Q66">
        <f t="shared" si="0"/>
        <v>0.46240258161483894</v>
      </c>
    </row>
    <row r="67" spans="1:17" x14ac:dyDescent="0.3">
      <c r="A67">
        <v>65</v>
      </c>
      <c r="B67">
        <v>2185.3000000000002</v>
      </c>
      <c r="C67">
        <v>10</v>
      </c>
      <c r="D67">
        <v>771</v>
      </c>
      <c r="E67">
        <v>201</v>
      </c>
      <c r="F67">
        <v>64.7485295509167</v>
      </c>
      <c r="G67">
        <v>16.879966847904299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2217.1999999999998</v>
      </c>
      <c r="C68">
        <v>10</v>
      </c>
      <c r="D68">
        <v>771</v>
      </c>
      <c r="E68">
        <v>201</v>
      </c>
      <c r="F68">
        <v>64.7485295509167</v>
      </c>
      <c r="G68">
        <v>16.879966847904299</v>
      </c>
      <c r="H68">
        <v>-0.41906071244814203</v>
      </c>
      <c r="I68">
        <v>0</v>
      </c>
      <c r="J68">
        <v>8.3896038528156591</v>
      </c>
      <c r="K68">
        <v>0</v>
      </c>
      <c r="M68">
        <f t="shared" si="1"/>
        <v>0.41906071244814203</v>
      </c>
      <c r="N68">
        <f t="shared" si="2"/>
        <v>8.3896038528156594E-2</v>
      </c>
      <c r="Q68">
        <f t="shared" si="0"/>
        <v>0.47152263464432104</v>
      </c>
    </row>
    <row r="69" spans="1:17" x14ac:dyDescent="0.3">
      <c r="A69">
        <v>67</v>
      </c>
      <c r="B69">
        <v>2251.9</v>
      </c>
      <c r="C69">
        <v>11</v>
      </c>
      <c r="D69">
        <v>771</v>
      </c>
      <c r="E69">
        <v>201</v>
      </c>
      <c r="F69">
        <v>64.7485295509167</v>
      </c>
      <c r="G69">
        <v>16.879966847904299</v>
      </c>
      <c r="H69">
        <v>-0.399206707099652</v>
      </c>
      <c r="I69">
        <v>0</v>
      </c>
      <c r="J69">
        <v>8.1972629794589693</v>
      </c>
      <c r="K69">
        <v>0</v>
      </c>
      <c r="M69">
        <f t="shared" si="1"/>
        <v>0.399206707099652</v>
      </c>
      <c r="N69">
        <f t="shared" si="2"/>
        <v>8.1972629794589691E-2</v>
      </c>
      <c r="Q69">
        <f t="shared" si="0"/>
        <v>0.47174020384737925</v>
      </c>
    </row>
    <row r="70" spans="1:17" x14ac:dyDescent="0.3">
      <c r="A70">
        <v>68</v>
      </c>
      <c r="B70">
        <v>2284.9</v>
      </c>
      <c r="C70">
        <v>10</v>
      </c>
      <c r="D70">
        <v>771</v>
      </c>
      <c r="E70">
        <v>201</v>
      </c>
      <c r="F70">
        <v>64.7485295509167</v>
      </c>
      <c r="G70">
        <v>16.879966847904299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2317.1</v>
      </c>
      <c r="C71">
        <v>11</v>
      </c>
      <c r="D71">
        <v>771</v>
      </c>
      <c r="E71">
        <v>201</v>
      </c>
      <c r="F71">
        <v>64.7485295509167</v>
      </c>
      <c r="G71">
        <v>16.879966847904299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2349.3000000000002</v>
      </c>
      <c r="C72">
        <v>10</v>
      </c>
      <c r="D72">
        <v>771</v>
      </c>
      <c r="E72">
        <v>201</v>
      </c>
      <c r="F72">
        <v>64.7485295509167</v>
      </c>
      <c r="G72">
        <v>16.879966847904299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2385</v>
      </c>
      <c r="C73">
        <v>10</v>
      </c>
      <c r="D73">
        <v>771</v>
      </c>
      <c r="E73">
        <v>201</v>
      </c>
      <c r="F73">
        <v>64.7485295509167</v>
      </c>
      <c r="G73">
        <v>16.879966847904299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2420.4</v>
      </c>
      <c r="C74">
        <v>10</v>
      </c>
      <c r="D74">
        <v>771</v>
      </c>
      <c r="E74">
        <v>201</v>
      </c>
      <c r="F74">
        <v>64.7485295509167</v>
      </c>
      <c r="G74">
        <v>16.879966847904299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2452.5</v>
      </c>
      <c r="C75">
        <v>11</v>
      </c>
      <c r="D75">
        <v>771</v>
      </c>
      <c r="E75">
        <v>201</v>
      </c>
      <c r="F75">
        <v>64.7485295509167</v>
      </c>
      <c r="G75">
        <v>16.879966847904299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2517</v>
      </c>
      <c r="C76">
        <v>10</v>
      </c>
      <c r="D76">
        <v>771</v>
      </c>
      <c r="E76">
        <v>201</v>
      </c>
      <c r="F76">
        <v>64.7485295509167</v>
      </c>
      <c r="G76">
        <v>16.879966847904299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2549.3000000000002</v>
      </c>
      <c r="C77">
        <v>11</v>
      </c>
      <c r="D77">
        <v>771</v>
      </c>
      <c r="E77">
        <v>201</v>
      </c>
      <c r="F77">
        <v>64.7485295509167</v>
      </c>
      <c r="G77">
        <v>16.879966847904299</v>
      </c>
      <c r="H77">
        <v>0.47427664974223499</v>
      </c>
      <c r="I77">
        <v>0</v>
      </c>
      <c r="J77">
        <v>7.3588308726490999</v>
      </c>
      <c r="K77">
        <v>0</v>
      </c>
      <c r="M77">
        <f t="shared" si="4"/>
        <v>0.47427664974223499</v>
      </c>
      <c r="N77">
        <f t="shared" si="5"/>
        <v>7.3588308726490997E-2</v>
      </c>
      <c r="Q77">
        <f t="shared" si="3"/>
        <v>0.47268860863578194</v>
      </c>
    </row>
    <row r="78" spans="1:17" x14ac:dyDescent="0.3">
      <c r="A78">
        <v>76</v>
      </c>
      <c r="B78">
        <v>2585.1999999999998</v>
      </c>
      <c r="C78">
        <v>10</v>
      </c>
      <c r="D78">
        <v>771</v>
      </c>
      <c r="E78">
        <v>201</v>
      </c>
      <c r="F78">
        <v>64.7485295509167</v>
      </c>
      <c r="G78">
        <v>16.879966847904299</v>
      </c>
      <c r="H78">
        <v>0.48096688158274298</v>
      </c>
      <c r="I78">
        <v>0</v>
      </c>
      <c r="J78">
        <v>7.2489356681649397</v>
      </c>
      <c r="K78">
        <v>0</v>
      </c>
      <c r="M78">
        <f t="shared" si="4"/>
        <v>0.48096688158274298</v>
      </c>
      <c r="N78">
        <f t="shared" si="5"/>
        <v>7.2489356681649394E-2</v>
      </c>
      <c r="Q78">
        <f t="shared" si="3"/>
        <v>0.47281291820993676</v>
      </c>
    </row>
    <row r="79" spans="1:17" x14ac:dyDescent="0.3">
      <c r="A79">
        <v>77</v>
      </c>
      <c r="B79">
        <v>2620.4</v>
      </c>
      <c r="C79">
        <v>10</v>
      </c>
      <c r="D79">
        <v>771</v>
      </c>
      <c r="E79">
        <v>201</v>
      </c>
      <c r="F79">
        <v>64.7485295509167</v>
      </c>
      <c r="G79">
        <v>16.879966847904299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0.48101265822784806</v>
      </c>
    </row>
    <row r="80" spans="1:17" x14ac:dyDescent="0.3">
      <c r="A80">
        <v>78</v>
      </c>
      <c r="B80">
        <v>2649.1</v>
      </c>
      <c r="C80">
        <v>10</v>
      </c>
      <c r="D80">
        <v>772</v>
      </c>
      <c r="E80">
        <v>201</v>
      </c>
      <c r="F80">
        <v>64.832509485483399</v>
      </c>
      <c r="G80">
        <v>16.879966847904299</v>
      </c>
      <c r="H80">
        <v>2.5219250058579898E-3</v>
      </c>
      <c r="I80">
        <v>0</v>
      </c>
      <c r="J80">
        <v>-16.812833372376101</v>
      </c>
      <c r="K80">
        <v>0</v>
      </c>
      <c r="M80">
        <f t="shared" si="4"/>
        <v>2.5219250058579898E-3</v>
      </c>
      <c r="N80">
        <f t="shared" si="5"/>
        <v>0.16812833372376101</v>
      </c>
      <c r="Q80">
        <f t="shared" si="3"/>
        <v>0.46199457489412654</v>
      </c>
    </row>
    <row r="81" spans="1:17" x14ac:dyDescent="0.3">
      <c r="A81">
        <v>79</v>
      </c>
      <c r="B81">
        <v>2684.9</v>
      </c>
      <c r="C81">
        <v>11</v>
      </c>
      <c r="D81">
        <v>772</v>
      </c>
      <c r="E81">
        <v>201</v>
      </c>
      <c r="F81">
        <v>64.832509485483399</v>
      </c>
      <c r="G81">
        <v>16.879966847904299</v>
      </c>
      <c r="H81">
        <v>3.3659393592008098E-3</v>
      </c>
      <c r="I81">
        <v>0</v>
      </c>
      <c r="J81">
        <v>-16.829696796019299</v>
      </c>
      <c r="K81">
        <v>0</v>
      </c>
      <c r="M81">
        <f t="shared" si="4"/>
        <v>3.3659393592008098E-3</v>
      </c>
      <c r="N81">
        <f t="shared" si="5"/>
        <v>0.168296967960193</v>
      </c>
      <c r="Q81">
        <f t="shared" si="3"/>
        <v>0.46197549958486517</v>
      </c>
    </row>
    <row r="82" spans="1:17" x14ac:dyDescent="0.3">
      <c r="A82">
        <v>80</v>
      </c>
      <c r="B82">
        <v>2717.3</v>
      </c>
      <c r="C82">
        <v>10</v>
      </c>
      <c r="D82">
        <v>771</v>
      </c>
      <c r="E82">
        <v>201</v>
      </c>
      <c r="F82">
        <v>64.7485295509167</v>
      </c>
      <c r="G82">
        <v>16.879966847904299</v>
      </c>
      <c r="H82">
        <v>0</v>
      </c>
      <c r="I82">
        <v>0</v>
      </c>
      <c r="J82">
        <v>0</v>
      </c>
      <c r="K82">
        <v>0</v>
      </c>
      <c r="M82">
        <f t="shared" si="4"/>
        <v>0</v>
      </c>
      <c r="N82">
        <f t="shared" si="5"/>
        <v>0</v>
      </c>
      <c r="Q82">
        <f t="shared" si="3"/>
        <v>0.48101265822784806</v>
      </c>
    </row>
    <row r="83" spans="1:17" x14ac:dyDescent="0.3">
      <c r="A83">
        <v>81</v>
      </c>
      <c r="B83">
        <v>2749.2</v>
      </c>
      <c r="C83">
        <v>10</v>
      </c>
      <c r="D83">
        <v>771</v>
      </c>
      <c r="E83">
        <v>201</v>
      </c>
      <c r="F83">
        <v>64.7485295509167</v>
      </c>
      <c r="G83">
        <v>16.879966847904299</v>
      </c>
      <c r="H83">
        <v>-0.419689618598168</v>
      </c>
      <c r="I83">
        <v>0</v>
      </c>
      <c r="J83">
        <v>8.3770382953725893</v>
      </c>
      <c r="K83">
        <v>0</v>
      </c>
      <c r="M83">
        <f t="shared" si="4"/>
        <v>0.419689618598168</v>
      </c>
      <c r="N83">
        <f t="shared" si="5"/>
        <v>8.3770382953725894E-2</v>
      </c>
      <c r="Q83">
        <f t="shared" si="3"/>
        <v>0.47153684835912418</v>
      </c>
    </row>
    <row r="84" spans="1:17" x14ac:dyDescent="0.3">
      <c r="A84">
        <v>82</v>
      </c>
      <c r="B84">
        <v>2785</v>
      </c>
      <c r="C84">
        <v>11</v>
      </c>
      <c r="D84">
        <v>771</v>
      </c>
      <c r="E84">
        <v>201</v>
      </c>
      <c r="F84">
        <v>64.7485295509167</v>
      </c>
      <c r="G84">
        <v>16.879966847904299</v>
      </c>
      <c r="H84">
        <v>-0.419270557362102</v>
      </c>
      <c r="I84">
        <v>0</v>
      </c>
      <c r="J84">
        <v>8.3854111472420403</v>
      </c>
      <c r="K84">
        <v>0</v>
      </c>
      <c r="M84">
        <f t="shared" si="4"/>
        <v>0.419270557362102</v>
      </c>
      <c r="N84">
        <f t="shared" si="5"/>
        <v>8.3854111472420403E-2</v>
      </c>
      <c r="Q84">
        <f t="shared" si="3"/>
        <v>0.47152737728479255</v>
      </c>
    </row>
    <row r="85" spans="1:17" x14ac:dyDescent="0.3">
      <c r="A85">
        <v>83</v>
      </c>
      <c r="B85">
        <v>2818.5</v>
      </c>
      <c r="C85">
        <v>11</v>
      </c>
      <c r="D85">
        <v>771</v>
      </c>
      <c r="E85">
        <v>201</v>
      </c>
      <c r="F85">
        <v>64.7485295509167</v>
      </c>
      <c r="G85">
        <v>16.879966847904299</v>
      </c>
      <c r="H85">
        <v>0</v>
      </c>
      <c r="I85">
        <v>0</v>
      </c>
      <c r="J85">
        <v>0</v>
      </c>
      <c r="K85">
        <v>0</v>
      </c>
      <c r="M85">
        <f t="shared" si="4"/>
        <v>0</v>
      </c>
      <c r="N85">
        <f t="shared" si="5"/>
        <v>0</v>
      </c>
      <c r="Q85">
        <f t="shared" si="3"/>
        <v>0.48101265822784806</v>
      </c>
    </row>
    <row r="86" spans="1:17" x14ac:dyDescent="0.3">
      <c r="A86">
        <v>84</v>
      </c>
      <c r="B86">
        <v>2849.4</v>
      </c>
      <c r="C86">
        <v>11</v>
      </c>
      <c r="D86">
        <v>771</v>
      </c>
      <c r="E86">
        <v>201</v>
      </c>
      <c r="F86">
        <v>64.7485295509167</v>
      </c>
      <c r="G86">
        <v>16.879966847904299</v>
      </c>
      <c r="H86">
        <v>0</v>
      </c>
      <c r="I86">
        <v>0.420950157733053</v>
      </c>
      <c r="J86">
        <v>0</v>
      </c>
      <c r="K86">
        <v>8.4021987571467491</v>
      </c>
      <c r="M86">
        <f t="shared" si="4"/>
        <v>0.420950157733053</v>
      </c>
      <c r="N86">
        <f t="shared" si="5"/>
        <v>8.4021987571467491E-2</v>
      </c>
      <c r="Q86">
        <f t="shared" si="3"/>
        <v>0.47150838773335468</v>
      </c>
    </row>
    <row r="87" spans="1:17" x14ac:dyDescent="0.3">
      <c r="A87">
        <v>85</v>
      </c>
      <c r="B87">
        <v>2885</v>
      </c>
      <c r="C87">
        <v>10</v>
      </c>
      <c r="D87">
        <v>771</v>
      </c>
      <c r="E87">
        <v>201</v>
      </c>
      <c r="F87">
        <v>64.7485295509167</v>
      </c>
      <c r="G87">
        <v>16.879966847904299</v>
      </c>
      <c r="H87">
        <v>-0.41614686044592197</v>
      </c>
      <c r="I87">
        <v>1.2484405813378201</v>
      </c>
      <c r="J87">
        <v>-8.3229372089184501</v>
      </c>
      <c r="K87">
        <v>24.968811626756398</v>
      </c>
      <c r="M87">
        <f t="shared" si="4"/>
        <v>1.3159719201373985</v>
      </c>
      <c r="N87">
        <f t="shared" si="5"/>
        <v>0.26319438402747974</v>
      </c>
      <c r="Q87">
        <f t="shared" si="3"/>
        <v>0.45124103902756385</v>
      </c>
    </row>
    <row r="88" spans="1:17" x14ac:dyDescent="0.3">
      <c r="A88">
        <v>86</v>
      </c>
      <c r="B88">
        <v>2917</v>
      </c>
      <c r="C88">
        <v>10</v>
      </c>
      <c r="D88">
        <v>771</v>
      </c>
      <c r="E88">
        <v>201</v>
      </c>
      <c r="F88">
        <v>64.7485295509167</v>
      </c>
      <c r="G88">
        <v>16.879966847904299</v>
      </c>
      <c r="H88">
        <v>-1.6644027784539299</v>
      </c>
      <c r="I88">
        <v>3.3288055569078598</v>
      </c>
      <c r="J88">
        <v>-33.7949802731763</v>
      </c>
      <c r="K88">
        <v>67.5899605463526</v>
      </c>
      <c r="M88">
        <f t="shared" si="4"/>
        <v>3.7217177545625093</v>
      </c>
      <c r="N88">
        <f t="shared" si="5"/>
        <v>0.75567873189086621</v>
      </c>
      <c r="Q88">
        <f t="shared" si="3"/>
        <v>0.39553294889917345</v>
      </c>
    </row>
    <row r="89" spans="1:17" x14ac:dyDescent="0.3">
      <c r="A89">
        <v>87</v>
      </c>
      <c r="B89">
        <v>2949.3</v>
      </c>
      <c r="C89">
        <v>10</v>
      </c>
      <c r="D89">
        <v>771</v>
      </c>
      <c r="E89">
        <v>202</v>
      </c>
      <c r="F89">
        <v>64.7485295509167</v>
      </c>
      <c r="G89">
        <v>16.963946782471002</v>
      </c>
      <c r="H89">
        <v>-3.67730670289329</v>
      </c>
      <c r="I89">
        <v>6.5531238828064096</v>
      </c>
      <c r="J89">
        <v>-73.619753811677398</v>
      </c>
      <c r="K89">
        <v>114.364041985062</v>
      </c>
      <c r="M89">
        <f t="shared" si="4"/>
        <v>7.5143873476519474</v>
      </c>
      <c r="N89">
        <f t="shared" si="5"/>
        <v>1.3601103723761911</v>
      </c>
      <c r="Q89">
        <f t="shared" si="3"/>
        <v>0.32716177639249361</v>
      </c>
    </row>
    <row r="90" spans="1:17" x14ac:dyDescent="0.3">
      <c r="A90">
        <v>88</v>
      </c>
      <c r="B90">
        <v>2985.6</v>
      </c>
      <c r="C90">
        <v>10</v>
      </c>
      <c r="D90">
        <v>770</v>
      </c>
      <c r="E90">
        <v>204</v>
      </c>
      <c r="F90">
        <v>64.664549616350001</v>
      </c>
      <c r="G90">
        <v>17.1319066516044</v>
      </c>
      <c r="H90">
        <v>-6.8468952967988104</v>
      </c>
      <c r="I90">
        <v>12.503793370030399</v>
      </c>
      <c r="J90">
        <v>-119.524944229509</v>
      </c>
      <c r="K90">
        <v>198.79565733333499</v>
      </c>
      <c r="M90">
        <f t="shared" si="4"/>
        <v>14.255694435759411</v>
      </c>
      <c r="N90">
        <f t="shared" si="5"/>
        <v>2.3196104342682191</v>
      </c>
      <c r="Q90">
        <f t="shared" si="3"/>
        <v>0.21862651804778649</v>
      </c>
    </row>
    <row r="91" spans="1:17" x14ac:dyDescent="0.3">
      <c r="A91">
        <v>89</v>
      </c>
      <c r="B91">
        <v>3017.1</v>
      </c>
      <c r="C91">
        <v>10</v>
      </c>
      <c r="D91">
        <v>767</v>
      </c>
      <c r="E91">
        <v>209</v>
      </c>
      <c r="F91">
        <v>64.412609812649904</v>
      </c>
      <c r="G91">
        <v>17.551806324437798</v>
      </c>
      <c r="H91">
        <v>-10.1400887325327</v>
      </c>
      <c r="I91">
        <v>18.0850965960237</v>
      </c>
      <c r="J91">
        <v>-135.54939443369199</v>
      </c>
      <c r="K91">
        <v>227.24102924617199</v>
      </c>
      <c r="M91">
        <f t="shared" si="4"/>
        <v>20.733839933575851</v>
      </c>
      <c r="N91">
        <f t="shared" si="5"/>
        <v>2.6459804176183956</v>
      </c>
      <c r="Q91">
        <f t="shared" si="3"/>
        <v>0.18170869816873442</v>
      </c>
    </row>
    <row r="92" spans="1:17" x14ac:dyDescent="0.3">
      <c r="A92">
        <v>90</v>
      </c>
      <c r="B92">
        <v>3051.1</v>
      </c>
      <c r="C92">
        <v>10</v>
      </c>
      <c r="D92">
        <v>762</v>
      </c>
      <c r="E92">
        <v>217</v>
      </c>
      <c r="F92">
        <v>63.992710139816502</v>
      </c>
      <c r="G92">
        <v>18.223645800971301</v>
      </c>
      <c r="H92">
        <v>-13.959620567606301</v>
      </c>
      <c r="I92">
        <v>24.3483019915322</v>
      </c>
      <c r="J92">
        <v>-128.390341762254</v>
      </c>
      <c r="K92">
        <v>235.246529895603</v>
      </c>
      <c r="M92">
        <f t="shared" si="4"/>
        <v>28.066186350524855</v>
      </c>
      <c r="N92">
        <f t="shared" si="5"/>
        <v>2.6800188373545293</v>
      </c>
      <c r="Q92">
        <f t="shared" si="3"/>
        <v>0.17785839234132059</v>
      </c>
    </row>
    <row r="93" spans="1:17" x14ac:dyDescent="0.3">
      <c r="A93">
        <v>91</v>
      </c>
      <c r="B93">
        <v>3117</v>
      </c>
      <c r="C93">
        <v>10</v>
      </c>
      <c r="D93">
        <v>747</v>
      </c>
      <c r="E93">
        <v>244</v>
      </c>
      <c r="F93">
        <v>62.733011121316103</v>
      </c>
      <c r="G93">
        <v>20.491104034271899</v>
      </c>
      <c r="H93">
        <v>-22.527232768900301</v>
      </c>
      <c r="I93">
        <v>39.591287804402903</v>
      </c>
      <c r="J93">
        <v>-119.14077071876299</v>
      </c>
      <c r="K93">
        <v>213.494973326825</v>
      </c>
      <c r="M93">
        <f t="shared" si="4"/>
        <v>45.551578306742321</v>
      </c>
      <c r="N93">
        <f t="shared" si="5"/>
        <v>2.4448850051338322</v>
      </c>
      <c r="Q93">
        <f t="shared" si="3"/>
        <v>0.20445590102238428</v>
      </c>
    </row>
    <row r="94" spans="1:17" x14ac:dyDescent="0.3">
      <c r="A94">
        <v>92</v>
      </c>
      <c r="B94">
        <v>3149.1</v>
      </c>
      <c r="C94">
        <v>10</v>
      </c>
      <c r="D94">
        <v>737</v>
      </c>
      <c r="E94">
        <v>261</v>
      </c>
      <c r="F94">
        <v>61.893211775649299</v>
      </c>
      <c r="G94">
        <v>21.9187629219056</v>
      </c>
      <c r="H94">
        <v>-24.910651778125601</v>
      </c>
      <c r="I94">
        <v>44.525740333854102</v>
      </c>
      <c r="J94">
        <v>-88.247015348019104</v>
      </c>
      <c r="K94">
        <v>173.37478496337701</v>
      </c>
      <c r="M94">
        <f t="shared" si="4"/>
        <v>51.020408899663224</v>
      </c>
      <c r="N94">
        <f t="shared" si="5"/>
        <v>1.945413883443077</v>
      </c>
      <c r="Q94">
        <f t="shared" si="3"/>
        <v>0.26095431033100919</v>
      </c>
    </row>
    <row r="95" spans="1:17" x14ac:dyDescent="0.3">
      <c r="A95">
        <v>93</v>
      </c>
      <c r="B95">
        <v>3185.1</v>
      </c>
      <c r="C95">
        <v>10</v>
      </c>
      <c r="D95">
        <v>726</v>
      </c>
      <c r="E95">
        <v>281</v>
      </c>
      <c r="F95">
        <v>60.969432495415703</v>
      </c>
      <c r="G95">
        <v>23.598361613239401</v>
      </c>
      <c r="H95">
        <v>-30.1309473496338</v>
      </c>
      <c r="I95">
        <v>53.830277761218099</v>
      </c>
      <c r="J95">
        <v>-112.97274453666201</v>
      </c>
      <c r="K95">
        <v>204.78295920418401</v>
      </c>
      <c r="M95">
        <f t="shared" si="4"/>
        <v>61.689324781815337</v>
      </c>
      <c r="N95">
        <f t="shared" si="5"/>
        <v>2.3387796259709548</v>
      </c>
      <c r="Q95">
        <f t="shared" si="3"/>
        <v>0.21645816678201057</v>
      </c>
    </row>
    <row r="96" spans="1:17" x14ac:dyDescent="0.3">
      <c r="A96">
        <v>94</v>
      </c>
      <c r="B96">
        <v>3217.2</v>
      </c>
      <c r="C96">
        <v>10</v>
      </c>
      <c r="D96">
        <v>713</v>
      </c>
      <c r="E96">
        <v>304</v>
      </c>
      <c r="F96">
        <v>59.877693346048702</v>
      </c>
      <c r="G96">
        <v>25.5299001082732</v>
      </c>
      <c r="H96">
        <v>-34.3860810073868</v>
      </c>
      <c r="I96">
        <v>60.804757547917497</v>
      </c>
      <c r="J96">
        <v>-117.56278693566</v>
      </c>
      <c r="K96">
        <v>209.92757644392299</v>
      </c>
      <c r="M96">
        <f t="shared" si="4"/>
        <v>69.854284818524889</v>
      </c>
      <c r="N96">
        <f t="shared" si="5"/>
        <v>2.4060464713653915</v>
      </c>
      <c r="Q96">
        <f t="shared" si="3"/>
        <v>0.20884917879661927</v>
      </c>
    </row>
    <row r="97" spans="1:17" x14ac:dyDescent="0.3">
      <c r="A97">
        <v>95</v>
      </c>
      <c r="B97">
        <v>3256.7</v>
      </c>
      <c r="C97">
        <v>10</v>
      </c>
      <c r="D97">
        <v>699</v>
      </c>
      <c r="E97">
        <v>330</v>
      </c>
      <c r="F97">
        <v>58.701974262115101</v>
      </c>
      <c r="G97">
        <v>27.713378407007099</v>
      </c>
      <c r="H97">
        <v>-39.096598285342097</v>
      </c>
      <c r="I97">
        <v>69.809230444283102</v>
      </c>
      <c r="J97">
        <v>-175.43228776009201</v>
      </c>
      <c r="K97">
        <v>296.57856281411398</v>
      </c>
      <c r="M97">
        <f t="shared" si="4"/>
        <v>80.011703223393752</v>
      </c>
      <c r="N97">
        <f t="shared" si="5"/>
        <v>3.4457993486218124</v>
      </c>
      <c r="Q97">
        <f t="shared" si="3"/>
        <v>9.1236005405936252E-2</v>
      </c>
    </row>
    <row r="98" spans="1:17" x14ac:dyDescent="0.3">
      <c r="A98">
        <v>96</v>
      </c>
      <c r="B98">
        <v>3285.9</v>
      </c>
      <c r="C98">
        <v>10</v>
      </c>
      <c r="D98">
        <v>683</v>
      </c>
      <c r="E98">
        <v>358</v>
      </c>
      <c r="F98">
        <v>57.358295309048103</v>
      </c>
      <c r="G98">
        <v>30.064816574874399</v>
      </c>
      <c r="H98">
        <v>-41.370189879637401</v>
      </c>
      <c r="I98">
        <v>73.544696890620799</v>
      </c>
      <c r="J98">
        <v>-110.028099312614</v>
      </c>
      <c r="K98">
        <v>186.376150506187</v>
      </c>
      <c r="M98">
        <f t="shared" si="4"/>
        <v>84.381959276912625</v>
      </c>
      <c r="N98">
        <f t="shared" si="5"/>
        <v>2.1643070973374208</v>
      </c>
      <c r="Q98">
        <f t="shared" si="3"/>
        <v>0.23619388303819758</v>
      </c>
    </row>
    <row r="99" spans="1:17" x14ac:dyDescent="0.3">
      <c r="A99">
        <v>97</v>
      </c>
      <c r="B99">
        <v>3317.3</v>
      </c>
      <c r="C99">
        <v>9</v>
      </c>
      <c r="D99">
        <v>665</v>
      </c>
      <c r="E99">
        <v>389</v>
      </c>
      <c r="F99">
        <v>55.846656486847699</v>
      </c>
      <c r="G99">
        <v>32.668194546441697</v>
      </c>
      <c r="H99">
        <v>-44.938592653838199</v>
      </c>
      <c r="I99">
        <v>80.218633716917594</v>
      </c>
      <c r="J99">
        <v>-93.276606599830899</v>
      </c>
      <c r="K99">
        <v>177.962057302332</v>
      </c>
      <c r="M99">
        <f t="shared" si="4"/>
        <v>91.948389355749939</v>
      </c>
      <c r="N99">
        <f t="shared" si="5"/>
        <v>2.0092540699985681</v>
      </c>
      <c r="Q99">
        <f t="shared" si="3"/>
        <v>0.25373293389158358</v>
      </c>
    </row>
    <row r="100" spans="1:17" x14ac:dyDescent="0.3">
      <c r="A100">
        <v>98</v>
      </c>
      <c r="B100">
        <v>3349.2</v>
      </c>
      <c r="C100">
        <v>9</v>
      </c>
      <c r="D100">
        <v>647</v>
      </c>
      <c r="E100">
        <v>422</v>
      </c>
      <c r="F100">
        <v>54.335017664647303</v>
      </c>
      <c r="G100">
        <v>35.4395323871424</v>
      </c>
      <c r="H100">
        <v>-49.921063545236599</v>
      </c>
      <c r="I100">
        <v>88.538842616087194</v>
      </c>
      <c r="J100">
        <v>-58.610204345735397</v>
      </c>
      <c r="K100">
        <v>108.386024684351</v>
      </c>
      <c r="M100">
        <f t="shared" si="4"/>
        <v>101.64270380742441</v>
      </c>
      <c r="N100">
        <f t="shared" si="5"/>
        <v>1.232180441344757</v>
      </c>
      <c r="Q100">
        <f t="shared" si="3"/>
        <v>0.34163275838194523</v>
      </c>
    </row>
    <row r="101" spans="1:17" x14ac:dyDescent="0.3">
      <c r="A101">
        <v>99</v>
      </c>
      <c r="B101">
        <v>3386.2</v>
      </c>
      <c r="C101">
        <v>9</v>
      </c>
      <c r="D101">
        <v>627</v>
      </c>
      <c r="E101">
        <v>457</v>
      </c>
      <c r="F101">
        <v>52.655418973313502</v>
      </c>
      <c r="G101">
        <v>38.3788300969765</v>
      </c>
      <c r="H101">
        <v>-51.4978373683226</v>
      </c>
      <c r="I101">
        <v>92.033355397110398</v>
      </c>
      <c r="J101">
        <v>-91.919009135744602</v>
      </c>
      <c r="K101">
        <v>182.29101811773299</v>
      </c>
      <c r="M101">
        <f t="shared" si="4"/>
        <v>105.46167910319384</v>
      </c>
      <c r="N101">
        <f t="shared" si="5"/>
        <v>2.0415464610656491</v>
      </c>
      <c r="Q101">
        <f t="shared" si="3"/>
        <v>0.25008013266078144</v>
      </c>
    </row>
    <row r="102" spans="1:17" x14ac:dyDescent="0.3">
      <c r="A102">
        <v>100</v>
      </c>
      <c r="B102">
        <v>3417.2</v>
      </c>
      <c r="C102">
        <v>9</v>
      </c>
      <c r="D102">
        <v>606</v>
      </c>
      <c r="E102">
        <v>495</v>
      </c>
      <c r="F102">
        <v>50.891840347413101</v>
      </c>
      <c r="G102">
        <v>41.570067610510698</v>
      </c>
      <c r="H102">
        <v>-53.7698688592614</v>
      </c>
      <c r="I102">
        <v>97.037409589455294</v>
      </c>
      <c r="J102">
        <v>-83.525719835069197</v>
      </c>
      <c r="K102">
        <v>158.75017237810101</v>
      </c>
      <c r="M102">
        <f t="shared" si="4"/>
        <v>110.9389816835087</v>
      </c>
      <c r="N102">
        <f t="shared" si="5"/>
        <v>1.7938272799810815</v>
      </c>
      <c r="Q102">
        <f t="shared" si="3"/>
        <v>0.27810125155777876</v>
      </c>
    </row>
    <row r="103" spans="1:17" x14ac:dyDescent="0.3">
      <c r="A103">
        <v>101</v>
      </c>
      <c r="B103">
        <v>3449.3</v>
      </c>
      <c r="C103">
        <v>9</v>
      </c>
      <c r="D103">
        <v>584</v>
      </c>
      <c r="E103">
        <v>534</v>
      </c>
      <c r="F103">
        <v>49.044281786945902</v>
      </c>
      <c r="G103">
        <v>44.845285058611502</v>
      </c>
      <c r="H103">
        <v>-57.082039909373698</v>
      </c>
      <c r="I103">
        <v>102.83286828496099</v>
      </c>
      <c r="J103">
        <v>-84.466246486174299</v>
      </c>
      <c r="K103">
        <v>177.208893774676</v>
      </c>
      <c r="M103">
        <f t="shared" si="4"/>
        <v>117.61359649261419</v>
      </c>
      <c r="N103">
        <f t="shared" si="5"/>
        <v>1.9630980318951867</v>
      </c>
      <c r="Q103">
        <f t="shared" si="3"/>
        <v>0.25895394191303212</v>
      </c>
    </row>
    <row r="104" spans="1:17" x14ac:dyDescent="0.3">
      <c r="A104">
        <v>102</v>
      </c>
      <c r="B104">
        <v>3485.1</v>
      </c>
      <c r="C104">
        <v>9</v>
      </c>
      <c r="D104">
        <v>561</v>
      </c>
      <c r="E104">
        <v>576</v>
      </c>
      <c r="F104">
        <v>47.112743291912103</v>
      </c>
      <c r="G104">
        <v>48.372442310412403</v>
      </c>
      <c r="H104">
        <v>-59.980031341616197</v>
      </c>
      <c r="I104">
        <v>108.97079296833</v>
      </c>
      <c r="J104">
        <v>-79.611708221051799</v>
      </c>
      <c r="K104">
        <v>160.22541406063399</v>
      </c>
      <c r="M104">
        <f t="shared" si="4"/>
        <v>124.38745065274028</v>
      </c>
      <c r="N104">
        <f t="shared" si="5"/>
        <v>1.7891396646649893</v>
      </c>
      <c r="Q104">
        <f t="shared" si="3"/>
        <v>0.27863149804713222</v>
      </c>
    </row>
    <row r="105" spans="1:17" x14ac:dyDescent="0.3">
      <c r="A105">
        <v>103</v>
      </c>
      <c r="B105">
        <v>3517.2</v>
      </c>
      <c r="C105">
        <v>8</v>
      </c>
      <c r="D105">
        <v>537</v>
      </c>
      <c r="E105">
        <v>620</v>
      </c>
      <c r="F105">
        <v>45.097224862311599</v>
      </c>
      <c r="G105">
        <v>52.067559431346702</v>
      </c>
      <c r="H105">
        <v>-62.673221010378597</v>
      </c>
      <c r="I105">
        <v>113.56900877648999</v>
      </c>
      <c r="J105">
        <v>-94.541323187274401</v>
      </c>
      <c r="K105">
        <v>171.881811362604</v>
      </c>
      <c r="M105">
        <f t="shared" si="4"/>
        <v>129.71450337680139</v>
      </c>
      <c r="N105">
        <f t="shared" si="5"/>
        <v>1.9616681387862334</v>
      </c>
      <c r="Q105">
        <f t="shared" si="3"/>
        <v>0.25911568637157811</v>
      </c>
    </row>
    <row r="106" spans="1:17" x14ac:dyDescent="0.3">
      <c r="A106">
        <v>104</v>
      </c>
      <c r="B106">
        <v>3549.3</v>
      </c>
      <c r="C106">
        <v>9</v>
      </c>
      <c r="D106">
        <v>511</v>
      </c>
      <c r="E106">
        <v>667</v>
      </c>
      <c r="F106">
        <v>42.913746563577703</v>
      </c>
      <c r="G106">
        <v>56.014616355981097</v>
      </c>
      <c r="H106">
        <v>-65.578465106643804</v>
      </c>
      <c r="I106">
        <v>119.38626386444101</v>
      </c>
      <c r="J106">
        <v>-85.462257459227501</v>
      </c>
      <c r="K106">
        <v>153.85901781492501</v>
      </c>
      <c r="M106">
        <f t="shared" si="4"/>
        <v>136.21165546770669</v>
      </c>
      <c r="N106">
        <f t="shared" si="5"/>
        <v>1.7600112162426891</v>
      </c>
      <c r="Q106">
        <f t="shared" si="3"/>
        <v>0.28192640526002055</v>
      </c>
    </row>
    <row r="107" spans="1:17" x14ac:dyDescent="0.3">
      <c r="A107">
        <v>105</v>
      </c>
      <c r="B107">
        <v>3584.9</v>
      </c>
      <c r="C107">
        <v>8</v>
      </c>
      <c r="D107">
        <v>485</v>
      </c>
      <c r="E107">
        <v>715</v>
      </c>
      <c r="F107">
        <v>40.730268264843801</v>
      </c>
      <c r="G107">
        <v>60.045653215182099</v>
      </c>
      <c r="H107">
        <v>-68.387224670870495</v>
      </c>
      <c r="I107">
        <v>125.027182241491</v>
      </c>
      <c r="J107">
        <v>-88.869120020515794</v>
      </c>
      <c r="K107">
        <v>161.54591405880799</v>
      </c>
      <c r="M107">
        <f t="shared" si="4"/>
        <v>142.50827624187698</v>
      </c>
      <c r="N107">
        <f t="shared" si="5"/>
        <v>1.8437679583482467</v>
      </c>
      <c r="Q107">
        <f t="shared" si="3"/>
        <v>0.27245213839586618</v>
      </c>
    </row>
    <row r="108" spans="1:17" x14ac:dyDescent="0.3">
      <c r="A108">
        <v>106</v>
      </c>
      <c r="B108">
        <v>3616.9</v>
      </c>
      <c r="C108">
        <v>8</v>
      </c>
      <c r="D108">
        <v>457</v>
      </c>
      <c r="E108">
        <v>765</v>
      </c>
      <c r="F108">
        <v>38.3788300969765</v>
      </c>
      <c r="G108">
        <v>64.244649943516507</v>
      </c>
      <c r="H108">
        <v>-71.163258354251397</v>
      </c>
      <c r="I108">
        <v>130.58874747088899</v>
      </c>
      <c r="J108">
        <v>-75.770358735950595</v>
      </c>
      <c r="K108">
        <v>169.53721961831701</v>
      </c>
      <c r="M108">
        <f t="shared" si="4"/>
        <v>148.71997278647393</v>
      </c>
      <c r="N108">
        <f t="shared" si="5"/>
        <v>1.8569872400984371</v>
      </c>
      <c r="Q108">
        <f t="shared" si="3"/>
        <v>0.27095681993068632</v>
      </c>
    </row>
    <row r="109" spans="1:17" x14ac:dyDescent="0.3">
      <c r="A109">
        <v>107</v>
      </c>
      <c r="B109">
        <v>3649.1</v>
      </c>
      <c r="C109">
        <v>8</v>
      </c>
      <c r="D109">
        <v>428</v>
      </c>
      <c r="E109">
        <v>818</v>
      </c>
      <c r="F109">
        <v>35.9434119945426</v>
      </c>
      <c r="G109">
        <v>68.695586475550996</v>
      </c>
      <c r="H109">
        <v>-64.9886597594774</v>
      </c>
      <c r="I109">
        <v>132.04982107352899</v>
      </c>
      <c r="J109">
        <v>97.282003895427394</v>
      </c>
      <c r="K109">
        <v>99.919683770007097</v>
      </c>
      <c r="M109">
        <f t="shared" si="4"/>
        <v>147.17568122106363</v>
      </c>
      <c r="N109">
        <f t="shared" si="5"/>
        <v>1.394551235581116</v>
      </c>
      <c r="Q109">
        <f t="shared" si="3"/>
        <v>0.32326594758119548</v>
      </c>
    </row>
    <row r="110" spans="1:17" x14ac:dyDescent="0.3">
      <c r="A110">
        <v>108</v>
      </c>
      <c r="B110">
        <v>3685.2</v>
      </c>
      <c r="C110">
        <v>8</v>
      </c>
      <c r="D110">
        <v>398</v>
      </c>
      <c r="E110">
        <v>874</v>
      </c>
      <c r="F110">
        <v>33.424013957541902</v>
      </c>
      <c r="G110">
        <v>73.398462811285597</v>
      </c>
      <c r="H110">
        <v>-58.249543516759701</v>
      </c>
      <c r="I110">
        <v>133.395766290518</v>
      </c>
      <c r="J110">
        <v>291.01630155811699</v>
      </c>
      <c r="K110">
        <v>5.3251537184099504</v>
      </c>
      <c r="M110">
        <f t="shared" si="4"/>
        <v>145.55905943686699</v>
      </c>
      <c r="N110">
        <f t="shared" si="5"/>
        <v>2.9106501856920146</v>
      </c>
      <c r="Q110">
        <f t="shared" si="3"/>
        <v>0.15177018873574968</v>
      </c>
    </row>
    <row r="111" spans="1:17" x14ac:dyDescent="0.3">
      <c r="A111">
        <v>109</v>
      </c>
      <c r="B111">
        <v>3717.7</v>
      </c>
      <c r="C111">
        <v>8</v>
      </c>
      <c r="D111">
        <v>367</v>
      </c>
      <c r="E111">
        <v>932</v>
      </c>
      <c r="F111">
        <v>30.820635985974601</v>
      </c>
      <c r="G111">
        <v>78.269299016153496</v>
      </c>
      <c r="H111">
        <v>-49.990518027915201</v>
      </c>
      <c r="I111">
        <v>108.64134905487499</v>
      </c>
      <c r="J111">
        <v>495.86441282992303</v>
      </c>
      <c r="K111">
        <v>-605.00147390431403</v>
      </c>
      <c r="M111">
        <f t="shared" si="4"/>
        <v>119.59094705353955</v>
      </c>
      <c r="N111">
        <f t="shared" si="5"/>
        <v>7.8224567709739166</v>
      </c>
      <c r="Q111">
        <f t="shared" si="3"/>
        <v>-0.40383602521444273</v>
      </c>
    </row>
    <row r="112" spans="1:17" x14ac:dyDescent="0.3">
      <c r="A112">
        <v>110</v>
      </c>
      <c r="B112">
        <v>3754.3</v>
      </c>
      <c r="C112">
        <v>8</v>
      </c>
      <c r="D112">
        <v>353</v>
      </c>
      <c r="E112">
        <v>990</v>
      </c>
      <c r="F112">
        <v>29.644916902040901</v>
      </c>
      <c r="G112">
        <v>83.140135221021396</v>
      </c>
      <c r="H112">
        <v>-37.357473526202497</v>
      </c>
      <c r="I112">
        <v>81.120892068227903</v>
      </c>
      <c r="J112">
        <v>428.02571917063398</v>
      </c>
      <c r="K112">
        <v>-1068.1502732244101</v>
      </c>
      <c r="M112">
        <f t="shared" si="4"/>
        <v>89.309461750735025</v>
      </c>
      <c r="N112">
        <f t="shared" si="5"/>
        <v>11.507176119539146</v>
      </c>
      <c r="Q112">
        <f t="shared" si="3"/>
        <v>-0.82063846463864265</v>
      </c>
    </row>
    <row r="113" spans="1:17" x14ac:dyDescent="0.3">
      <c r="A113">
        <v>111</v>
      </c>
      <c r="B113">
        <v>3785.1</v>
      </c>
      <c r="C113">
        <v>10</v>
      </c>
      <c r="D113">
        <v>346</v>
      </c>
      <c r="E113">
        <v>1033</v>
      </c>
      <c r="F113">
        <v>29.057057360074101</v>
      </c>
      <c r="G113">
        <v>86.751272407388996</v>
      </c>
      <c r="H113">
        <v>-26.233426253564598</v>
      </c>
      <c r="I113">
        <v>65.260410522543793</v>
      </c>
      <c r="J113">
        <v>349.94700701435698</v>
      </c>
      <c r="K113">
        <v>-1369.3963402644399</v>
      </c>
      <c r="M113">
        <f t="shared" si="4"/>
        <v>70.335722322104274</v>
      </c>
      <c r="N113">
        <f t="shared" si="5"/>
        <v>14.134034259361153</v>
      </c>
      <c r="Q113">
        <f t="shared" si="3"/>
        <v>-1.117779380167381</v>
      </c>
    </row>
    <row r="114" spans="1:17" x14ac:dyDescent="0.3">
      <c r="A114">
        <v>112</v>
      </c>
      <c r="B114">
        <v>3817.1</v>
      </c>
      <c r="C114">
        <v>9</v>
      </c>
      <c r="D114">
        <v>337</v>
      </c>
      <c r="E114">
        <v>1025</v>
      </c>
      <c r="F114">
        <v>28.301237948973899</v>
      </c>
      <c r="G114">
        <v>86.079432930855504</v>
      </c>
      <c r="H114">
        <v>-14.077716560965399</v>
      </c>
      <c r="I114">
        <v>40.696332971398199</v>
      </c>
      <c r="J114">
        <v>226.72716598194299</v>
      </c>
      <c r="K114">
        <v>-762.10146540105904</v>
      </c>
      <c r="M114">
        <f t="shared" si="4"/>
        <v>43.062438631477804</v>
      </c>
      <c r="N114">
        <f t="shared" si="5"/>
        <v>7.9511247717580513</v>
      </c>
      <c r="Q114">
        <f t="shared" si="3"/>
        <v>-0.41839049504768644</v>
      </c>
    </row>
    <row r="115" spans="1:17" x14ac:dyDescent="0.3">
      <c r="A115">
        <v>113</v>
      </c>
      <c r="B115">
        <v>3854.3</v>
      </c>
      <c r="C115">
        <v>9</v>
      </c>
      <c r="D115">
        <v>334</v>
      </c>
      <c r="E115">
        <v>1023</v>
      </c>
      <c r="F115">
        <v>28.049298145273902</v>
      </c>
      <c r="G115">
        <v>85.911473061722106</v>
      </c>
      <c r="H115">
        <v>-7.7609191713324197</v>
      </c>
      <c r="I115">
        <v>15.3013704556584</v>
      </c>
      <c r="J115">
        <v>163.90536792676701</v>
      </c>
      <c r="K115">
        <v>-248.240159026973</v>
      </c>
      <c r="M115">
        <f t="shared" si="4"/>
        <v>17.15703366567924</v>
      </c>
      <c r="N115">
        <f t="shared" si="5"/>
        <v>2.974695718707137</v>
      </c>
      <c r="Q115">
        <f t="shared" si="3"/>
        <v>0.14452558423003051</v>
      </c>
    </row>
    <row r="116" spans="1:17" x14ac:dyDescent="0.3">
      <c r="A116">
        <v>114</v>
      </c>
      <c r="B116">
        <v>3888.7</v>
      </c>
      <c r="C116">
        <v>9</v>
      </c>
      <c r="D116">
        <v>336</v>
      </c>
      <c r="E116">
        <v>1026</v>
      </c>
      <c r="F116">
        <v>28.2172580144072</v>
      </c>
      <c r="G116">
        <v>86.163412865422202</v>
      </c>
      <c r="H116">
        <v>-3.905074013248</v>
      </c>
      <c r="I116">
        <v>-2.2815957574621399</v>
      </c>
      <c r="J116">
        <v>81.102264034226195</v>
      </c>
      <c r="K116">
        <v>65.496605129196297</v>
      </c>
      <c r="M116">
        <f t="shared" si="4"/>
        <v>4.5227516236704925</v>
      </c>
      <c r="N116">
        <f t="shared" si="5"/>
        <v>1.0424673862969143</v>
      </c>
      <c r="Q116">
        <f t="shared" si="3"/>
        <v>0.36309242916130813</v>
      </c>
    </row>
    <row r="117" spans="1:17" x14ac:dyDescent="0.3">
      <c r="A117">
        <v>115</v>
      </c>
      <c r="B117">
        <v>3919.6</v>
      </c>
      <c r="C117">
        <v>9</v>
      </c>
      <c r="D117">
        <v>334</v>
      </c>
      <c r="E117">
        <v>1027</v>
      </c>
      <c r="F117">
        <v>28.049298145273902</v>
      </c>
      <c r="G117">
        <v>86.247392799988901</v>
      </c>
      <c r="H117">
        <v>-0.75681729650156604</v>
      </c>
      <c r="I117">
        <v>1.24026651331605</v>
      </c>
      <c r="J117">
        <v>33.192819666133502</v>
      </c>
      <c r="K117">
        <v>-7.7730020737157899</v>
      </c>
      <c r="M117">
        <f t="shared" si="4"/>
        <v>1.4529395872977964</v>
      </c>
      <c r="N117">
        <f t="shared" si="5"/>
        <v>0.3409080284514357</v>
      </c>
      <c r="Q117">
        <f t="shared" si="3"/>
        <v>0.44245034603080624</v>
      </c>
    </row>
    <row r="118" spans="1:17" x14ac:dyDescent="0.3">
      <c r="A118">
        <v>116</v>
      </c>
      <c r="B118">
        <v>3949</v>
      </c>
      <c r="C118">
        <v>9</v>
      </c>
      <c r="D118">
        <v>334</v>
      </c>
      <c r="E118">
        <v>1027</v>
      </c>
      <c r="F118">
        <v>28.049298145273902</v>
      </c>
      <c r="G118">
        <v>86.247392799988901</v>
      </c>
      <c r="H118">
        <v>0.38654947406957602</v>
      </c>
      <c r="I118">
        <v>1.8540550836609599</v>
      </c>
      <c r="J118">
        <v>8.1636636551125008</v>
      </c>
      <c r="K118">
        <v>-35.758053686807401</v>
      </c>
      <c r="M118">
        <f t="shared" si="4"/>
        <v>1.8939220546665891</v>
      </c>
      <c r="N118">
        <f t="shared" si="5"/>
        <v>0.36678110743908349</v>
      </c>
      <c r="Q118">
        <f t="shared" si="3"/>
        <v>0.43952367471141096</v>
      </c>
    </row>
    <row r="119" spans="1:17" x14ac:dyDescent="0.3">
      <c r="A119">
        <v>117</v>
      </c>
      <c r="B119">
        <v>3985</v>
      </c>
      <c r="C119">
        <v>9</v>
      </c>
      <c r="D119">
        <v>336</v>
      </c>
      <c r="E119">
        <v>1027</v>
      </c>
      <c r="F119">
        <v>28.2172580144072</v>
      </c>
      <c r="G119">
        <v>86.247392799988901</v>
      </c>
      <c r="H119">
        <v>-0.411985109463682</v>
      </c>
      <c r="I119">
        <v>0.444251543305484</v>
      </c>
      <c r="J119">
        <v>-8.5562847240639996</v>
      </c>
      <c r="K119">
        <v>-8.8850308661096804</v>
      </c>
      <c r="M119">
        <f t="shared" si="4"/>
        <v>0.60588048668785033</v>
      </c>
      <c r="N119">
        <f t="shared" si="5"/>
        <v>0.12335063103647777</v>
      </c>
      <c r="Q119">
        <f t="shared" si="3"/>
        <v>0.46705967048115909</v>
      </c>
    </row>
    <row r="120" spans="1:17" x14ac:dyDescent="0.3">
      <c r="A120">
        <v>118</v>
      </c>
      <c r="B120">
        <v>4017.1</v>
      </c>
      <c r="C120">
        <v>9</v>
      </c>
      <c r="D120">
        <v>335</v>
      </c>
      <c r="E120">
        <v>1028</v>
      </c>
      <c r="F120">
        <v>28.133278079840501</v>
      </c>
      <c r="G120">
        <v>86.3313727345556</v>
      </c>
      <c r="H120">
        <v>0.43611780365693398</v>
      </c>
      <c r="I120">
        <v>0.43611780365691599</v>
      </c>
      <c r="J120">
        <v>-8.7223560731386502</v>
      </c>
      <c r="K120">
        <v>-8.7223560731382808</v>
      </c>
      <c r="M120">
        <f t="shared" si="4"/>
        <v>0.61676371272398989</v>
      </c>
      <c r="N120">
        <f t="shared" si="5"/>
        <v>0.1233527425447975</v>
      </c>
      <c r="Q120">
        <f t="shared" si="3"/>
        <v>0.46705943163479513</v>
      </c>
    </row>
    <row r="121" spans="1:17" x14ac:dyDescent="0.3">
      <c r="A121">
        <v>119</v>
      </c>
      <c r="B121">
        <v>4052.7</v>
      </c>
      <c r="C121">
        <v>9</v>
      </c>
      <c r="D121">
        <v>335</v>
      </c>
      <c r="E121">
        <v>1027</v>
      </c>
      <c r="F121">
        <v>28.133278079840501</v>
      </c>
      <c r="G121">
        <v>86.247392799988901</v>
      </c>
      <c r="H121">
        <v>0.390145606667678</v>
      </c>
      <c r="I121">
        <v>0.90294263807568398</v>
      </c>
      <c r="J121">
        <v>-8.0943071922754406</v>
      </c>
      <c r="K121">
        <v>17.414515681305399</v>
      </c>
      <c r="M121">
        <f t="shared" si="4"/>
        <v>0.98362543788637657</v>
      </c>
      <c r="N121">
        <f t="shared" si="5"/>
        <v>0.19203727902085926</v>
      </c>
      <c r="Q121">
        <f t="shared" si="3"/>
        <v>0.45929007944109551</v>
      </c>
    </row>
    <row r="122" spans="1:17" x14ac:dyDescent="0.3">
      <c r="A122">
        <v>120</v>
      </c>
      <c r="B122">
        <v>4085</v>
      </c>
      <c r="C122">
        <v>9</v>
      </c>
      <c r="D122">
        <v>335</v>
      </c>
      <c r="E122">
        <v>1027</v>
      </c>
      <c r="F122">
        <v>28.133278079840501</v>
      </c>
      <c r="G122">
        <v>86.247392799988901</v>
      </c>
      <c r="H122">
        <v>-0.42671555537328598</v>
      </c>
      <c r="I122">
        <v>0.79977500540866997</v>
      </c>
      <c r="J122">
        <v>8.2616758058719295</v>
      </c>
      <c r="K122">
        <v>15.995500108173401</v>
      </c>
      <c r="M122">
        <f t="shared" si="4"/>
        <v>0.90649116072577895</v>
      </c>
      <c r="N122">
        <f t="shared" si="5"/>
        <v>0.18003091702035651</v>
      </c>
      <c r="Q122">
        <f t="shared" si="3"/>
        <v>0.4606481967078469</v>
      </c>
    </row>
    <row r="123" spans="1:17" x14ac:dyDescent="0.3">
      <c r="A123">
        <v>121</v>
      </c>
      <c r="B123">
        <v>4117.1000000000004</v>
      </c>
      <c r="C123">
        <v>9</v>
      </c>
      <c r="D123">
        <v>335</v>
      </c>
      <c r="E123">
        <v>1028</v>
      </c>
      <c r="F123">
        <v>28.133278079840501</v>
      </c>
      <c r="G123">
        <v>86.3313727345556</v>
      </c>
      <c r="H123">
        <v>0</v>
      </c>
      <c r="I123">
        <v>0</v>
      </c>
      <c r="J123">
        <v>0</v>
      </c>
      <c r="K123">
        <v>0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4149.1000000000004</v>
      </c>
      <c r="C124">
        <v>9</v>
      </c>
      <c r="D124">
        <v>335</v>
      </c>
      <c r="E124">
        <v>1029</v>
      </c>
      <c r="F124">
        <v>28.133278079840501</v>
      </c>
      <c r="G124">
        <v>86.415352669122299</v>
      </c>
      <c r="H124">
        <v>0</v>
      </c>
      <c r="I124">
        <v>0.89532345814371195</v>
      </c>
      <c r="J124">
        <v>0</v>
      </c>
      <c r="K124">
        <v>-17.5725899537529</v>
      </c>
      <c r="M124">
        <f t="shared" si="4"/>
        <v>0.89532345814371195</v>
      </c>
      <c r="N124">
        <f t="shared" si="5"/>
        <v>0.17572589953752898</v>
      </c>
      <c r="Q124">
        <f t="shared" si="3"/>
        <v>0.46113516508151831</v>
      </c>
    </row>
    <row r="125" spans="1:17" x14ac:dyDescent="0.3">
      <c r="A125">
        <v>123</v>
      </c>
      <c r="B125">
        <v>4188.3</v>
      </c>
      <c r="C125">
        <v>10</v>
      </c>
      <c r="D125">
        <v>335</v>
      </c>
      <c r="E125">
        <v>1029</v>
      </c>
      <c r="F125">
        <v>28.133278079840501</v>
      </c>
      <c r="G125">
        <v>86.415352669122299</v>
      </c>
      <c r="H125">
        <v>0</v>
      </c>
      <c r="I125">
        <v>0.78614324032898197</v>
      </c>
      <c r="J125">
        <v>0</v>
      </c>
      <c r="K125">
        <v>-16.259425859958199</v>
      </c>
      <c r="M125">
        <f t="shared" si="4"/>
        <v>0.78614324032898197</v>
      </c>
      <c r="N125">
        <f t="shared" si="5"/>
        <v>0.16259425859958199</v>
      </c>
      <c r="Q125">
        <f t="shared" si="3"/>
        <v>0.46262056992753736</v>
      </c>
    </row>
    <row r="126" spans="1:17" x14ac:dyDescent="0.3">
      <c r="A126">
        <v>124</v>
      </c>
      <c r="B126">
        <v>4217.2</v>
      </c>
      <c r="C126">
        <v>9</v>
      </c>
      <c r="D126">
        <v>335</v>
      </c>
      <c r="E126">
        <v>1028</v>
      </c>
      <c r="F126">
        <v>28.133278079840501</v>
      </c>
      <c r="G126">
        <v>86.3313727345556</v>
      </c>
      <c r="H126">
        <v>0</v>
      </c>
      <c r="I126">
        <v>0.418852332784512</v>
      </c>
      <c r="J126">
        <v>0</v>
      </c>
      <c r="K126">
        <v>8.3686779777125899</v>
      </c>
      <c r="M126">
        <f t="shared" si="4"/>
        <v>0.418852332784512</v>
      </c>
      <c r="N126">
        <f t="shared" si="5"/>
        <v>8.3686779777125894E-2</v>
      </c>
      <c r="Q126">
        <f t="shared" si="3"/>
        <v>0.47154630525520064</v>
      </c>
    </row>
    <row r="127" spans="1:17" x14ac:dyDescent="0.3">
      <c r="A127">
        <v>125</v>
      </c>
      <c r="B127">
        <v>4251</v>
      </c>
      <c r="C127">
        <v>10</v>
      </c>
      <c r="D127">
        <v>335</v>
      </c>
      <c r="E127">
        <v>1029</v>
      </c>
      <c r="F127">
        <v>28.133278079840501</v>
      </c>
      <c r="G127">
        <v>86.415352669122299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4285</v>
      </c>
      <c r="C128">
        <v>10</v>
      </c>
      <c r="D128">
        <v>335</v>
      </c>
      <c r="E128">
        <v>1029</v>
      </c>
      <c r="F128">
        <v>28.133278079840501</v>
      </c>
      <c r="G128">
        <v>86.415352669122299</v>
      </c>
      <c r="H128">
        <v>0</v>
      </c>
      <c r="I128">
        <v>0</v>
      </c>
      <c r="J128">
        <v>0</v>
      </c>
      <c r="K128">
        <v>0</v>
      </c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:17" x14ac:dyDescent="0.3">
      <c r="A129">
        <v>127</v>
      </c>
      <c r="B129">
        <v>4317.3999999999996</v>
      </c>
      <c r="C129">
        <v>10</v>
      </c>
      <c r="D129">
        <v>335</v>
      </c>
      <c r="E129">
        <v>1029</v>
      </c>
      <c r="F129">
        <v>28.133278079840501</v>
      </c>
      <c r="G129">
        <v>86.415352669122299</v>
      </c>
      <c r="H129">
        <v>0</v>
      </c>
      <c r="I129">
        <v>0.418852332784514</v>
      </c>
      <c r="J129">
        <v>0</v>
      </c>
      <c r="K129">
        <v>-8.3686779777125508</v>
      </c>
      <c r="M129">
        <f t="shared" si="4"/>
        <v>0.418852332784514</v>
      </c>
      <c r="N129">
        <f t="shared" si="5"/>
        <v>8.3686779777125506E-2</v>
      </c>
      <c r="Q129">
        <f t="shared" si="3"/>
        <v>0.47154630525520075</v>
      </c>
    </row>
    <row r="130" spans="1:17" x14ac:dyDescent="0.3">
      <c r="A130">
        <v>128</v>
      </c>
      <c r="B130">
        <v>4349.2</v>
      </c>
      <c r="C130">
        <v>10</v>
      </c>
      <c r="D130">
        <v>335</v>
      </c>
      <c r="E130">
        <v>1029</v>
      </c>
      <c r="F130">
        <v>28.133278079840501</v>
      </c>
      <c r="G130">
        <v>86.415352669122299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4385.1000000000004</v>
      </c>
      <c r="C131">
        <v>10</v>
      </c>
      <c r="D131">
        <v>335</v>
      </c>
      <c r="E131">
        <v>1029</v>
      </c>
      <c r="F131">
        <v>28.133278079840501</v>
      </c>
      <c r="G131">
        <v>86.415352669122299</v>
      </c>
      <c r="H131">
        <v>0</v>
      </c>
      <c r="I131">
        <v>0</v>
      </c>
      <c r="J131">
        <v>0</v>
      </c>
      <c r="K131">
        <v>0</v>
      </c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:17" x14ac:dyDescent="0.3">
      <c r="A132">
        <v>130</v>
      </c>
      <c r="B132">
        <v>4417.5</v>
      </c>
      <c r="C132">
        <v>10</v>
      </c>
      <c r="D132">
        <v>335</v>
      </c>
      <c r="E132">
        <v>1029</v>
      </c>
      <c r="F132">
        <v>28.133278079840501</v>
      </c>
      <c r="G132">
        <v>86.415352669122299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4449.1000000000004</v>
      </c>
      <c r="C133">
        <v>10</v>
      </c>
      <c r="D133">
        <v>335</v>
      </c>
      <c r="E133">
        <v>1029</v>
      </c>
      <c r="F133">
        <v>28.133278079840501</v>
      </c>
      <c r="G133">
        <v>86.415352669122299</v>
      </c>
      <c r="H133">
        <v>0</v>
      </c>
      <c r="I133">
        <v>0</v>
      </c>
      <c r="J133">
        <v>0</v>
      </c>
      <c r="K133">
        <v>0</v>
      </c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:17" x14ac:dyDescent="0.3">
      <c r="A134">
        <v>132</v>
      </c>
      <c r="B134">
        <v>4485.1000000000004</v>
      </c>
      <c r="C134">
        <v>10</v>
      </c>
      <c r="D134">
        <v>335</v>
      </c>
      <c r="E134">
        <v>1029</v>
      </c>
      <c r="F134">
        <v>28.133278079840501</v>
      </c>
      <c r="G134">
        <v>86.415352669122299</v>
      </c>
      <c r="H134">
        <v>0</v>
      </c>
      <c r="I134">
        <v>0.41801671653387201</v>
      </c>
      <c r="J134">
        <v>0</v>
      </c>
      <c r="K134">
        <v>8.3603343306774391</v>
      </c>
      <c r="M134">
        <f t="shared" si="4"/>
        <v>0.41801671653387201</v>
      </c>
      <c r="N134">
        <f t="shared" si="5"/>
        <v>8.3603343306774394E-2</v>
      </c>
      <c r="Q134">
        <f t="shared" ref="Q134:Q171" si="6">(1/COS($T$9))*(SIN($T$9)-N134/9.81)</f>
        <v>0.47155574329405509</v>
      </c>
    </row>
    <row r="135" spans="1:17" x14ac:dyDescent="0.3">
      <c r="A135">
        <v>133</v>
      </c>
      <c r="B135">
        <v>4517.1000000000004</v>
      </c>
      <c r="C135">
        <v>10</v>
      </c>
      <c r="D135">
        <v>335</v>
      </c>
      <c r="E135">
        <v>1029</v>
      </c>
      <c r="F135">
        <v>28.133278079840501</v>
      </c>
      <c r="G135">
        <v>86.415352669122299</v>
      </c>
      <c r="H135">
        <v>0</v>
      </c>
      <c r="I135">
        <v>0.40318684927991399</v>
      </c>
      <c r="J135">
        <v>0</v>
      </c>
      <c r="K135">
        <v>8.0961214714841798</v>
      </c>
      <c r="M135">
        <f t="shared" si="4"/>
        <v>0.40318684927991399</v>
      </c>
      <c r="N135">
        <f t="shared" si="5"/>
        <v>8.09612147148418E-2</v>
      </c>
      <c r="Q135">
        <f t="shared" si="6"/>
        <v>0.47185461154919611</v>
      </c>
    </row>
    <row r="136" spans="1:17" x14ac:dyDescent="0.3">
      <c r="A136">
        <v>134</v>
      </c>
      <c r="B136">
        <v>4549.1000000000004</v>
      </c>
      <c r="C136">
        <v>10</v>
      </c>
      <c r="D136">
        <v>335</v>
      </c>
      <c r="E136">
        <v>1029</v>
      </c>
      <c r="F136">
        <v>28.133278079840501</v>
      </c>
      <c r="G136">
        <v>86.415352669122299</v>
      </c>
      <c r="H136">
        <v>0</v>
      </c>
      <c r="I136">
        <v>0.419270557362176</v>
      </c>
      <c r="J136">
        <v>0</v>
      </c>
      <c r="K136">
        <v>8.38541114724352</v>
      </c>
      <c r="M136">
        <f t="shared" si="4"/>
        <v>0.419270557362176</v>
      </c>
      <c r="N136">
        <f t="shared" si="5"/>
        <v>8.3854111472435197E-2</v>
      </c>
      <c r="Q136">
        <f t="shared" si="6"/>
        <v>0.47152737728479088</v>
      </c>
    </row>
    <row r="137" spans="1:17" x14ac:dyDescent="0.3">
      <c r="A137">
        <v>135</v>
      </c>
      <c r="B137">
        <v>4585.3999999999996</v>
      </c>
      <c r="C137">
        <v>10</v>
      </c>
      <c r="D137">
        <v>335</v>
      </c>
      <c r="E137">
        <v>1030</v>
      </c>
      <c r="F137">
        <v>28.133278079840501</v>
      </c>
      <c r="G137">
        <v>86.499332603688998</v>
      </c>
      <c r="H137">
        <v>-0.42369945005502002</v>
      </c>
      <c r="I137">
        <v>0.41696749039101999</v>
      </c>
      <c r="J137">
        <v>-8.4486430718847991</v>
      </c>
      <c r="K137">
        <v>-8.3812560882617202</v>
      </c>
      <c r="M137">
        <f t="shared" si="4"/>
        <v>0.59446035361486627</v>
      </c>
      <c r="N137">
        <f t="shared" si="5"/>
        <v>0.11900631217424192</v>
      </c>
      <c r="Q137">
        <f t="shared" si="6"/>
        <v>0.46755108448806887</v>
      </c>
    </row>
    <row r="138" spans="1:17" x14ac:dyDescent="0.3">
      <c r="A138">
        <v>136</v>
      </c>
      <c r="B138">
        <v>4619.7</v>
      </c>
      <c r="C138">
        <v>10</v>
      </c>
      <c r="D138">
        <v>335</v>
      </c>
      <c r="E138">
        <v>1030</v>
      </c>
      <c r="F138">
        <v>28.133278079840501</v>
      </c>
      <c r="G138">
        <v>86.499332603688998</v>
      </c>
      <c r="H138">
        <v>0</v>
      </c>
      <c r="I138">
        <v>0.39861820793355501</v>
      </c>
      <c r="J138">
        <v>0</v>
      </c>
      <c r="K138">
        <v>-8.1851788076704999</v>
      </c>
      <c r="M138">
        <f t="shared" si="4"/>
        <v>0.39861820793355501</v>
      </c>
      <c r="N138">
        <f t="shared" si="5"/>
        <v>8.1851788076704998E-2</v>
      </c>
      <c r="Q138">
        <f t="shared" si="6"/>
        <v>0.47175387303573091</v>
      </c>
    </row>
    <row r="139" spans="1:17" x14ac:dyDescent="0.3">
      <c r="A139">
        <v>137</v>
      </c>
      <c r="B139">
        <v>4649.2</v>
      </c>
      <c r="C139">
        <v>10</v>
      </c>
      <c r="D139">
        <v>335</v>
      </c>
      <c r="E139">
        <v>1030</v>
      </c>
      <c r="F139">
        <v>28.133278079840501</v>
      </c>
      <c r="G139">
        <v>86.499332603688998</v>
      </c>
      <c r="H139">
        <v>0</v>
      </c>
      <c r="I139">
        <v>0.42668775608829501</v>
      </c>
      <c r="J139">
        <v>0</v>
      </c>
      <c r="K139">
        <v>-8.2372153684998803</v>
      </c>
      <c r="M139">
        <f t="shared" ref="M139:M171" si="7">SQRT(H139^2+I139^2)</f>
        <v>0.42668775608829501</v>
      </c>
      <c r="N139">
        <f t="shared" ref="N139:N171" si="8">SQRT(J139^2+K139^2)/100</f>
        <v>8.2372153684998797E-2</v>
      </c>
      <c r="Q139">
        <f t="shared" si="6"/>
        <v>0.47169501111589063</v>
      </c>
    </row>
    <row r="140" spans="1:17" x14ac:dyDescent="0.3">
      <c r="A140">
        <v>138</v>
      </c>
      <c r="B140">
        <v>4684.8999999999996</v>
      </c>
      <c r="C140">
        <v>10</v>
      </c>
      <c r="D140">
        <v>334</v>
      </c>
      <c r="E140">
        <v>1030</v>
      </c>
      <c r="F140">
        <v>28.049298145273902</v>
      </c>
      <c r="G140">
        <v>86.499332603688998</v>
      </c>
      <c r="H140">
        <v>-0.42453925024049</v>
      </c>
      <c r="I140">
        <v>0</v>
      </c>
      <c r="J140">
        <v>8.4317626661467102</v>
      </c>
      <c r="K140">
        <v>0</v>
      </c>
      <c r="M140">
        <f t="shared" si="7"/>
        <v>0.42453925024049</v>
      </c>
      <c r="N140">
        <f t="shared" si="8"/>
        <v>8.4317626661467096E-2</v>
      </c>
      <c r="Q140">
        <f t="shared" si="6"/>
        <v>0.47147494608359947</v>
      </c>
    </row>
    <row r="141" spans="1:17" x14ac:dyDescent="0.3">
      <c r="A141">
        <v>139</v>
      </c>
      <c r="B141">
        <v>4717.1000000000004</v>
      </c>
      <c r="C141">
        <v>10</v>
      </c>
      <c r="D141">
        <v>335</v>
      </c>
      <c r="E141">
        <v>1030</v>
      </c>
      <c r="F141">
        <v>28.133278079840501</v>
      </c>
      <c r="G141">
        <v>86.499332603688998</v>
      </c>
      <c r="H141">
        <v>-0.41312343060819001</v>
      </c>
      <c r="I141">
        <v>0</v>
      </c>
      <c r="J141">
        <v>-8.4830273225500701</v>
      </c>
      <c r="K141">
        <v>0</v>
      </c>
      <c r="M141">
        <f t="shared" si="7"/>
        <v>0.41312343060819001</v>
      </c>
      <c r="N141">
        <f t="shared" si="8"/>
        <v>8.4830273225500699E-2</v>
      </c>
      <c r="Q141">
        <f t="shared" si="6"/>
        <v>0.47141695731478461</v>
      </c>
    </row>
    <row r="142" spans="1:17" x14ac:dyDescent="0.3">
      <c r="A142">
        <v>140</v>
      </c>
      <c r="B142">
        <v>4752.8</v>
      </c>
      <c r="C142">
        <v>10</v>
      </c>
      <c r="D142">
        <v>335</v>
      </c>
      <c r="E142">
        <v>1030</v>
      </c>
      <c r="F142">
        <v>28.133278079840501</v>
      </c>
      <c r="G142">
        <v>86.499332603688998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4785.6000000000004</v>
      </c>
      <c r="C143">
        <v>10</v>
      </c>
      <c r="D143">
        <v>334</v>
      </c>
      <c r="E143">
        <v>1030</v>
      </c>
      <c r="F143">
        <v>28.049298145273902</v>
      </c>
      <c r="G143">
        <v>86.499332603688998</v>
      </c>
      <c r="H143">
        <v>0.42581970850280099</v>
      </c>
      <c r="I143">
        <v>0</v>
      </c>
      <c r="J143">
        <v>8.4571938133624194</v>
      </c>
      <c r="K143">
        <v>0</v>
      </c>
      <c r="M143">
        <f t="shared" si="7"/>
        <v>0.42581970850280099</v>
      </c>
      <c r="N143">
        <f t="shared" si="8"/>
        <v>8.4571938133624194E-2</v>
      </c>
      <c r="Q143">
        <f t="shared" si="6"/>
        <v>0.47144617926801829</v>
      </c>
    </row>
    <row r="144" spans="1:17" x14ac:dyDescent="0.3">
      <c r="A144">
        <v>142</v>
      </c>
      <c r="B144">
        <v>4817.3</v>
      </c>
      <c r="C144">
        <v>10</v>
      </c>
      <c r="D144">
        <v>334</v>
      </c>
      <c r="E144">
        <v>1030</v>
      </c>
      <c r="F144">
        <v>28.049298145273902</v>
      </c>
      <c r="G144">
        <v>86.499332603688998</v>
      </c>
      <c r="H144">
        <v>-0.421762491799686</v>
      </c>
      <c r="I144">
        <v>0</v>
      </c>
      <c r="J144">
        <v>8.3105909714223998</v>
      </c>
      <c r="K144">
        <v>0</v>
      </c>
      <c r="M144">
        <f t="shared" si="7"/>
        <v>0.421762491799686</v>
      </c>
      <c r="N144">
        <f t="shared" si="8"/>
        <v>8.3105909714223991E-2</v>
      </c>
      <c r="Q144">
        <f t="shared" si="6"/>
        <v>0.47161201122526325</v>
      </c>
    </row>
    <row r="145" spans="1:17" x14ac:dyDescent="0.3">
      <c r="A145">
        <v>143</v>
      </c>
      <c r="B145">
        <v>4849.3</v>
      </c>
      <c r="C145">
        <v>10</v>
      </c>
      <c r="D145">
        <v>335</v>
      </c>
      <c r="E145">
        <v>1030</v>
      </c>
      <c r="F145">
        <v>28.133278079840501</v>
      </c>
      <c r="G145">
        <v>86.499332603688998</v>
      </c>
      <c r="H145">
        <v>-0.41242054380078402</v>
      </c>
      <c r="I145">
        <v>0.41242054380076698</v>
      </c>
      <c r="J145">
        <v>-8.54757603732196</v>
      </c>
      <c r="K145">
        <v>8.5475760373215994</v>
      </c>
      <c r="M145">
        <f t="shared" si="7"/>
        <v>0.58325072644434384</v>
      </c>
      <c r="N145">
        <f t="shared" si="8"/>
        <v>0.12088097957395737</v>
      </c>
      <c r="Q145">
        <f t="shared" si="6"/>
        <v>0.46733902873255673</v>
      </c>
    </row>
    <row r="146" spans="1:17" x14ac:dyDescent="0.3">
      <c r="A146">
        <v>144</v>
      </c>
      <c r="B146">
        <v>4884.8999999999996</v>
      </c>
      <c r="C146">
        <v>10</v>
      </c>
      <c r="D146">
        <v>335</v>
      </c>
      <c r="E146">
        <v>1030</v>
      </c>
      <c r="F146">
        <v>28.133278079840501</v>
      </c>
      <c r="G146">
        <v>86.499332603688998</v>
      </c>
      <c r="H146">
        <v>5.9200356693598598E-3</v>
      </c>
      <c r="I146">
        <v>0.41842486214108099</v>
      </c>
      <c r="J146">
        <v>-16.9143876267248</v>
      </c>
      <c r="K146">
        <v>8.4274896705152997</v>
      </c>
      <c r="M146">
        <f t="shared" si="7"/>
        <v>0.41846673951475422</v>
      </c>
      <c r="N146">
        <f t="shared" si="8"/>
        <v>0.18897594845210938</v>
      </c>
      <c r="Q146">
        <f t="shared" si="6"/>
        <v>0.45963636634336275</v>
      </c>
    </row>
    <row r="147" spans="1:17" x14ac:dyDescent="0.3">
      <c r="A147">
        <v>145</v>
      </c>
      <c r="B147">
        <v>4918.8</v>
      </c>
      <c r="C147">
        <v>10</v>
      </c>
      <c r="D147">
        <v>334</v>
      </c>
      <c r="E147">
        <v>1030</v>
      </c>
      <c r="F147">
        <v>28.049298145273902</v>
      </c>
      <c r="G147">
        <v>86.499332603688998</v>
      </c>
      <c r="H147">
        <v>0</v>
      </c>
      <c r="I147">
        <v>0.43334489188285902</v>
      </c>
      <c r="J147">
        <v>0</v>
      </c>
      <c r="K147">
        <v>8.5388156036031404</v>
      </c>
      <c r="M147">
        <f t="shared" si="7"/>
        <v>0.43334489188285902</v>
      </c>
      <c r="N147">
        <f t="shared" si="8"/>
        <v>8.5388156036031407E-2</v>
      </c>
      <c r="Q147">
        <f t="shared" si="6"/>
        <v>0.47135385158152632</v>
      </c>
    </row>
    <row r="148" spans="1:17" x14ac:dyDescent="0.3">
      <c r="A148">
        <v>146</v>
      </c>
      <c r="B148">
        <v>4949.3</v>
      </c>
      <c r="C148">
        <v>10</v>
      </c>
      <c r="D148">
        <v>334</v>
      </c>
      <c r="E148">
        <v>1031</v>
      </c>
      <c r="F148">
        <v>28.049298145273902</v>
      </c>
      <c r="G148">
        <v>86.583312538255598</v>
      </c>
      <c r="H148">
        <v>-0.42010951774740002</v>
      </c>
      <c r="I148">
        <v>0.42010951774738198</v>
      </c>
      <c r="J148">
        <v>8.3937965583896492</v>
      </c>
      <c r="K148">
        <v>-8.3937965583892993</v>
      </c>
      <c r="M148">
        <f t="shared" si="7"/>
        <v>0.59412457768038085</v>
      </c>
      <c r="N148">
        <f t="shared" si="8"/>
        <v>0.11870620932675005</v>
      </c>
      <c r="Q148">
        <f t="shared" si="6"/>
        <v>0.46758503106230703</v>
      </c>
    </row>
    <row r="149" spans="1:17" x14ac:dyDescent="0.3">
      <c r="A149">
        <v>147</v>
      </c>
      <c r="B149">
        <v>4984.8999999999996</v>
      </c>
      <c r="C149">
        <v>10</v>
      </c>
      <c r="D149">
        <v>334</v>
      </c>
      <c r="E149">
        <v>1031</v>
      </c>
      <c r="F149">
        <v>28.049298145273902</v>
      </c>
      <c r="G149">
        <v>86.583312538255598</v>
      </c>
      <c r="H149">
        <v>-0.42240404463960601</v>
      </c>
      <c r="I149">
        <v>0.42240404463958803</v>
      </c>
      <c r="J149">
        <v>8.3479060205455191</v>
      </c>
      <c r="K149">
        <v>-8.3479060205451692</v>
      </c>
      <c r="M149">
        <f t="shared" si="7"/>
        <v>0.59736952873056837</v>
      </c>
      <c r="N149">
        <f t="shared" si="8"/>
        <v>0.11805721911671238</v>
      </c>
      <c r="Q149">
        <f t="shared" si="6"/>
        <v>0.46765844254283445</v>
      </c>
    </row>
    <row r="150" spans="1:17" x14ac:dyDescent="0.3">
      <c r="A150">
        <v>148</v>
      </c>
      <c r="B150">
        <v>5017.2</v>
      </c>
      <c r="C150">
        <v>10</v>
      </c>
      <c r="D150">
        <v>334</v>
      </c>
      <c r="E150">
        <v>1031</v>
      </c>
      <c r="F150">
        <v>28.049298145273902</v>
      </c>
      <c r="G150">
        <v>86.583312538255598</v>
      </c>
      <c r="H150">
        <v>0</v>
      </c>
      <c r="I150">
        <v>0.42995520169468199</v>
      </c>
      <c r="J150">
        <v>0</v>
      </c>
      <c r="K150">
        <v>-8.60771174563925</v>
      </c>
      <c r="M150">
        <f t="shared" si="7"/>
        <v>0.42995520169468199</v>
      </c>
      <c r="N150">
        <f t="shared" si="8"/>
        <v>8.6077117456392502E-2</v>
      </c>
      <c r="Q150">
        <f t="shared" si="6"/>
        <v>0.4712759186988531</v>
      </c>
    </row>
    <row r="151" spans="1:17" x14ac:dyDescent="0.3">
      <c r="A151">
        <v>149</v>
      </c>
      <c r="B151">
        <v>5049.3999999999996</v>
      </c>
      <c r="C151">
        <v>10</v>
      </c>
      <c r="D151">
        <v>334</v>
      </c>
      <c r="E151">
        <v>1031</v>
      </c>
      <c r="F151">
        <v>28.049298145273902</v>
      </c>
      <c r="G151">
        <v>86.583312538255598</v>
      </c>
      <c r="H151">
        <v>0</v>
      </c>
      <c r="I151">
        <v>0.40421134615079801</v>
      </c>
      <c r="J151">
        <v>0</v>
      </c>
      <c r="K151">
        <v>8.0761507722437607</v>
      </c>
      <c r="M151">
        <f t="shared" si="7"/>
        <v>0.40421134615079801</v>
      </c>
      <c r="N151">
        <f t="shared" si="8"/>
        <v>8.0761507722437606E-2</v>
      </c>
      <c r="Q151">
        <f t="shared" si="6"/>
        <v>0.47187720169887376</v>
      </c>
    </row>
    <row r="152" spans="1:17" x14ac:dyDescent="0.3">
      <c r="A152">
        <v>150</v>
      </c>
      <c r="B152">
        <v>5086.1000000000004</v>
      </c>
      <c r="C152">
        <v>10</v>
      </c>
      <c r="D152">
        <v>334</v>
      </c>
      <c r="E152">
        <v>1031</v>
      </c>
      <c r="F152">
        <v>28.049298145273902</v>
      </c>
      <c r="G152">
        <v>86.583312538255598</v>
      </c>
      <c r="H152">
        <v>0</v>
      </c>
      <c r="I152">
        <v>0.42815541461514001</v>
      </c>
      <c r="J152">
        <v>0</v>
      </c>
      <c r="K152">
        <v>8.4615694587971806</v>
      </c>
      <c r="M152">
        <f t="shared" si="7"/>
        <v>0.42815541461514001</v>
      </c>
      <c r="N152">
        <f t="shared" si="8"/>
        <v>8.4615694587971801E-2</v>
      </c>
      <c r="Q152">
        <f t="shared" si="6"/>
        <v>0.47144122969243668</v>
      </c>
    </row>
    <row r="153" spans="1:17" x14ac:dyDescent="0.3">
      <c r="A153">
        <v>151</v>
      </c>
      <c r="B153">
        <v>5117.1000000000004</v>
      </c>
      <c r="C153">
        <v>10</v>
      </c>
      <c r="D153">
        <v>334</v>
      </c>
      <c r="E153">
        <v>1031</v>
      </c>
      <c r="F153">
        <v>28.049298145273902</v>
      </c>
      <c r="G153">
        <v>86.583312538255598</v>
      </c>
      <c r="H153">
        <v>0</v>
      </c>
      <c r="I153">
        <v>0.42031999282625299</v>
      </c>
      <c r="J153">
        <v>0</v>
      </c>
      <c r="K153">
        <v>8.4148146711962095</v>
      </c>
      <c r="M153">
        <f t="shared" si="7"/>
        <v>0.42031999282625299</v>
      </c>
      <c r="N153">
        <f t="shared" si="8"/>
        <v>8.4148146711962094E-2</v>
      </c>
      <c r="Q153">
        <f t="shared" si="6"/>
        <v>0.47149411705693683</v>
      </c>
    </row>
    <row r="154" spans="1:17" x14ac:dyDescent="0.3">
      <c r="A154">
        <v>152</v>
      </c>
      <c r="B154">
        <v>5152</v>
      </c>
      <c r="C154">
        <v>10</v>
      </c>
      <c r="D154">
        <v>334</v>
      </c>
      <c r="E154">
        <v>1032</v>
      </c>
      <c r="F154">
        <v>28.049298145273902</v>
      </c>
      <c r="G154">
        <v>86.667292472822297</v>
      </c>
      <c r="H154">
        <v>0</v>
      </c>
      <c r="I154">
        <v>0.39798741223067802</v>
      </c>
      <c r="J154">
        <v>0</v>
      </c>
      <c r="K154">
        <v>-8.1974750201993096</v>
      </c>
      <c r="M154">
        <f t="shared" si="7"/>
        <v>0.39798741223067802</v>
      </c>
      <c r="N154">
        <f t="shared" si="8"/>
        <v>8.1974750201993102E-2</v>
      </c>
      <c r="Q154">
        <f t="shared" si="6"/>
        <v>0.47173996399438239</v>
      </c>
    </row>
    <row r="155" spans="1:17" x14ac:dyDescent="0.3">
      <c r="A155">
        <v>153</v>
      </c>
      <c r="B155">
        <v>5185.2</v>
      </c>
      <c r="C155">
        <v>10</v>
      </c>
      <c r="D155">
        <v>334</v>
      </c>
      <c r="E155">
        <v>1032</v>
      </c>
      <c r="F155">
        <v>28.049298145273902</v>
      </c>
      <c r="G155">
        <v>86.667292472822297</v>
      </c>
      <c r="H155">
        <v>0</v>
      </c>
      <c r="I155">
        <v>0.43065231248124403</v>
      </c>
      <c r="J155">
        <v>0</v>
      </c>
      <c r="K155">
        <v>-8.4111779781492597</v>
      </c>
      <c r="M155">
        <f t="shared" si="7"/>
        <v>0.43065231248124403</v>
      </c>
      <c r="N155">
        <f t="shared" si="8"/>
        <v>8.411177978149259E-2</v>
      </c>
      <c r="Q155">
        <f t="shared" si="6"/>
        <v>0.47149823075567487</v>
      </c>
    </row>
    <row r="156" spans="1:17" x14ac:dyDescent="0.3">
      <c r="A156">
        <v>154</v>
      </c>
      <c r="B156">
        <v>5217</v>
      </c>
      <c r="C156">
        <v>10</v>
      </c>
      <c r="D156">
        <v>334</v>
      </c>
      <c r="E156">
        <v>1032</v>
      </c>
      <c r="F156">
        <v>28.049298145273902</v>
      </c>
      <c r="G156">
        <v>86.667292472822297</v>
      </c>
      <c r="H156">
        <v>0</v>
      </c>
      <c r="I156">
        <v>0.42877174354026698</v>
      </c>
      <c r="J156">
        <v>0</v>
      </c>
      <c r="K156">
        <v>-8.2456104526974396</v>
      </c>
      <c r="M156">
        <f t="shared" si="7"/>
        <v>0.42877174354026698</v>
      </c>
      <c r="N156">
        <f t="shared" si="8"/>
        <v>8.2456104526974397E-2</v>
      </c>
      <c r="Q156">
        <f t="shared" si="6"/>
        <v>0.47168551489313459</v>
      </c>
    </row>
    <row r="157" spans="1:17" x14ac:dyDescent="0.3">
      <c r="A157">
        <v>155</v>
      </c>
      <c r="B157">
        <v>5249.1</v>
      </c>
      <c r="C157">
        <v>10</v>
      </c>
      <c r="D157">
        <v>334</v>
      </c>
      <c r="E157">
        <v>1032</v>
      </c>
      <c r="F157">
        <v>28.049298145273902</v>
      </c>
      <c r="G157">
        <v>86.667292472822297</v>
      </c>
      <c r="H157">
        <v>0</v>
      </c>
      <c r="I157">
        <v>0.40153492906437299</v>
      </c>
      <c r="J157">
        <v>0</v>
      </c>
      <c r="K157">
        <v>8.2705443679582196</v>
      </c>
      <c r="M157">
        <f t="shared" si="7"/>
        <v>0.40153492906437299</v>
      </c>
      <c r="N157">
        <f t="shared" si="8"/>
        <v>8.27054436795822E-2</v>
      </c>
      <c r="Q157">
        <f t="shared" si="6"/>
        <v>0.47165731052878018</v>
      </c>
    </row>
    <row r="158" spans="1:17" x14ac:dyDescent="0.3">
      <c r="A158">
        <v>156</v>
      </c>
      <c r="B158">
        <v>5287.6</v>
      </c>
      <c r="C158">
        <v>10</v>
      </c>
      <c r="D158">
        <v>334</v>
      </c>
      <c r="E158">
        <v>1032</v>
      </c>
      <c r="F158">
        <v>28.049298145273902</v>
      </c>
      <c r="G158">
        <v>86.667292472822297</v>
      </c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A159">
        <v>157</v>
      </c>
      <c r="B159">
        <v>5321</v>
      </c>
      <c r="C159">
        <v>10</v>
      </c>
      <c r="D159">
        <v>334</v>
      </c>
      <c r="E159">
        <v>1032</v>
      </c>
      <c r="F159">
        <v>28.049298145273902</v>
      </c>
      <c r="G159">
        <v>86.667292472822297</v>
      </c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A160">
        <v>158</v>
      </c>
      <c r="B160">
        <v>5351.1</v>
      </c>
      <c r="C160">
        <v>10</v>
      </c>
      <c r="D160">
        <v>334</v>
      </c>
      <c r="E160">
        <v>1033</v>
      </c>
      <c r="F160">
        <v>28.049298145273902</v>
      </c>
      <c r="G160">
        <v>86.751272407388996</v>
      </c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9801-D004-4E53-A7D3-D34360B99A2D}">
  <sheetPr codeName="Sheet12"/>
  <dimension ref="A1:T171"/>
  <sheetViews>
    <sheetView topLeftCell="H13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116.1</v>
      </c>
      <c r="C2">
        <v>6</v>
      </c>
      <c r="D2">
        <v>542</v>
      </c>
      <c r="E2">
        <v>705</v>
      </c>
      <c r="F2">
        <v>45.517124535145001</v>
      </c>
      <c r="G2">
        <v>59.205853869515202</v>
      </c>
    </row>
    <row r="3" spans="1:20" x14ac:dyDescent="0.3">
      <c r="A3">
        <v>1</v>
      </c>
      <c r="B3">
        <v>116.1</v>
      </c>
    </row>
    <row r="4" spans="1:20" x14ac:dyDescent="0.3">
      <c r="A4">
        <v>2</v>
      </c>
      <c r="B4">
        <v>213.8</v>
      </c>
    </row>
    <row r="5" spans="1:20" x14ac:dyDescent="0.3">
      <c r="A5">
        <v>3</v>
      </c>
      <c r="B5">
        <v>253.7</v>
      </c>
      <c r="C5">
        <v>6</v>
      </c>
      <c r="D5">
        <v>542</v>
      </c>
      <c r="E5">
        <v>706</v>
      </c>
      <c r="F5">
        <v>45.517124535145001</v>
      </c>
      <c r="G5">
        <v>59.289833804081901</v>
      </c>
      <c r="H5">
        <v>253.982246704011</v>
      </c>
      <c r="I5">
        <v>-574.442651813731</v>
      </c>
      <c r="J5">
        <v>3691.6024230234102</v>
      </c>
      <c r="K5">
        <v>-8358.3280683959401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273.39999999999998</v>
      </c>
      <c r="C6">
        <v>9</v>
      </c>
      <c r="D6">
        <v>744</v>
      </c>
      <c r="E6">
        <v>250</v>
      </c>
      <c r="F6">
        <v>62.481071317616099</v>
      </c>
      <c r="G6">
        <v>20.994983641672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288.3</v>
      </c>
      <c r="C7">
        <v>10</v>
      </c>
      <c r="D7">
        <v>744</v>
      </c>
      <c r="E7">
        <v>249</v>
      </c>
      <c r="F7">
        <v>62.481071317616099</v>
      </c>
      <c r="G7">
        <v>20.911003707105301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302.89999999999998</v>
      </c>
      <c r="C8">
        <v>10</v>
      </c>
      <c r="D8">
        <v>744</v>
      </c>
      <c r="E8">
        <v>249</v>
      </c>
      <c r="F8">
        <v>62.481071317616099</v>
      </c>
      <c r="G8">
        <v>20.911003707105301</v>
      </c>
      <c r="H8">
        <v>132.21487956262899</v>
      </c>
      <c r="I8">
        <v>-299.119801782781</v>
      </c>
      <c r="J8">
        <v>-8641.4953962503005</v>
      </c>
      <c r="K8">
        <v>19550.313842011801</v>
      </c>
      <c r="M8">
        <f>SQRT(H8^2+I8^2)</f>
        <v>327.037352906867</v>
      </c>
      <c r="N8">
        <f>SQRT(J8^2+K8^2)/100</f>
        <v>213.74990386069732</v>
      </c>
      <c r="Q8">
        <f t="shared" si="0"/>
        <v>-23.697621568152961</v>
      </c>
    </row>
    <row r="9" spans="1:20" x14ac:dyDescent="0.3">
      <c r="A9">
        <v>7</v>
      </c>
      <c r="B9">
        <v>312.7</v>
      </c>
      <c r="C9">
        <v>9</v>
      </c>
      <c r="D9">
        <v>744</v>
      </c>
      <c r="E9">
        <v>249</v>
      </c>
      <c r="F9">
        <v>62.481071317616099</v>
      </c>
      <c r="G9">
        <v>20.911003707105301</v>
      </c>
      <c r="H9">
        <v>0</v>
      </c>
      <c r="I9">
        <v>-0.93201689933496301</v>
      </c>
      <c r="J9">
        <v>0</v>
      </c>
      <c r="K9">
        <v>61.316901272036901</v>
      </c>
      <c r="M9">
        <f>SQRT(H9^2+I9^2)</f>
        <v>0.93201689933496301</v>
      </c>
      <c r="N9">
        <f>SQRT(J9^2+K9^2)/100</f>
        <v>0.61316901272036906</v>
      </c>
      <c r="Q9">
        <f t="shared" si="0"/>
        <v>0.41165314503162781</v>
      </c>
      <c r="T9">
        <f>ATAN(380/790)</f>
        <v>0.44834268167661429</v>
      </c>
    </row>
    <row r="10" spans="1:20" x14ac:dyDescent="0.3">
      <c r="A10">
        <v>8</v>
      </c>
      <c r="B10">
        <v>322.39999999999998</v>
      </c>
      <c r="C10">
        <v>10</v>
      </c>
      <c r="D10">
        <v>744</v>
      </c>
      <c r="E10">
        <v>249</v>
      </c>
      <c r="F10">
        <v>62.481071317616099</v>
      </c>
      <c r="G10">
        <v>20.911003707105301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333.5</v>
      </c>
      <c r="C11">
        <v>9</v>
      </c>
      <c r="D11">
        <v>744</v>
      </c>
      <c r="E11">
        <v>249</v>
      </c>
      <c r="F11">
        <v>62.481071317616099</v>
      </c>
      <c r="G11">
        <v>20.911003707105301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343.1</v>
      </c>
      <c r="C12">
        <v>9</v>
      </c>
      <c r="D12">
        <v>744</v>
      </c>
      <c r="E12">
        <v>249</v>
      </c>
      <c r="F12">
        <v>62.481071317616099</v>
      </c>
      <c r="G12">
        <v>20.911003707105301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353.3</v>
      </c>
      <c r="C13">
        <v>10</v>
      </c>
      <c r="D13">
        <v>744</v>
      </c>
      <c r="E13">
        <v>249</v>
      </c>
      <c r="F13">
        <v>62.481071317616099</v>
      </c>
      <c r="G13">
        <v>20.911003707105301</v>
      </c>
      <c r="H13">
        <v>0</v>
      </c>
      <c r="I13">
        <v>0.234381235818305</v>
      </c>
      <c r="J13">
        <v>0</v>
      </c>
      <c r="K13">
        <v>15.170306525456599</v>
      </c>
      <c r="M13">
        <f t="shared" si="1"/>
        <v>0.234381235818305</v>
      </c>
      <c r="N13">
        <f t="shared" si="2"/>
        <v>0.15170306525456601</v>
      </c>
      <c r="Q13">
        <f t="shared" si="0"/>
        <v>0.46385254325440983</v>
      </c>
    </row>
    <row r="14" spans="1:20" x14ac:dyDescent="0.3">
      <c r="A14">
        <v>12</v>
      </c>
      <c r="B14">
        <v>380</v>
      </c>
      <c r="C14">
        <v>10</v>
      </c>
      <c r="D14">
        <v>744</v>
      </c>
      <c r="E14">
        <v>249</v>
      </c>
      <c r="F14">
        <v>62.481071317616099</v>
      </c>
      <c r="G14">
        <v>20.911003707105301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411.8</v>
      </c>
      <c r="C15">
        <v>10</v>
      </c>
      <c r="D15">
        <v>744</v>
      </c>
      <c r="E15">
        <v>249</v>
      </c>
      <c r="F15">
        <v>62.481071317616099</v>
      </c>
      <c r="G15">
        <v>20.911003707105301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444.2</v>
      </c>
      <c r="C16">
        <v>10</v>
      </c>
      <c r="D16">
        <v>744</v>
      </c>
      <c r="E16">
        <v>250</v>
      </c>
      <c r="F16">
        <v>62.481071317616099</v>
      </c>
      <c r="G16">
        <v>20.994983641672</v>
      </c>
      <c r="H16">
        <v>0</v>
      </c>
      <c r="I16">
        <v>8.06996335982198E-2</v>
      </c>
      <c r="J16">
        <v>0</v>
      </c>
      <c r="K16">
        <v>-18.551639907636702</v>
      </c>
      <c r="M16">
        <f t="shared" si="1"/>
        <v>8.06996335982198E-2</v>
      </c>
      <c r="N16">
        <f t="shared" si="2"/>
        <v>0.18551639907636702</v>
      </c>
      <c r="Q16">
        <f t="shared" si="0"/>
        <v>0.46002769835069168</v>
      </c>
    </row>
    <row r="17" spans="1:17" x14ac:dyDescent="0.3">
      <c r="A17">
        <v>15</v>
      </c>
      <c r="B17">
        <v>479.9</v>
      </c>
      <c r="C17">
        <v>10</v>
      </c>
      <c r="D17">
        <v>744</v>
      </c>
      <c r="E17">
        <v>249</v>
      </c>
      <c r="F17">
        <v>62.481071317616099</v>
      </c>
      <c r="G17">
        <v>20.911003707105301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511.9</v>
      </c>
      <c r="C18">
        <v>10</v>
      </c>
      <c r="D18">
        <v>744</v>
      </c>
      <c r="E18">
        <v>249</v>
      </c>
      <c r="F18">
        <v>62.481071317616099</v>
      </c>
      <c r="G18">
        <v>20.911003707105301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543.79999999999995</v>
      </c>
      <c r="C19">
        <v>9</v>
      </c>
      <c r="D19">
        <v>744</v>
      </c>
      <c r="E19">
        <v>249</v>
      </c>
      <c r="F19">
        <v>62.481071317616099</v>
      </c>
      <c r="G19">
        <v>20.911003707105301</v>
      </c>
      <c r="H19">
        <v>0</v>
      </c>
      <c r="I19">
        <v>-0.42473688399298198</v>
      </c>
      <c r="J19">
        <v>0</v>
      </c>
      <c r="K19">
        <v>8.4023122451628396</v>
      </c>
      <c r="M19">
        <f t="shared" si="1"/>
        <v>0.42473688399298198</v>
      </c>
      <c r="N19">
        <f t="shared" si="2"/>
        <v>8.4023122451628393E-2</v>
      </c>
      <c r="Q19">
        <f t="shared" si="0"/>
        <v>0.47150825935971891</v>
      </c>
    </row>
    <row r="20" spans="1:17" x14ac:dyDescent="0.3">
      <c r="A20">
        <v>18</v>
      </c>
      <c r="B20">
        <v>580.20000000000005</v>
      </c>
      <c r="C20">
        <v>10</v>
      </c>
      <c r="D20">
        <v>744</v>
      </c>
      <c r="E20">
        <v>249</v>
      </c>
      <c r="F20">
        <v>62.481071317616099</v>
      </c>
      <c r="G20">
        <v>20.911003707105301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616.70000000000005</v>
      </c>
      <c r="C21">
        <v>10</v>
      </c>
      <c r="D21">
        <v>744</v>
      </c>
      <c r="E21">
        <v>249</v>
      </c>
      <c r="F21">
        <v>62.481071317616099</v>
      </c>
      <c r="G21">
        <v>20.911003707105301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644.9</v>
      </c>
      <c r="C22">
        <v>10</v>
      </c>
      <c r="D22">
        <v>744</v>
      </c>
      <c r="E22">
        <v>249</v>
      </c>
      <c r="F22">
        <v>62.481071317616099</v>
      </c>
      <c r="G22">
        <v>20.911003707105301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684</v>
      </c>
      <c r="C23">
        <v>10</v>
      </c>
      <c r="D23">
        <v>744</v>
      </c>
      <c r="E23">
        <v>249</v>
      </c>
      <c r="F23">
        <v>62.481071317616099</v>
      </c>
      <c r="G23">
        <v>20.911003707105301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712.2</v>
      </c>
      <c r="C24">
        <v>9</v>
      </c>
      <c r="D24">
        <v>744</v>
      </c>
      <c r="E24">
        <v>249</v>
      </c>
      <c r="F24">
        <v>62.481071317616099</v>
      </c>
      <c r="G24">
        <v>20.911003707105301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744.1</v>
      </c>
      <c r="C25">
        <v>9</v>
      </c>
      <c r="D25">
        <v>744</v>
      </c>
      <c r="E25">
        <v>249</v>
      </c>
      <c r="F25">
        <v>62.481071317616099</v>
      </c>
      <c r="G25">
        <v>20.911003707105301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787.2</v>
      </c>
      <c r="C26">
        <v>10</v>
      </c>
      <c r="D26">
        <v>744</v>
      </c>
      <c r="E26">
        <v>249</v>
      </c>
      <c r="F26">
        <v>62.481071317616099</v>
      </c>
      <c r="G26">
        <v>20.911003707105301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814</v>
      </c>
      <c r="C27">
        <v>10</v>
      </c>
      <c r="D27">
        <v>744</v>
      </c>
      <c r="E27">
        <v>249</v>
      </c>
      <c r="F27">
        <v>62.481071317616099</v>
      </c>
      <c r="G27">
        <v>20.911003707105301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844</v>
      </c>
      <c r="C28">
        <v>10</v>
      </c>
      <c r="D28">
        <v>744</v>
      </c>
      <c r="E28">
        <v>249</v>
      </c>
      <c r="F28">
        <v>62.481071317616099</v>
      </c>
      <c r="G28">
        <v>20.911003707105301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879.7</v>
      </c>
      <c r="C29">
        <v>10</v>
      </c>
      <c r="D29">
        <v>744</v>
      </c>
      <c r="E29">
        <v>249</v>
      </c>
      <c r="F29">
        <v>62.481071317616099</v>
      </c>
      <c r="G29">
        <v>20.911003707105301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911.7</v>
      </c>
      <c r="C30">
        <v>9</v>
      </c>
      <c r="D30">
        <v>744</v>
      </c>
      <c r="E30">
        <v>249</v>
      </c>
      <c r="F30">
        <v>62.481071317616099</v>
      </c>
      <c r="G30">
        <v>20.911003707105301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943.8</v>
      </c>
      <c r="C31">
        <v>10</v>
      </c>
      <c r="D31">
        <v>744</v>
      </c>
      <c r="E31">
        <v>249</v>
      </c>
      <c r="F31">
        <v>62.481071317616099</v>
      </c>
      <c r="G31">
        <v>20.911003707105301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979.9</v>
      </c>
      <c r="C32">
        <v>10</v>
      </c>
      <c r="D32">
        <v>744</v>
      </c>
      <c r="E32">
        <v>249</v>
      </c>
      <c r="F32">
        <v>62.481071317616099</v>
      </c>
      <c r="G32">
        <v>20.911003707105301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1012</v>
      </c>
      <c r="C33">
        <v>9</v>
      </c>
      <c r="D33">
        <v>744</v>
      </c>
      <c r="E33">
        <v>249</v>
      </c>
      <c r="F33">
        <v>62.481071317616099</v>
      </c>
      <c r="G33">
        <v>20.911003707105301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1043.5999999999999</v>
      </c>
      <c r="C34">
        <v>10</v>
      </c>
      <c r="D34">
        <v>744</v>
      </c>
      <c r="E34">
        <v>249</v>
      </c>
      <c r="F34">
        <v>62.481071317616099</v>
      </c>
      <c r="G34">
        <v>20.911003707105301</v>
      </c>
      <c r="H34">
        <v>0</v>
      </c>
      <c r="I34">
        <v>0.416973338899918</v>
      </c>
      <c r="J34">
        <v>0</v>
      </c>
      <c r="K34">
        <v>8.3561791362709101</v>
      </c>
      <c r="M34">
        <f t="shared" si="1"/>
        <v>0.416973338899918</v>
      </c>
      <c r="N34">
        <f t="shared" si="2"/>
        <v>8.3561791362709095E-2</v>
      </c>
      <c r="Q34">
        <f t="shared" si="0"/>
        <v>0.47156044350321918</v>
      </c>
      <c r="S34" t="s">
        <v>50</v>
      </c>
    </row>
    <row r="35" spans="1:19" x14ac:dyDescent="0.3">
      <c r="A35">
        <v>33</v>
      </c>
      <c r="B35">
        <v>1079.5999999999999</v>
      </c>
      <c r="C35">
        <v>10</v>
      </c>
      <c r="D35">
        <v>744</v>
      </c>
      <c r="E35">
        <v>249</v>
      </c>
      <c r="F35">
        <v>62.481071317616099</v>
      </c>
      <c r="G35">
        <v>20.911003707105301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AVERAGE(Q62:Q84)</f>
        <v>0.26289318716739035</v>
      </c>
    </row>
    <row r="36" spans="1:19" x14ac:dyDescent="0.3">
      <c r="A36">
        <v>34</v>
      </c>
      <c r="B36">
        <v>1111.8</v>
      </c>
      <c r="C36">
        <v>10</v>
      </c>
      <c r="D36">
        <v>744</v>
      </c>
      <c r="E36">
        <v>249</v>
      </c>
      <c r="F36">
        <v>62.481071317616099</v>
      </c>
      <c r="G36">
        <v>20.911003707105301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1144</v>
      </c>
      <c r="C37">
        <v>10</v>
      </c>
      <c r="D37">
        <v>744</v>
      </c>
      <c r="E37">
        <v>250</v>
      </c>
      <c r="F37">
        <v>62.481071317616099</v>
      </c>
      <c r="G37">
        <v>20.994983641672</v>
      </c>
      <c r="H37">
        <v>0</v>
      </c>
      <c r="I37">
        <v>-5.8727931000857204E-3</v>
      </c>
      <c r="J37">
        <v>0</v>
      </c>
      <c r="K37">
        <v>-16.7794088573865</v>
      </c>
      <c r="M37">
        <f t="shared" si="1"/>
        <v>5.8727931000857204E-3</v>
      </c>
      <c r="N37">
        <f t="shared" si="2"/>
        <v>0.16779408857386499</v>
      </c>
      <c r="Q37">
        <f t="shared" si="0"/>
        <v>0.46203238352503262</v>
      </c>
    </row>
    <row r="38" spans="1:19" x14ac:dyDescent="0.3">
      <c r="A38">
        <v>36</v>
      </c>
      <c r="B38">
        <v>1179.5999999999999</v>
      </c>
      <c r="C38">
        <v>10</v>
      </c>
      <c r="D38">
        <v>744</v>
      </c>
      <c r="E38">
        <v>249</v>
      </c>
      <c r="F38">
        <v>62.481071317616099</v>
      </c>
      <c r="G38">
        <v>20.911003707105301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1214.2</v>
      </c>
      <c r="C39">
        <v>10</v>
      </c>
      <c r="D39">
        <v>744</v>
      </c>
      <c r="E39">
        <v>249</v>
      </c>
      <c r="F39">
        <v>62.481071317616099</v>
      </c>
      <c r="G39">
        <v>20.911003707105301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1243.7</v>
      </c>
      <c r="C40">
        <v>10</v>
      </c>
      <c r="D40">
        <v>744</v>
      </c>
      <c r="E40">
        <v>249</v>
      </c>
      <c r="F40">
        <v>62.481071317616099</v>
      </c>
      <c r="G40">
        <v>20.911003707105301</v>
      </c>
      <c r="H40">
        <v>0</v>
      </c>
      <c r="I40">
        <v>-2.5269789739222098E-3</v>
      </c>
      <c r="J40">
        <v>0</v>
      </c>
      <c r="K40">
        <v>16.846526492816</v>
      </c>
      <c r="M40">
        <f t="shared" si="1"/>
        <v>2.5269789739222098E-3</v>
      </c>
      <c r="N40">
        <f t="shared" si="2"/>
        <v>0.16846526492816</v>
      </c>
      <c r="Q40">
        <f t="shared" si="0"/>
        <v>0.4619564624262214</v>
      </c>
    </row>
    <row r="41" spans="1:19" x14ac:dyDescent="0.3">
      <c r="A41">
        <v>39</v>
      </c>
      <c r="B41">
        <v>1279.4000000000001</v>
      </c>
      <c r="C41">
        <v>10</v>
      </c>
      <c r="D41">
        <v>744</v>
      </c>
      <c r="E41">
        <v>249</v>
      </c>
      <c r="F41">
        <v>62.481071317616099</v>
      </c>
      <c r="G41">
        <v>20.911003707105301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1311.7</v>
      </c>
      <c r="C42">
        <v>9</v>
      </c>
      <c r="D42">
        <v>744</v>
      </c>
      <c r="E42">
        <v>249</v>
      </c>
      <c r="F42">
        <v>62.481071317616099</v>
      </c>
      <c r="G42">
        <v>20.911003707105301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1343.7</v>
      </c>
      <c r="C43">
        <v>10</v>
      </c>
      <c r="D43">
        <v>744</v>
      </c>
      <c r="E43">
        <v>250</v>
      </c>
      <c r="F43">
        <v>62.481071317616099</v>
      </c>
      <c r="G43">
        <v>20.994983641672</v>
      </c>
      <c r="H43">
        <v>0</v>
      </c>
      <c r="I43">
        <v>1.6762461989361E-3</v>
      </c>
      <c r="J43">
        <v>0</v>
      </c>
      <c r="K43">
        <v>-16.762461989358901</v>
      </c>
      <c r="M43">
        <f t="shared" si="1"/>
        <v>1.6762461989361E-3</v>
      </c>
      <c r="N43">
        <f t="shared" si="2"/>
        <v>0.16762461989358901</v>
      </c>
      <c r="Q43">
        <f t="shared" si="0"/>
        <v>0.46205155322363461</v>
      </c>
    </row>
    <row r="44" spans="1:19" x14ac:dyDescent="0.3">
      <c r="A44">
        <v>42</v>
      </c>
      <c r="B44">
        <v>1379.7</v>
      </c>
      <c r="C44">
        <v>10</v>
      </c>
      <c r="D44">
        <v>744</v>
      </c>
      <c r="E44">
        <v>249</v>
      </c>
      <c r="F44">
        <v>62.481071317616099</v>
      </c>
      <c r="G44">
        <v>20.911003707105301</v>
      </c>
      <c r="H44">
        <v>0</v>
      </c>
      <c r="I44">
        <v>0.42115979301173501</v>
      </c>
      <c r="J44">
        <v>0</v>
      </c>
      <c r="K44">
        <v>8.3980018546706994</v>
      </c>
      <c r="M44">
        <f t="shared" si="1"/>
        <v>0.42115979301173501</v>
      </c>
      <c r="N44">
        <f t="shared" si="2"/>
        <v>8.3980018546706989E-2</v>
      </c>
      <c r="Q44">
        <f t="shared" si="0"/>
        <v>0.47151313512121396</v>
      </c>
    </row>
    <row r="45" spans="1:19" x14ac:dyDescent="0.3">
      <c r="A45">
        <v>43</v>
      </c>
      <c r="B45">
        <v>1411.7</v>
      </c>
      <c r="C45">
        <v>10</v>
      </c>
      <c r="D45">
        <v>744</v>
      </c>
      <c r="E45">
        <v>249</v>
      </c>
      <c r="F45">
        <v>62.481071317616099</v>
      </c>
      <c r="G45">
        <v>20.911003707105301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1443.9</v>
      </c>
      <c r="C46">
        <v>10</v>
      </c>
      <c r="D46">
        <v>744</v>
      </c>
      <c r="E46">
        <v>249</v>
      </c>
      <c r="F46">
        <v>62.481071317616099</v>
      </c>
      <c r="G46">
        <v>20.911003707105301</v>
      </c>
      <c r="H46">
        <v>0</v>
      </c>
      <c r="I46">
        <v>-0.41822342663450501</v>
      </c>
      <c r="J46">
        <v>0</v>
      </c>
      <c r="K46">
        <v>8.3812309946794592</v>
      </c>
      <c r="M46">
        <f t="shared" si="1"/>
        <v>0.41822342663450501</v>
      </c>
      <c r="N46">
        <f t="shared" si="2"/>
        <v>8.3812309946794589E-2</v>
      </c>
      <c r="Q46">
        <f t="shared" si="0"/>
        <v>0.47153210572574134</v>
      </c>
    </row>
    <row r="47" spans="1:19" x14ac:dyDescent="0.3">
      <c r="A47">
        <v>45</v>
      </c>
      <c r="B47">
        <v>1479.6</v>
      </c>
      <c r="C47">
        <v>10</v>
      </c>
      <c r="D47">
        <v>744</v>
      </c>
      <c r="E47">
        <v>250</v>
      </c>
      <c r="F47">
        <v>62.481071317616099</v>
      </c>
      <c r="G47">
        <v>20.994983641672</v>
      </c>
      <c r="H47">
        <v>0</v>
      </c>
      <c r="I47">
        <v>8.4063998565376695E-4</v>
      </c>
      <c r="J47">
        <v>0</v>
      </c>
      <c r="K47">
        <v>-16.812799713050701</v>
      </c>
      <c r="M47">
        <f t="shared" si="1"/>
        <v>8.4063998565376695E-4</v>
      </c>
      <c r="N47">
        <f t="shared" si="2"/>
        <v>0.16812799713050702</v>
      </c>
      <c r="Q47">
        <f t="shared" si="0"/>
        <v>0.46199461296836669</v>
      </c>
    </row>
    <row r="48" spans="1:19" x14ac:dyDescent="0.3">
      <c r="A48">
        <v>46</v>
      </c>
      <c r="B48">
        <v>1511.9</v>
      </c>
      <c r="C48">
        <v>10</v>
      </c>
      <c r="D48">
        <v>744</v>
      </c>
      <c r="E48">
        <v>249</v>
      </c>
      <c r="F48">
        <v>62.481071317616099</v>
      </c>
      <c r="G48">
        <v>20.911003707105301</v>
      </c>
      <c r="H48">
        <v>0</v>
      </c>
      <c r="I48">
        <v>0.420950157733054</v>
      </c>
      <c r="J48">
        <v>0</v>
      </c>
      <c r="K48">
        <v>8.40219875714679</v>
      </c>
      <c r="M48">
        <f t="shared" si="1"/>
        <v>0.420950157733054</v>
      </c>
      <c r="N48">
        <f t="shared" si="2"/>
        <v>8.4021987571467893E-2</v>
      </c>
      <c r="Q48">
        <f t="shared" si="0"/>
        <v>0.47150838773335463</v>
      </c>
    </row>
    <row r="49" spans="1:17" x14ac:dyDescent="0.3">
      <c r="A49">
        <v>47</v>
      </c>
      <c r="B49">
        <v>1543.7</v>
      </c>
      <c r="C49">
        <v>9</v>
      </c>
      <c r="D49">
        <v>744</v>
      </c>
      <c r="E49">
        <v>249</v>
      </c>
      <c r="F49">
        <v>62.481071317616099</v>
      </c>
      <c r="G49">
        <v>20.911003707105301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1579.6</v>
      </c>
      <c r="C50">
        <v>9</v>
      </c>
      <c r="D50">
        <v>744</v>
      </c>
      <c r="E50">
        <v>249</v>
      </c>
      <c r="F50">
        <v>62.481071317616099</v>
      </c>
      <c r="G50">
        <v>20.911003707105301</v>
      </c>
      <c r="H50">
        <v>0</v>
      </c>
      <c r="I50">
        <v>-0.41968961796959298</v>
      </c>
      <c r="J50">
        <v>0</v>
      </c>
      <c r="K50">
        <v>8.4021945539457903</v>
      </c>
      <c r="M50">
        <f t="shared" si="1"/>
        <v>0.41968961796959298</v>
      </c>
      <c r="N50">
        <f t="shared" si="2"/>
        <v>8.402194553945791E-2</v>
      </c>
      <c r="Q50">
        <f t="shared" si="0"/>
        <v>0.47150839248786713</v>
      </c>
    </row>
    <row r="51" spans="1:17" x14ac:dyDescent="0.3">
      <c r="A51">
        <v>49</v>
      </c>
      <c r="B51">
        <v>1611.8</v>
      </c>
      <c r="C51">
        <v>10</v>
      </c>
      <c r="D51">
        <v>744</v>
      </c>
      <c r="E51">
        <v>250</v>
      </c>
      <c r="F51">
        <v>62.481071317616099</v>
      </c>
      <c r="G51">
        <v>20.994983641672</v>
      </c>
      <c r="H51">
        <v>0</v>
      </c>
      <c r="I51" s="1">
        <v>1.8486842016263101E-15</v>
      </c>
      <c r="J51">
        <v>0</v>
      </c>
      <c r="K51">
        <v>-16.829629342393101</v>
      </c>
      <c r="M51">
        <f t="shared" si="1"/>
        <v>1.8486842016263101E-15</v>
      </c>
      <c r="N51">
        <f t="shared" si="2"/>
        <v>0.16829629342393101</v>
      </c>
      <c r="Q51">
        <f t="shared" si="0"/>
        <v>0.46197557588602484</v>
      </c>
    </row>
    <row r="52" spans="1:17" x14ac:dyDescent="0.3">
      <c r="A52">
        <v>50</v>
      </c>
      <c r="B52">
        <v>1644.1</v>
      </c>
      <c r="C52">
        <v>10</v>
      </c>
      <c r="D52">
        <v>744</v>
      </c>
      <c r="E52">
        <v>249</v>
      </c>
      <c r="F52">
        <v>62.481071317616099</v>
      </c>
      <c r="G52">
        <v>20.911003707105301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1679.5</v>
      </c>
      <c r="C53">
        <v>10</v>
      </c>
      <c r="D53">
        <v>744</v>
      </c>
      <c r="E53">
        <v>249</v>
      </c>
      <c r="F53">
        <v>62.481071317616099</v>
      </c>
      <c r="G53">
        <v>20.911003707105301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1711.7</v>
      </c>
      <c r="C54">
        <v>10</v>
      </c>
      <c r="D54">
        <v>744</v>
      </c>
      <c r="E54">
        <v>249</v>
      </c>
      <c r="F54">
        <v>62.481071317616099</v>
      </c>
      <c r="G54">
        <v>20.911003707105301</v>
      </c>
      <c r="H54">
        <v>0</v>
      </c>
      <c r="I54">
        <v>-0.42053025795524401</v>
      </c>
      <c r="J54">
        <v>0</v>
      </c>
      <c r="K54">
        <v>8.4106051591048896</v>
      </c>
      <c r="M54">
        <f t="shared" si="1"/>
        <v>0.42053025795524401</v>
      </c>
      <c r="N54">
        <f t="shared" si="2"/>
        <v>8.4106051591048892E-2</v>
      </c>
      <c r="Q54">
        <f t="shared" si="0"/>
        <v>0.47149887870834761</v>
      </c>
    </row>
    <row r="55" spans="1:17" x14ac:dyDescent="0.3">
      <c r="A55">
        <v>53</v>
      </c>
      <c r="B55">
        <v>1743.8</v>
      </c>
      <c r="C55">
        <v>9</v>
      </c>
      <c r="D55">
        <v>744</v>
      </c>
      <c r="E55">
        <v>249</v>
      </c>
      <c r="F55">
        <v>62.481071317616099</v>
      </c>
      <c r="G55">
        <v>20.911003707105301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1784.1</v>
      </c>
      <c r="C56">
        <v>10</v>
      </c>
      <c r="D56">
        <v>744</v>
      </c>
      <c r="E56">
        <v>249</v>
      </c>
      <c r="F56">
        <v>62.481071317616099</v>
      </c>
      <c r="G56">
        <v>20.911003707105301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1811.7</v>
      </c>
      <c r="C57">
        <v>10</v>
      </c>
      <c r="D57">
        <v>744</v>
      </c>
      <c r="E57">
        <v>249</v>
      </c>
      <c r="F57">
        <v>62.481071317616099</v>
      </c>
      <c r="G57">
        <v>20.911003707105301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1844</v>
      </c>
      <c r="C58">
        <v>10</v>
      </c>
      <c r="D58">
        <v>744</v>
      </c>
      <c r="E58">
        <v>249</v>
      </c>
      <c r="F58">
        <v>62.481071317616099</v>
      </c>
      <c r="G58">
        <v>20.911003707105301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1882.6</v>
      </c>
      <c r="C59">
        <v>10</v>
      </c>
      <c r="D59">
        <v>744</v>
      </c>
      <c r="E59">
        <v>249</v>
      </c>
      <c r="F59">
        <v>62.481071317616099</v>
      </c>
      <c r="G59">
        <v>20.911003707105301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1911.9</v>
      </c>
      <c r="C60">
        <v>10</v>
      </c>
      <c r="D60">
        <v>744</v>
      </c>
      <c r="E60">
        <v>249</v>
      </c>
      <c r="F60">
        <v>62.481071317616099</v>
      </c>
      <c r="G60">
        <v>20.911003707105301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1943.9</v>
      </c>
      <c r="C61">
        <v>10</v>
      </c>
      <c r="D61">
        <v>744</v>
      </c>
      <c r="E61">
        <v>249</v>
      </c>
      <c r="F61">
        <v>62.481071317616099</v>
      </c>
      <c r="G61">
        <v>20.911003707105301</v>
      </c>
      <c r="H61">
        <v>-0.39505732907704699</v>
      </c>
      <c r="I61">
        <v>0.79011465815412896</v>
      </c>
      <c r="J61">
        <v>-7.9090556371781204</v>
      </c>
      <c r="K61">
        <v>15.8181112743569</v>
      </c>
      <c r="M61">
        <f t="shared" si="1"/>
        <v>0.88337504282581258</v>
      </c>
      <c r="N61">
        <f t="shared" si="2"/>
        <v>0.17685186042558779</v>
      </c>
      <c r="Q61">
        <f t="shared" si="0"/>
        <v>0.46100780036240563</v>
      </c>
    </row>
    <row r="62" spans="1:17" x14ac:dyDescent="0.3">
      <c r="A62">
        <v>60</v>
      </c>
      <c r="B62">
        <v>1980.1</v>
      </c>
      <c r="C62">
        <v>10</v>
      </c>
      <c r="D62">
        <v>744</v>
      </c>
      <c r="E62">
        <v>249</v>
      </c>
      <c r="F62">
        <v>62.481071317616099</v>
      </c>
      <c r="G62">
        <v>20.911003707105301</v>
      </c>
      <c r="H62">
        <v>-1.5953122113898399</v>
      </c>
      <c r="I62">
        <v>2.7917963699322201</v>
      </c>
      <c r="J62">
        <v>-32.724353054150598</v>
      </c>
      <c r="K62">
        <v>57.267617844763599</v>
      </c>
      <c r="M62">
        <f t="shared" si="1"/>
        <v>3.2154545593082577</v>
      </c>
      <c r="N62">
        <f t="shared" si="2"/>
        <v>0.65958042242220782</v>
      </c>
      <c r="Q62">
        <f t="shared" si="0"/>
        <v>0.40640325027685498</v>
      </c>
    </row>
    <row r="63" spans="1:17" x14ac:dyDescent="0.3">
      <c r="A63">
        <v>61</v>
      </c>
      <c r="B63">
        <v>2013</v>
      </c>
      <c r="C63">
        <v>10</v>
      </c>
      <c r="D63">
        <v>744</v>
      </c>
      <c r="E63">
        <v>249</v>
      </c>
      <c r="F63">
        <v>62.481071317616099</v>
      </c>
      <c r="G63">
        <v>20.911003707105301</v>
      </c>
      <c r="H63">
        <v>-3.4287387153664302</v>
      </c>
      <c r="I63">
        <v>6.4288850913120497</v>
      </c>
      <c r="J63">
        <v>-67.828659057693997</v>
      </c>
      <c r="K63">
        <v>127.178735733176</v>
      </c>
      <c r="M63">
        <f t="shared" si="1"/>
        <v>7.2860697701536585</v>
      </c>
      <c r="N63">
        <f t="shared" si="2"/>
        <v>1.4413590049759952</v>
      </c>
      <c r="Q63">
        <f t="shared" si="0"/>
        <v>0.31797121801776546</v>
      </c>
    </row>
    <row r="64" spans="1:17" x14ac:dyDescent="0.3">
      <c r="A64">
        <v>62</v>
      </c>
      <c r="B64">
        <v>2048</v>
      </c>
      <c r="C64">
        <v>10</v>
      </c>
      <c r="D64">
        <v>743</v>
      </c>
      <c r="E64">
        <v>251</v>
      </c>
      <c r="F64">
        <v>62.3970913830494</v>
      </c>
      <c r="G64">
        <v>21.078963576238699</v>
      </c>
      <c r="H64">
        <v>-5.9555246291298296</v>
      </c>
      <c r="I64">
        <v>11.055654781199699</v>
      </c>
      <c r="J64">
        <v>-98.920287303317295</v>
      </c>
      <c r="K64">
        <v>181.40648282834499</v>
      </c>
      <c r="M64">
        <f t="shared" si="1"/>
        <v>12.557697888117701</v>
      </c>
      <c r="N64">
        <f t="shared" si="2"/>
        <v>2.0662414005222494</v>
      </c>
      <c r="Q64">
        <f t="shared" si="0"/>
        <v>0.24728672832431497</v>
      </c>
    </row>
    <row r="65" spans="1:17" x14ac:dyDescent="0.3">
      <c r="A65">
        <v>63</v>
      </c>
      <c r="B65">
        <v>2082.6999999999998</v>
      </c>
      <c r="C65">
        <v>10</v>
      </c>
      <c r="D65">
        <v>740</v>
      </c>
      <c r="E65">
        <v>256</v>
      </c>
      <c r="F65">
        <v>62.145151579349303</v>
      </c>
      <c r="G65">
        <v>21.498863249072201</v>
      </c>
      <c r="H65">
        <v>-9.6016714934148908</v>
      </c>
      <c r="I65">
        <v>17.025440796557199</v>
      </c>
      <c r="J65">
        <v>-123.345028661737</v>
      </c>
      <c r="K65">
        <v>220.19133783993499</v>
      </c>
      <c r="M65">
        <f t="shared" si="1"/>
        <v>19.546297086264968</v>
      </c>
      <c r="N65">
        <f t="shared" si="2"/>
        <v>2.5238506563444898</v>
      </c>
      <c r="Q65">
        <f t="shared" si="0"/>
        <v>0.19552358543961446</v>
      </c>
    </row>
    <row r="66" spans="1:17" x14ac:dyDescent="0.3">
      <c r="A66">
        <v>64</v>
      </c>
      <c r="B66">
        <v>2112</v>
      </c>
      <c r="C66">
        <v>10</v>
      </c>
      <c r="D66">
        <v>736</v>
      </c>
      <c r="E66">
        <v>264</v>
      </c>
      <c r="F66">
        <v>61.8092318410826</v>
      </c>
      <c r="G66">
        <v>22.1707027256057</v>
      </c>
      <c r="H66">
        <v>-11.939653014638701</v>
      </c>
      <c r="I66">
        <v>21.248853836968198</v>
      </c>
      <c r="J66">
        <v>-104.10900355386801</v>
      </c>
      <c r="K66">
        <v>172.214572259878</v>
      </c>
      <c r="M66">
        <f t="shared" si="1"/>
        <v>24.373532848046651</v>
      </c>
      <c r="N66">
        <f t="shared" si="2"/>
        <v>2.0123753009722627</v>
      </c>
      <c r="Q66">
        <f t="shared" si="0"/>
        <v>0.25337987126705863</v>
      </c>
    </row>
    <row r="67" spans="1:17" x14ac:dyDescent="0.3">
      <c r="A67">
        <v>65</v>
      </c>
      <c r="B67">
        <v>2148.1</v>
      </c>
      <c r="C67">
        <v>10</v>
      </c>
      <c r="D67">
        <v>730</v>
      </c>
      <c r="E67">
        <v>275</v>
      </c>
      <c r="F67">
        <v>61.305352233682399</v>
      </c>
      <c r="G67">
        <v>23.0944820058392</v>
      </c>
      <c r="H67">
        <v>-17.743780654659702</v>
      </c>
      <c r="I67">
        <v>31.124223063314101</v>
      </c>
      <c r="J67">
        <v>-136.60930361636099</v>
      </c>
      <c r="K67">
        <v>219.563912418695</v>
      </c>
      <c r="M67">
        <f t="shared" si="1"/>
        <v>35.826791835379417</v>
      </c>
      <c r="N67">
        <f t="shared" si="2"/>
        <v>2.5859314273806926</v>
      </c>
      <c r="Q67">
        <f t="shared" si="0"/>
        <v>0.18850122787002099</v>
      </c>
    </row>
    <row r="68" spans="1:17" x14ac:dyDescent="0.3">
      <c r="A68">
        <v>66</v>
      </c>
      <c r="B68">
        <v>2179.6999999999998</v>
      </c>
      <c r="C68">
        <v>10</v>
      </c>
      <c r="D68">
        <v>722</v>
      </c>
      <c r="E68">
        <v>288</v>
      </c>
      <c r="F68">
        <v>60.6335127571489</v>
      </c>
      <c r="G68">
        <v>24.186221155206201</v>
      </c>
      <c r="H68">
        <v>-21.126747665161499</v>
      </c>
      <c r="I68">
        <v>37.604538358546598</v>
      </c>
      <c r="J68">
        <v>-114.285407869121</v>
      </c>
      <c r="K68">
        <v>204.11995209798999</v>
      </c>
      <c r="M68">
        <f t="shared" si="1"/>
        <v>43.132827081780874</v>
      </c>
      <c r="N68">
        <f t="shared" si="2"/>
        <v>2.3393612225626268</v>
      </c>
      <c r="Q68">
        <f t="shared" si="0"/>
        <v>0.21639237862957936</v>
      </c>
    </row>
    <row r="69" spans="1:17" x14ac:dyDescent="0.3">
      <c r="A69">
        <v>67</v>
      </c>
      <c r="B69">
        <v>2221.5</v>
      </c>
      <c r="C69">
        <v>10</v>
      </c>
      <c r="D69">
        <v>713</v>
      </c>
      <c r="E69">
        <v>304</v>
      </c>
      <c r="F69">
        <v>59.877693346048702</v>
      </c>
      <c r="G69">
        <v>25.5299001082732</v>
      </c>
      <c r="H69">
        <v>-26.247431535813298</v>
      </c>
      <c r="I69">
        <v>46.353433651414399</v>
      </c>
      <c r="J69">
        <v>-157.22028450411301</v>
      </c>
      <c r="K69">
        <v>286.316565903521</v>
      </c>
      <c r="M69">
        <f t="shared" si="1"/>
        <v>53.268832101926954</v>
      </c>
      <c r="N69">
        <f t="shared" si="2"/>
        <v>3.2664260862652248</v>
      </c>
      <c r="Q69">
        <f t="shared" si="0"/>
        <v>0.11152607535300406</v>
      </c>
    </row>
    <row r="70" spans="1:17" x14ac:dyDescent="0.3">
      <c r="A70">
        <v>68</v>
      </c>
      <c r="B70">
        <v>2244.6999999999998</v>
      </c>
      <c r="C70">
        <v>10</v>
      </c>
      <c r="D70">
        <v>702</v>
      </c>
      <c r="E70">
        <v>323</v>
      </c>
      <c r="F70">
        <v>58.953914065815198</v>
      </c>
      <c r="G70">
        <v>27.125518865040299</v>
      </c>
      <c r="H70">
        <v>-28.602985156536999</v>
      </c>
      <c r="I70">
        <v>51.178422829812597</v>
      </c>
      <c r="J70">
        <v>-88.218946940104402</v>
      </c>
      <c r="K70">
        <v>195.63691090425499</v>
      </c>
      <c r="M70">
        <f t="shared" si="1"/>
        <v>58.629017757524807</v>
      </c>
      <c r="N70">
        <f t="shared" si="2"/>
        <v>2.1460751037039771</v>
      </c>
      <c r="Q70">
        <f t="shared" ref="Q70:Q133" si="3">(1/COS($T$9))*(SIN($T$9)-N70/9.81)</f>
        <v>0.23825622176826794</v>
      </c>
    </row>
    <row r="71" spans="1:17" x14ac:dyDescent="0.3">
      <c r="A71">
        <v>69</v>
      </c>
      <c r="B71">
        <v>2279.8000000000002</v>
      </c>
      <c r="C71">
        <v>9</v>
      </c>
      <c r="D71">
        <v>690</v>
      </c>
      <c r="E71">
        <v>345</v>
      </c>
      <c r="F71">
        <v>57.946154851014903</v>
      </c>
      <c r="G71">
        <v>28.973077425507402</v>
      </c>
      <c r="H71">
        <v>-31.481367098726</v>
      </c>
      <c r="I71">
        <v>56.666964153937997</v>
      </c>
      <c r="J71">
        <v>-92.600095298998795</v>
      </c>
      <c r="K71">
        <v>176.74769616157599</v>
      </c>
      <c r="M71">
        <f t="shared" si="1"/>
        <v>64.824542426680054</v>
      </c>
      <c r="N71">
        <f t="shared" si="2"/>
        <v>1.9953577560880766</v>
      </c>
      <c r="Q71">
        <f t="shared" si="3"/>
        <v>0.2553048358436692</v>
      </c>
    </row>
    <row r="72" spans="1:17" x14ac:dyDescent="0.3">
      <c r="A72">
        <v>70</v>
      </c>
      <c r="B72">
        <v>2312.1</v>
      </c>
      <c r="C72">
        <v>9</v>
      </c>
      <c r="D72">
        <v>677</v>
      </c>
      <c r="E72">
        <v>368</v>
      </c>
      <c r="F72">
        <v>56.854415701648001</v>
      </c>
      <c r="G72">
        <v>30.9046159205413</v>
      </c>
      <c r="H72">
        <v>-36.2291442695185</v>
      </c>
      <c r="I72">
        <v>65.380199503753602</v>
      </c>
      <c r="J72">
        <v>-63.126574959578001</v>
      </c>
      <c r="K72">
        <v>133.70034032913301</v>
      </c>
      <c r="M72">
        <f t="shared" si="1"/>
        <v>74.747049317362411</v>
      </c>
      <c r="N72">
        <f t="shared" si="2"/>
        <v>1.4785379761863817</v>
      </c>
      <c r="Q72">
        <f t="shared" si="3"/>
        <v>0.3137656640990375</v>
      </c>
    </row>
    <row r="73" spans="1:17" x14ac:dyDescent="0.3">
      <c r="A73">
        <v>71</v>
      </c>
      <c r="B73">
        <v>2344</v>
      </c>
      <c r="C73">
        <v>9</v>
      </c>
      <c r="D73">
        <v>663</v>
      </c>
      <c r="E73">
        <v>395</v>
      </c>
      <c r="F73">
        <v>55.678696617714301</v>
      </c>
      <c r="G73">
        <v>33.172074153841898</v>
      </c>
      <c r="H73">
        <v>-38.307543845944998</v>
      </c>
      <c r="I73">
        <v>69.047919959333996</v>
      </c>
      <c r="J73">
        <v>-107.240442574658</v>
      </c>
      <c r="K73">
        <v>164.27239684038301</v>
      </c>
      <c r="M73">
        <f t="shared" si="1"/>
        <v>78.962542804924865</v>
      </c>
      <c r="N73">
        <f t="shared" si="2"/>
        <v>1.9617831910609491</v>
      </c>
      <c r="Q73">
        <f t="shared" si="3"/>
        <v>0.2591026720645912</v>
      </c>
    </row>
    <row r="74" spans="1:17" x14ac:dyDescent="0.3">
      <c r="A74">
        <v>72</v>
      </c>
      <c r="B74">
        <v>2379.8000000000002</v>
      </c>
      <c r="C74">
        <v>9</v>
      </c>
      <c r="D74">
        <v>647</v>
      </c>
      <c r="E74">
        <v>423</v>
      </c>
      <c r="F74">
        <v>54.335017664647303</v>
      </c>
      <c r="G74">
        <v>35.523512321709099</v>
      </c>
      <c r="H74">
        <v>-41.2273338023682</v>
      </c>
      <c r="I74">
        <v>74.460762170541201</v>
      </c>
      <c r="J74">
        <v>-102.319238773845</v>
      </c>
      <c r="K74">
        <v>179.12826417048601</v>
      </c>
      <c r="M74">
        <f t="shared" si="1"/>
        <v>85.112267949278575</v>
      </c>
      <c r="N74">
        <f t="shared" si="2"/>
        <v>2.0629144831521864</v>
      </c>
      <c r="Q74">
        <f t="shared" si="3"/>
        <v>0.24766305746757658</v>
      </c>
    </row>
    <row r="75" spans="1:17" x14ac:dyDescent="0.3">
      <c r="A75">
        <v>73</v>
      </c>
      <c r="B75">
        <v>2412.3000000000002</v>
      </c>
      <c r="C75">
        <v>9</v>
      </c>
      <c r="D75">
        <v>630</v>
      </c>
      <c r="E75">
        <v>454</v>
      </c>
      <c r="F75">
        <v>52.907358777013599</v>
      </c>
      <c r="G75">
        <v>38.126890293276503</v>
      </c>
      <c r="H75">
        <v>-44.612703140147502</v>
      </c>
      <c r="I75">
        <v>80.379308566355803</v>
      </c>
      <c r="J75">
        <v>-104.209929444192</v>
      </c>
      <c r="K75">
        <v>165.683074094061</v>
      </c>
      <c r="M75">
        <f t="shared" ref="M75:M138" si="4">SQRT(H75^2+I75^2)</f>
        <v>91.930008849539263</v>
      </c>
      <c r="N75">
        <f t="shared" ref="N75:N138" si="5">SQRT(J75^2+K75^2)/100</f>
        <v>1.9573091333772898</v>
      </c>
      <c r="Q75">
        <f t="shared" si="3"/>
        <v>0.25960876166878316</v>
      </c>
    </row>
    <row r="76" spans="1:17" x14ac:dyDescent="0.3">
      <c r="A76">
        <v>74</v>
      </c>
      <c r="B76">
        <v>2444</v>
      </c>
      <c r="C76">
        <v>9</v>
      </c>
      <c r="D76">
        <v>611</v>
      </c>
      <c r="E76">
        <v>487</v>
      </c>
      <c r="F76">
        <v>51.311740020246503</v>
      </c>
      <c r="G76">
        <v>40.898228133977199</v>
      </c>
      <c r="H76">
        <v>-46.8621692852088</v>
      </c>
      <c r="I76">
        <v>84.160423940810006</v>
      </c>
      <c r="J76">
        <v>-63.8520662106176</v>
      </c>
      <c r="K76">
        <v>137.977682789136</v>
      </c>
      <c r="M76">
        <f t="shared" si="4"/>
        <v>96.327773087580681</v>
      </c>
      <c r="N76">
        <f t="shared" si="5"/>
        <v>1.5203594084039644</v>
      </c>
      <c r="Q76">
        <f t="shared" si="3"/>
        <v>0.30903497138690744</v>
      </c>
    </row>
    <row r="77" spans="1:17" x14ac:dyDescent="0.3">
      <c r="A77">
        <v>75</v>
      </c>
      <c r="B77">
        <v>2479.5</v>
      </c>
      <c r="C77">
        <v>9</v>
      </c>
      <c r="D77">
        <v>592</v>
      </c>
      <c r="E77">
        <v>522</v>
      </c>
      <c r="F77">
        <v>49.716121263479501</v>
      </c>
      <c r="G77">
        <v>43.837525843811299</v>
      </c>
      <c r="H77">
        <v>-49.936849283166303</v>
      </c>
      <c r="I77">
        <v>89.886328709699299</v>
      </c>
      <c r="J77">
        <v>-72.395214201041398</v>
      </c>
      <c r="K77">
        <v>130.311385561875</v>
      </c>
      <c r="M77">
        <f t="shared" si="4"/>
        <v>102.82626612513837</v>
      </c>
      <c r="N77">
        <f t="shared" si="5"/>
        <v>1.4907086987829081</v>
      </c>
      <c r="Q77">
        <f t="shared" si="3"/>
        <v>0.31238895494213448</v>
      </c>
    </row>
    <row r="78" spans="1:17" x14ac:dyDescent="0.3">
      <c r="A78">
        <v>76</v>
      </c>
      <c r="B78">
        <v>2511.8000000000002</v>
      </c>
      <c r="C78">
        <v>9</v>
      </c>
      <c r="D78">
        <v>571</v>
      </c>
      <c r="E78">
        <v>559</v>
      </c>
      <c r="F78">
        <v>47.952542637579</v>
      </c>
      <c r="G78">
        <v>46.944783422778698</v>
      </c>
      <c r="H78">
        <v>-52.9645557587816</v>
      </c>
      <c r="I78">
        <v>95.830235910828904</v>
      </c>
      <c r="J78">
        <v>-63.6665051012167</v>
      </c>
      <c r="K78">
        <v>144.88832981494599</v>
      </c>
      <c r="M78">
        <f t="shared" si="4"/>
        <v>109.49282296776445</v>
      </c>
      <c r="N78">
        <f t="shared" si="5"/>
        <v>1.5825944517900923</v>
      </c>
      <c r="Q78">
        <f t="shared" si="3"/>
        <v>0.30199516307393248</v>
      </c>
    </row>
    <row r="79" spans="1:17" x14ac:dyDescent="0.3">
      <c r="A79">
        <v>77</v>
      </c>
      <c r="B79">
        <v>2546.1999999999998</v>
      </c>
      <c r="C79">
        <v>9</v>
      </c>
      <c r="D79">
        <v>550</v>
      </c>
      <c r="E79">
        <v>598</v>
      </c>
      <c r="F79">
        <v>46.1889640116785</v>
      </c>
      <c r="G79">
        <v>50.220000870879602</v>
      </c>
      <c r="H79">
        <v>-55.323961041667602</v>
      </c>
      <c r="I79">
        <v>100.586449360808</v>
      </c>
      <c r="J79">
        <v>-101.740727457853</v>
      </c>
      <c r="K79">
        <v>183.47095556699099</v>
      </c>
      <c r="M79">
        <f t="shared" si="4"/>
        <v>114.79710127156673</v>
      </c>
      <c r="N79">
        <f t="shared" si="5"/>
        <v>2.0979219995108944</v>
      </c>
      <c r="Q79">
        <f t="shared" si="3"/>
        <v>0.24370313085276568</v>
      </c>
    </row>
    <row r="80" spans="1:17" x14ac:dyDescent="0.3">
      <c r="A80">
        <v>78</v>
      </c>
      <c r="B80">
        <v>2581.3000000000002</v>
      </c>
      <c r="C80">
        <v>9</v>
      </c>
      <c r="D80">
        <v>527</v>
      </c>
      <c r="E80">
        <v>639</v>
      </c>
      <c r="F80">
        <v>44.257425516644702</v>
      </c>
      <c r="G80">
        <v>53.663178188113797</v>
      </c>
      <c r="H80">
        <v>-58.399747371708699</v>
      </c>
      <c r="I80">
        <v>105.898336733307</v>
      </c>
      <c r="J80">
        <v>-93.869974178965705</v>
      </c>
      <c r="K80">
        <v>184.26637521627799</v>
      </c>
      <c r="M80">
        <f t="shared" si="4"/>
        <v>120.93381750346045</v>
      </c>
      <c r="N80">
        <f t="shared" si="5"/>
        <v>2.0679861964651947</v>
      </c>
      <c r="Q80">
        <f t="shared" si="3"/>
        <v>0.24708936316932695</v>
      </c>
    </row>
    <row r="81" spans="1:17" x14ac:dyDescent="0.3">
      <c r="A81">
        <v>79</v>
      </c>
      <c r="B81">
        <v>2612</v>
      </c>
      <c r="C81">
        <v>9</v>
      </c>
      <c r="D81">
        <v>504</v>
      </c>
      <c r="E81">
        <v>682</v>
      </c>
      <c r="F81">
        <v>42.325887021610903</v>
      </c>
      <c r="G81">
        <v>57.274315374481397</v>
      </c>
      <c r="H81">
        <v>-60.939790470228303</v>
      </c>
      <c r="I81">
        <v>111.37040149377</v>
      </c>
      <c r="J81">
        <v>-95.519816484546595</v>
      </c>
      <c r="K81">
        <v>165.294615952344</v>
      </c>
      <c r="M81">
        <f t="shared" si="4"/>
        <v>126.95284317981562</v>
      </c>
      <c r="N81">
        <f t="shared" si="5"/>
        <v>1.9090925960799898</v>
      </c>
      <c r="Q81">
        <f t="shared" si="3"/>
        <v>0.26506284608200387</v>
      </c>
    </row>
    <row r="82" spans="1:17" x14ac:dyDescent="0.3">
      <c r="A82">
        <v>80</v>
      </c>
      <c r="B82">
        <v>2645</v>
      </c>
      <c r="C82">
        <v>9</v>
      </c>
      <c r="D82">
        <v>479</v>
      </c>
      <c r="E82">
        <v>727</v>
      </c>
      <c r="F82">
        <v>40.2263886574437</v>
      </c>
      <c r="G82">
        <v>61.053412429982401</v>
      </c>
      <c r="H82">
        <v>-64.489452166874599</v>
      </c>
      <c r="I82">
        <v>117.945613105634</v>
      </c>
      <c r="J82">
        <v>-83.795530137429296</v>
      </c>
      <c r="K82">
        <v>167.929120239208</v>
      </c>
      <c r="M82">
        <f t="shared" si="4"/>
        <v>134.42491246657931</v>
      </c>
      <c r="N82">
        <f t="shared" si="5"/>
        <v>1.8767493251717768</v>
      </c>
      <c r="Q82">
        <f t="shared" si="3"/>
        <v>0.26872140266074307</v>
      </c>
    </row>
    <row r="83" spans="1:17" x14ac:dyDescent="0.3">
      <c r="A83">
        <v>81</v>
      </c>
      <c r="B83">
        <v>2679.9</v>
      </c>
      <c r="C83">
        <v>9</v>
      </c>
      <c r="D83">
        <v>453</v>
      </c>
      <c r="E83">
        <v>774</v>
      </c>
      <c r="F83">
        <v>38.042910358709797</v>
      </c>
      <c r="G83">
        <v>65.000469354616698</v>
      </c>
      <c r="H83">
        <v>-66.6486265560644</v>
      </c>
      <c r="I83">
        <v>122.732945478685</v>
      </c>
      <c r="J83">
        <v>-73.450090412427897</v>
      </c>
      <c r="K83">
        <v>157.20641880762599</v>
      </c>
      <c r="M83">
        <f t="shared" si="4"/>
        <v>139.66178907519264</v>
      </c>
      <c r="N83">
        <f t="shared" si="5"/>
        <v>1.7351879983423277</v>
      </c>
      <c r="Q83">
        <f t="shared" si="3"/>
        <v>0.28473432000100557</v>
      </c>
    </row>
    <row r="84" spans="1:17" x14ac:dyDescent="0.3">
      <c r="A84">
        <v>82</v>
      </c>
      <c r="B84">
        <v>2711.7</v>
      </c>
      <c r="C84">
        <v>9</v>
      </c>
      <c r="D84">
        <v>426</v>
      </c>
      <c r="E84">
        <v>824</v>
      </c>
      <c r="F84">
        <v>35.775452125409203</v>
      </c>
      <c r="G84">
        <v>69.199466082951105</v>
      </c>
      <c r="H84">
        <v>-64.3145233156839</v>
      </c>
      <c r="I84">
        <v>127.326002302972</v>
      </c>
      <c r="J84">
        <v>27.822066324956399</v>
      </c>
      <c r="K84">
        <v>154.77761693035799</v>
      </c>
      <c r="M84">
        <f t="shared" si="4"/>
        <v>142.64735809604073</v>
      </c>
      <c r="N84">
        <f t="shared" si="5"/>
        <v>1.5725831640085339</v>
      </c>
      <c r="Q84">
        <f t="shared" si="3"/>
        <v>0.30312760459102006</v>
      </c>
    </row>
    <row r="85" spans="1:17" x14ac:dyDescent="0.3">
      <c r="A85">
        <v>83</v>
      </c>
      <c r="B85">
        <v>2744.1</v>
      </c>
      <c r="C85">
        <v>9</v>
      </c>
      <c r="D85">
        <v>398</v>
      </c>
      <c r="E85">
        <v>876</v>
      </c>
      <c r="F85">
        <v>33.424013957541902</v>
      </c>
      <c r="G85">
        <v>73.566422680418995</v>
      </c>
      <c r="H85">
        <v>-55.793982629097997</v>
      </c>
      <c r="I85">
        <v>122.35685755041</v>
      </c>
      <c r="J85">
        <v>259.28432000174001</v>
      </c>
      <c r="K85">
        <v>-78.902996227591998</v>
      </c>
      <c r="M85">
        <f t="shared" si="4"/>
        <v>134.4773924763096</v>
      </c>
      <c r="N85">
        <f t="shared" si="5"/>
        <v>2.7102406057849571</v>
      </c>
      <c r="Q85">
        <f t="shared" si="3"/>
        <v>0.17443981263037994</v>
      </c>
    </row>
    <row r="86" spans="1:17" x14ac:dyDescent="0.3">
      <c r="A86">
        <v>84</v>
      </c>
      <c r="B86">
        <v>2780.2</v>
      </c>
      <c r="C86">
        <v>9</v>
      </c>
      <c r="D86">
        <v>369</v>
      </c>
      <c r="E86">
        <v>930</v>
      </c>
      <c r="F86">
        <v>30.988595855107999</v>
      </c>
      <c r="G86">
        <v>78.101339147020099</v>
      </c>
      <c r="H86">
        <v>-47.737731887383603</v>
      </c>
      <c r="I86">
        <v>105.32621269513901</v>
      </c>
      <c r="J86">
        <v>450.53672388562399</v>
      </c>
      <c r="K86">
        <v>-504.29979435192303</v>
      </c>
      <c r="M86">
        <f t="shared" si="4"/>
        <v>115.63953530887861</v>
      </c>
      <c r="N86">
        <f t="shared" si="5"/>
        <v>6.7624080189898539</v>
      </c>
      <c r="Q86">
        <f t="shared" si="3"/>
        <v>-0.28392705415330127</v>
      </c>
    </row>
    <row r="87" spans="1:17" x14ac:dyDescent="0.3">
      <c r="A87">
        <v>85</v>
      </c>
      <c r="B87">
        <v>2811.8</v>
      </c>
      <c r="C87">
        <v>9</v>
      </c>
      <c r="D87">
        <v>351</v>
      </c>
      <c r="E87">
        <v>985</v>
      </c>
      <c r="F87">
        <v>29.476957032907599</v>
      </c>
      <c r="G87">
        <v>82.720235548188001</v>
      </c>
      <c r="H87">
        <v>-37.753217337671899</v>
      </c>
      <c r="I87">
        <v>86.412919684004606</v>
      </c>
      <c r="J87">
        <v>502.87335781114598</v>
      </c>
      <c r="K87">
        <v>-972.22182510154903</v>
      </c>
      <c r="M87">
        <f t="shared" si="4"/>
        <v>94.300042988641962</v>
      </c>
      <c r="N87">
        <f t="shared" si="5"/>
        <v>10.945761239859216</v>
      </c>
      <c r="Q87">
        <f t="shared" si="3"/>
        <v>-0.75713319619241648</v>
      </c>
    </row>
    <row r="88" spans="1:17" x14ac:dyDescent="0.3">
      <c r="A88">
        <v>86</v>
      </c>
      <c r="B88">
        <v>2844.1</v>
      </c>
      <c r="C88">
        <v>9</v>
      </c>
      <c r="D88">
        <v>347</v>
      </c>
      <c r="E88">
        <v>1017</v>
      </c>
      <c r="F88">
        <v>29.1410372946408</v>
      </c>
      <c r="G88">
        <v>85.407593454321997</v>
      </c>
      <c r="H88">
        <v>-26.052742691431899</v>
      </c>
      <c r="I88">
        <v>65.188261162243904</v>
      </c>
      <c r="J88">
        <v>335.54047875158199</v>
      </c>
      <c r="K88">
        <v>-1064.46893153572</v>
      </c>
      <c r="M88">
        <f t="shared" si="4"/>
        <v>70.201529862980024</v>
      </c>
      <c r="N88">
        <f t="shared" si="5"/>
        <v>11.161010344434048</v>
      </c>
      <c r="Q88">
        <f t="shared" si="3"/>
        <v>-0.78148141470886845</v>
      </c>
    </row>
    <row r="89" spans="1:17" x14ac:dyDescent="0.3">
      <c r="A89">
        <v>87</v>
      </c>
      <c r="B89">
        <v>2879.6</v>
      </c>
      <c r="C89">
        <v>9</v>
      </c>
      <c r="D89">
        <v>339</v>
      </c>
      <c r="E89">
        <v>1025</v>
      </c>
      <c r="F89">
        <v>28.4691978181073</v>
      </c>
      <c r="G89">
        <v>86.079432930855504</v>
      </c>
      <c r="H89">
        <v>-13.9981772320241</v>
      </c>
      <c r="I89">
        <v>42.877609982179202</v>
      </c>
      <c r="J89">
        <v>228.32755489424301</v>
      </c>
      <c r="K89">
        <v>-752.21132663319099</v>
      </c>
      <c r="M89">
        <f t="shared" si="4"/>
        <v>45.104749235563112</v>
      </c>
      <c r="N89">
        <f t="shared" si="5"/>
        <v>7.8610136257307728</v>
      </c>
      <c r="Q89">
        <f t="shared" si="3"/>
        <v>-0.40819744045369016</v>
      </c>
    </row>
    <row r="90" spans="1:17" x14ac:dyDescent="0.3">
      <c r="A90">
        <v>88</v>
      </c>
      <c r="B90">
        <v>2911.9</v>
      </c>
      <c r="C90">
        <v>10</v>
      </c>
      <c r="D90">
        <v>336</v>
      </c>
      <c r="E90">
        <v>1030</v>
      </c>
      <c r="F90">
        <v>28.2172580144072</v>
      </c>
      <c r="G90">
        <v>86.499332603688998</v>
      </c>
      <c r="H90">
        <v>-5.8613872811744896</v>
      </c>
      <c r="I90">
        <v>19.2696521738842</v>
      </c>
      <c r="J90">
        <v>134.326043917074</v>
      </c>
      <c r="K90">
        <v>-369.30200127448501</v>
      </c>
      <c r="M90">
        <f t="shared" si="4"/>
        <v>20.141384157063143</v>
      </c>
      <c r="N90">
        <f t="shared" si="5"/>
        <v>3.9297258710977716</v>
      </c>
      <c r="Q90">
        <f t="shared" si="3"/>
        <v>3.6495946261787524E-2</v>
      </c>
    </row>
    <row r="91" spans="1:17" x14ac:dyDescent="0.3">
      <c r="A91">
        <v>89</v>
      </c>
      <c r="B91">
        <v>2944.6</v>
      </c>
      <c r="C91">
        <v>9</v>
      </c>
      <c r="D91">
        <v>336</v>
      </c>
      <c r="E91">
        <v>1031</v>
      </c>
      <c r="F91">
        <v>28.2172580144072</v>
      </c>
      <c r="G91">
        <v>86.583312538255598</v>
      </c>
      <c r="H91">
        <v>-3.71751493605601</v>
      </c>
      <c r="I91">
        <v>6.2396168415157298</v>
      </c>
      <c r="J91">
        <v>108.941665634008</v>
      </c>
      <c r="K91">
        <v>-108.63841813050399</v>
      </c>
      <c r="M91">
        <f t="shared" si="4"/>
        <v>7.2631078491735375</v>
      </c>
      <c r="N91">
        <f t="shared" si="5"/>
        <v>1.5385250210838373</v>
      </c>
      <c r="Q91">
        <f t="shared" si="3"/>
        <v>0.30698014143586799</v>
      </c>
    </row>
    <row r="92" spans="1:17" x14ac:dyDescent="0.3">
      <c r="A92">
        <v>90</v>
      </c>
      <c r="B92">
        <v>2980.3</v>
      </c>
      <c r="C92">
        <v>9</v>
      </c>
      <c r="D92">
        <v>336</v>
      </c>
      <c r="E92">
        <v>1031</v>
      </c>
      <c r="F92">
        <v>28.2172580144072</v>
      </c>
      <c r="G92">
        <v>86.583312538255598</v>
      </c>
      <c r="H92">
        <v>-0.40006768104428603</v>
      </c>
      <c r="I92">
        <v>2.9132842061271802</v>
      </c>
      <c r="J92">
        <v>41.7441343009869</v>
      </c>
      <c r="K92">
        <v>-41.519076068933103</v>
      </c>
      <c r="M92">
        <f t="shared" si="4"/>
        <v>2.9406256162738953</v>
      </c>
      <c r="N92">
        <f t="shared" si="5"/>
        <v>0.58876195751395866</v>
      </c>
      <c r="Q92">
        <f t="shared" si="3"/>
        <v>0.41441398491843068</v>
      </c>
    </row>
    <row r="93" spans="1:17" x14ac:dyDescent="0.3">
      <c r="A93">
        <v>91</v>
      </c>
      <c r="B93">
        <v>3011.7</v>
      </c>
      <c r="C93">
        <v>9</v>
      </c>
      <c r="D93">
        <v>337</v>
      </c>
      <c r="E93">
        <v>1031</v>
      </c>
      <c r="F93">
        <v>28.301237948973899</v>
      </c>
      <c r="G93">
        <v>86.583312538255598</v>
      </c>
      <c r="H93">
        <v>1.02702116224672</v>
      </c>
      <c r="I93">
        <v>0.47918751060371001</v>
      </c>
      <c r="J93">
        <v>3.7182134661167598</v>
      </c>
      <c r="K93">
        <v>-7.2604168273289504</v>
      </c>
      <c r="M93">
        <f t="shared" si="4"/>
        <v>1.1333106979205589</v>
      </c>
      <c r="N93">
        <f t="shared" si="5"/>
        <v>8.1571296352438441E-2</v>
      </c>
      <c r="Q93">
        <f t="shared" si="3"/>
        <v>0.47178560126897023</v>
      </c>
    </row>
    <row r="94" spans="1:17" x14ac:dyDescent="0.3">
      <c r="A94">
        <v>92</v>
      </c>
      <c r="B94">
        <v>3043.9</v>
      </c>
      <c r="C94">
        <v>9</v>
      </c>
      <c r="D94">
        <v>338</v>
      </c>
      <c r="E94">
        <v>1032</v>
      </c>
      <c r="F94">
        <v>28.385217883540601</v>
      </c>
      <c r="G94">
        <v>86.667292472822297</v>
      </c>
      <c r="H94">
        <v>0.977019923313168</v>
      </c>
      <c r="I94">
        <v>0.48850996165655303</v>
      </c>
      <c r="J94">
        <v>-14.389100490621001</v>
      </c>
      <c r="K94">
        <v>-7.1945502453100696</v>
      </c>
      <c r="M94">
        <f t="shared" si="4"/>
        <v>1.0923414819499238</v>
      </c>
      <c r="N94">
        <f t="shared" si="5"/>
        <v>0.16087503416051874</v>
      </c>
      <c r="Q94">
        <f t="shared" si="3"/>
        <v>0.46281504252431693</v>
      </c>
    </row>
    <row r="95" spans="1:17" x14ac:dyDescent="0.3">
      <c r="A95">
        <v>93</v>
      </c>
      <c r="B95">
        <v>3080.1</v>
      </c>
      <c r="C95">
        <v>9</v>
      </c>
      <c r="D95">
        <v>338</v>
      </c>
      <c r="E95">
        <v>1032</v>
      </c>
      <c r="F95">
        <v>28.385217883540601</v>
      </c>
      <c r="G95">
        <v>86.667292472822297</v>
      </c>
      <c r="H95">
        <v>0.96671784388676696</v>
      </c>
      <c r="I95">
        <v>0.483358921943353</v>
      </c>
      <c r="J95">
        <v>-14.3536428194026</v>
      </c>
      <c r="K95">
        <v>-7.1768214097008398</v>
      </c>
      <c r="M95">
        <f t="shared" si="4"/>
        <v>1.0808234069964067</v>
      </c>
      <c r="N95">
        <f t="shared" si="5"/>
        <v>0.1604786053446777</v>
      </c>
      <c r="Q95">
        <f t="shared" si="3"/>
        <v>0.4628598851519013</v>
      </c>
    </row>
    <row r="96" spans="1:17" x14ac:dyDescent="0.3">
      <c r="A96">
        <v>94</v>
      </c>
      <c r="B96">
        <v>3143.7</v>
      </c>
      <c r="C96">
        <v>9</v>
      </c>
      <c r="D96">
        <v>339</v>
      </c>
      <c r="E96">
        <v>1031</v>
      </c>
      <c r="F96">
        <v>28.4691978181073</v>
      </c>
      <c r="G96">
        <v>86.583312538255598</v>
      </c>
      <c r="H96">
        <v>0.54845829784932199</v>
      </c>
      <c r="I96">
        <v>0.47781686908630899</v>
      </c>
      <c r="J96">
        <v>-10.9691659569864</v>
      </c>
      <c r="K96">
        <v>7.2396495316107501</v>
      </c>
      <c r="M96">
        <f t="shared" si="4"/>
        <v>0.7274032340203187</v>
      </c>
      <c r="N96">
        <f t="shared" si="5"/>
        <v>0.1314287362537056</v>
      </c>
      <c r="Q96">
        <f t="shared" si="3"/>
        <v>0.46614590374834758</v>
      </c>
    </row>
    <row r="97" spans="1:17" x14ac:dyDescent="0.3">
      <c r="A97">
        <v>95</v>
      </c>
      <c r="B97">
        <v>3179.7</v>
      </c>
      <c r="C97">
        <v>9</v>
      </c>
      <c r="D97">
        <v>338</v>
      </c>
      <c r="E97">
        <v>1032</v>
      </c>
      <c r="F97">
        <v>28.385217883540601</v>
      </c>
      <c r="G97">
        <v>86.667292472822297</v>
      </c>
      <c r="H97">
        <v>0.45982375155053801</v>
      </c>
      <c r="I97">
        <v>0</v>
      </c>
      <c r="J97">
        <v>6.7720729241611002</v>
      </c>
      <c r="K97">
        <v>0</v>
      </c>
      <c r="M97">
        <f t="shared" si="4"/>
        <v>0.45982375155053801</v>
      </c>
      <c r="N97">
        <f t="shared" si="5"/>
        <v>6.7720729241611002E-2</v>
      </c>
      <c r="Q97">
        <f t="shared" si="3"/>
        <v>0.47335232850464132</v>
      </c>
    </row>
    <row r="98" spans="1:17" x14ac:dyDescent="0.3">
      <c r="A98">
        <v>96</v>
      </c>
      <c r="B98">
        <v>3214.8</v>
      </c>
      <c r="C98">
        <v>9</v>
      </c>
      <c r="D98">
        <v>338</v>
      </c>
      <c r="E98">
        <v>1032</v>
      </c>
      <c r="F98">
        <v>28.385217883540601</v>
      </c>
      <c r="G98">
        <v>86.667292472822297</v>
      </c>
      <c r="H98">
        <v>0</v>
      </c>
      <c r="I98">
        <v>0</v>
      </c>
      <c r="J98">
        <v>0</v>
      </c>
      <c r="K98">
        <v>0</v>
      </c>
      <c r="M98">
        <f t="shared" si="4"/>
        <v>0</v>
      </c>
      <c r="N98">
        <f t="shared" si="5"/>
        <v>0</v>
      </c>
      <c r="Q98">
        <f t="shared" si="3"/>
        <v>0.48101265822784806</v>
      </c>
    </row>
    <row r="99" spans="1:17" x14ac:dyDescent="0.3">
      <c r="A99">
        <v>97</v>
      </c>
      <c r="B99">
        <v>3243.7</v>
      </c>
      <c r="C99">
        <v>9</v>
      </c>
      <c r="D99">
        <v>339</v>
      </c>
      <c r="E99">
        <v>1032</v>
      </c>
      <c r="F99">
        <v>28.4691978181073</v>
      </c>
      <c r="G99">
        <v>86.667292472822297</v>
      </c>
      <c r="H99">
        <v>0</v>
      </c>
      <c r="I99">
        <v>0.42052857898344898</v>
      </c>
      <c r="J99">
        <v>0</v>
      </c>
      <c r="K99">
        <v>-8.3854153336679609</v>
      </c>
      <c r="M99">
        <f t="shared" si="4"/>
        <v>0.42052857898344898</v>
      </c>
      <c r="N99">
        <f t="shared" si="5"/>
        <v>8.3854153336679615E-2</v>
      </c>
      <c r="Q99">
        <f t="shared" si="3"/>
        <v>0.47152737254925542</v>
      </c>
    </row>
    <row r="100" spans="1:17" x14ac:dyDescent="0.3">
      <c r="A100">
        <v>98</v>
      </c>
      <c r="B100">
        <v>3283.3</v>
      </c>
      <c r="C100">
        <v>9</v>
      </c>
      <c r="D100">
        <v>339</v>
      </c>
      <c r="E100">
        <v>1032</v>
      </c>
      <c r="F100">
        <v>28.4691978181073</v>
      </c>
      <c r="G100">
        <v>86.667292472822297</v>
      </c>
      <c r="H100">
        <v>-6.1448650486622403E-2</v>
      </c>
      <c r="I100">
        <v>0</v>
      </c>
      <c r="J100">
        <v>-16.835246708662201</v>
      </c>
      <c r="K100">
        <v>0</v>
      </c>
      <c r="M100">
        <f t="shared" si="4"/>
        <v>6.1448650486622403E-2</v>
      </c>
      <c r="N100">
        <f t="shared" si="5"/>
        <v>0.16835246708662199</v>
      </c>
      <c r="Q100">
        <f t="shared" si="3"/>
        <v>0.46196922171968918</v>
      </c>
    </row>
    <row r="101" spans="1:17" x14ac:dyDescent="0.3">
      <c r="A101">
        <v>99</v>
      </c>
      <c r="B101">
        <v>3311.9</v>
      </c>
      <c r="C101">
        <v>9</v>
      </c>
      <c r="D101">
        <v>338</v>
      </c>
      <c r="E101">
        <v>1032</v>
      </c>
      <c r="F101">
        <v>28.385217883540601</v>
      </c>
      <c r="G101">
        <v>86.667292472822297</v>
      </c>
      <c r="H101">
        <v>0.414971723356589</v>
      </c>
      <c r="I101">
        <v>0</v>
      </c>
      <c r="J101">
        <v>8.5473063513200707</v>
      </c>
      <c r="K101">
        <v>0</v>
      </c>
      <c r="M101">
        <f t="shared" si="4"/>
        <v>0.414971723356589</v>
      </c>
      <c r="N101">
        <f t="shared" si="5"/>
        <v>8.5473063513200706E-2</v>
      </c>
      <c r="Q101">
        <f t="shared" si="3"/>
        <v>0.47134424714757578</v>
      </c>
    </row>
    <row r="102" spans="1:17" x14ac:dyDescent="0.3">
      <c r="A102">
        <v>100</v>
      </c>
      <c r="B102">
        <v>3344</v>
      </c>
      <c r="C102">
        <v>9</v>
      </c>
      <c r="D102">
        <v>339</v>
      </c>
      <c r="E102">
        <v>1032</v>
      </c>
      <c r="F102">
        <v>28.4691978181073</v>
      </c>
      <c r="G102">
        <v>86.667292472822297</v>
      </c>
      <c r="H102">
        <v>-0.41801838173160999</v>
      </c>
      <c r="I102">
        <v>0</v>
      </c>
      <c r="J102">
        <v>-8.33536154998224</v>
      </c>
      <c r="K102">
        <v>0</v>
      </c>
      <c r="M102">
        <f t="shared" si="4"/>
        <v>0.41801838173160999</v>
      </c>
      <c r="N102">
        <f t="shared" si="5"/>
        <v>8.3353615499822398E-2</v>
      </c>
      <c r="Q102">
        <f t="shared" si="3"/>
        <v>0.47158399162161641</v>
      </c>
    </row>
    <row r="103" spans="1:17" x14ac:dyDescent="0.3">
      <c r="A103">
        <v>101</v>
      </c>
      <c r="B103">
        <v>3379.6</v>
      </c>
      <c r="C103">
        <v>9</v>
      </c>
      <c r="D103">
        <v>338</v>
      </c>
      <c r="E103">
        <v>1032</v>
      </c>
      <c r="F103">
        <v>28.385217883540601</v>
      </c>
      <c r="G103">
        <v>86.667292472822297</v>
      </c>
      <c r="H103">
        <v>-3.1425793856172599E-2</v>
      </c>
      <c r="I103">
        <v>0</v>
      </c>
      <c r="J103">
        <v>17.458774364538598</v>
      </c>
      <c r="K103">
        <v>0</v>
      </c>
      <c r="M103">
        <f t="shared" si="4"/>
        <v>3.1425793856172599E-2</v>
      </c>
      <c r="N103">
        <f t="shared" si="5"/>
        <v>0.17458774364538598</v>
      </c>
      <c r="Q103">
        <f t="shared" si="3"/>
        <v>0.46126390925642402</v>
      </c>
    </row>
    <row r="104" spans="1:17" x14ac:dyDescent="0.3">
      <c r="A104">
        <v>102</v>
      </c>
      <c r="B104">
        <v>3411.7</v>
      </c>
      <c r="C104">
        <v>9</v>
      </c>
      <c r="D104">
        <v>339</v>
      </c>
      <c r="E104">
        <v>1032</v>
      </c>
      <c r="F104">
        <v>28.4691978181073</v>
      </c>
      <c r="G104">
        <v>86.667292472822297</v>
      </c>
      <c r="H104">
        <v>1.68296462057737E-3</v>
      </c>
      <c r="I104">
        <v>0</v>
      </c>
      <c r="J104">
        <v>-16.829646205749199</v>
      </c>
      <c r="K104">
        <v>0</v>
      </c>
      <c r="M104">
        <f t="shared" si="4"/>
        <v>1.68296462057737E-3</v>
      </c>
      <c r="N104">
        <f t="shared" si="5"/>
        <v>0.16829646205749199</v>
      </c>
      <c r="Q104">
        <f t="shared" si="3"/>
        <v>0.461975556810792</v>
      </c>
    </row>
    <row r="105" spans="1:17" x14ac:dyDescent="0.3">
      <c r="A105">
        <v>103</v>
      </c>
      <c r="B105">
        <v>3444.4</v>
      </c>
      <c r="C105">
        <v>9</v>
      </c>
      <c r="D105">
        <v>338</v>
      </c>
      <c r="E105">
        <v>1032</v>
      </c>
      <c r="F105">
        <v>28.385217883540601</v>
      </c>
      <c r="G105">
        <v>86.667292472822297</v>
      </c>
      <c r="H105">
        <v>-0.41592306300447301</v>
      </c>
      <c r="I105">
        <v>0</v>
      </c>
      <c r="J105">
        <v>8.3771009668574798</v>
      </c>
      <c r="K105">
        <v>0</v>
      </c>
      <c r="M105">
        <f t="shared" si="4"/>
        <v>0.41592306300447301</v>
      </c>
      <c r="N105">
        <f t="shared" si="5"/>
        <v>8.37710096685748E-2</v>
      </c>
      <c r="Q105">
        <f t="shared" si="3"/>
        <v>0.47153677746735384</v>
      </c>
    </row>
    <row r="106" spans="1:17" x14ac:dyDescent="0.3">
      <c r="A106">
        <v>104</v>
      </c>
      <c r="B106">
        <v>3479.5</v>
      </c>
      <c r="C106">
        <v>9</v>
      </c>
      <c r="D106">
        <v>339</v>
      </c>
      <c r="E106">
        <v>1032</v>
      </c>
      <c r="F106">
        <v>28.4691978181073</v>
      </c>
      <c r="G106">
        <v>86.667292472822297</v>
      </c>
      <c r="H106">
        <v>1.6796003709326399E-3</v>
      </c>
      <c r="I106">
        <v>0</v>
      </c>
      <c r="J106">
        <v>-16.796003709341299</v>
      </c>
      <c r="K106">
        <v>0</v>
      </c>
      <c r="M106">
        <f t="shared" si="4"/>
        <v>1.6796003709326399E-3</v>
      </c>
      <c r="N106">
        <f t="shared" si="5"/>
        <v>0.16796003709341301</v>
      </c>
      <c r="Q106">
        <f t="shared" si="3"/>
        <v>0.46201361201458008</v>
      </c>
    </row>
    <row r="107" spans="1:17" x14ac:dyDescent="0.3">
      <c r="A107">
        <v>105</v>
      </c>
      <c r="B107">
        <v>3511.7</v>
      </c>
      <c r="C107">
        <v>9</v>
      </c>
      <c r="D107">
        <v>338</v>
      </c>
      <c r="E107">
        <v>1032</v>
      </c>
      <c r="F107">
        <v>28.385217883540601</v>
      </c>
      <c r="G107">
        <v>86.667292472822297</v>
      </c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A108">
        <v>106</v>
      </c>
      <c r="B108">
        <v>3543.7</v>
      </c>
      <c r="C108">
        <v>9</v>
      </c>
      <c r="D108">
        <v>338</v>
      </c>
      <c r="E108">
        <v>1032</v>
      </c>
      <c r="F108">
        <v>28.385217883540601</v>
      </c>
      <c r="G108">
        <v>86.667292472822297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3579.6</v>
      </c>
      <c r="C109">
        <v>9</v>
      </c>
      <c r="D109">
        <v>338</v>
      </c>
      <c r="E109">
        <v>1032</v>
      </c>
      <c r="F109">
        <v>28.385217883540601</v>
      </c>
      <c r="G109">
        <v>86.667292472822297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0423-883E-4340-95EF-62570E98B4F0}">
  <sheetPr codeName="Sheet13"/>
  <dimension ref="A1:T171"/>
  <sheetViews>
    <sheetView topLeftCell="H19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114.9</v>
      </c>
    </row>
    <row r="3" spans="1:20" x14ac:dyDescent="0.3">
      <c r="A3">
        <v>1</v>
      </c>
      <c r="B3">
        <v>114.9</v>
      </c>
    </row>
    <row r="4" spans="1:20" x14ac:dyDescent="0.3">
      <c r="A4">
        <v>2</v>
      </c>
      <c r="B4">
        <v>233.8</v>
      </c>
      <c r="C4">
        <v>6</v>
      </c>
      <c r="D4">
        <v>543</v>
      </c>
      <c r="E4">
        <v>706</v>
      </c>
      <c r="F4">
        <v>45.6011044697117</v>
      </c>
      <c r="G4">
        <v>59.289833804081901</v>
      </c>
    </row>
    <row r="5" spans="1:20" x14ac:dyDescent="0.3">
      <c r="A5">
        <v>3</v>
      </c>
      <c r="B5">
        <v>254.2</v>
      </c>
      <c r="C5">
        <v>6</v>
      </c>
      <c r="D5">
        <v>542</v>
      </c>
      <c r="E5">
        <v>705</v>
      </c>
      <c r="F5">
        <v>45.517124535145001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269.3</v>
      </c>
      <c r="C6">
        <v>10</v>
      </c>
      <c r="D6">
        <v>735</v>
      </c>
      <c r="E6">
        <v>264</v>
      </c>
      <c r="F6">
        <v>61.725251906515901</v>
      </c>
      <c r="G6">
        <v>22.1707027256057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282.89999999999998</v>
      </c>
      <c r="C7">
        <v>10</v>
      </c>
      <c r="D7">
        <v>735</v>
      </c>
      <c r="E7">
        <v>263</v>
      </c>
      <c r="F7">
        <v>61.725251906515901</v>
      </c>
      <c r="G7">
        <v>22.086722791039001</v>
      </c>
      <c r="H7">
        <v>143.27179766182999</v>
      </c>
      <c r="I7">
        <v>-330.56982481349303</v>
      </c>
      <c r="J7">
        <v>-7540.62092957</v>
      </c>
      <c r="K7">
        <v>17398.411832289101</v>
      </c>
      <c r="M7">
        <f>SQRT(H7^2+I7^2)</f>
        <v>360.28213539180075</v>
      </c>
      <c r="N7">
        <f>SQRT(J7^2+K7^2)/100</f>
        <v>189.6221765220003</v>
      </c>
      <c r="Q7">
        <f t="shared" si="0"/>
        <v>-20.968378263246517</v>
      </c>
    </row>
    <row r="8" spans="1:20" x14ac:dyDescent="0.3">
      <c r="A8">
        <v>6</v>
      </c>
      <c r="B8">
        <v>294.5</v>
      </c>
      <c r="C8">
        <v>10</v>
      </c>
      <c r="D8">
        <v>735</v>
      </c>
      <c r="E8">
        <v>264</v>
      </c>
      <c r="F8">
        <v>61.725251906515901</v>
      </c>
      <c r="G8">
        <v>22.1707027256057</v>
      </c>
      <c r="H8">
        <v>188.35924552782399</v>
      </c>
      <c r="I8">
        <v>-430.39599625787702</v>
      </c>
      <c r="J8">
        <v>-10611.7884804407</v>
      </c>
      <c r="K8">
        <v>24247.661761007101</v>
      </c>
      <c r="M8">
        <f>SQRT(H8^2+I8^2)</f>
        <v>469.8083853770828</v>
      </c>
      <c r="N8">
        <f>SQRT(J8^2+K8^2)/100</f>
        <v>264.68078049413032</v>
      </c>
      <c r="Q8">
        <f t="shared" si="0"/>
        <v>-29.458742460872713</v>
      </c>
    </row>
    <row r="9" spans="1:20" x14ac:dyDescent="0.3">
      <c r="A9">
        <v>7</v>
      </c>
      <c r="B9">
        <v>305.89999999999998</v>
      </c>
      <c r="C9">
        <v>10</v>
      </c>
      <c r="D9">
        <v>735</v>
      </c>
      <c r="E9">
        <v>263</v>
      </c>
      <c r="F9">
        <v>61.725251906515901</v>
      </c>
      <c r="G9">
        <v>22.086722791039001</v>
      </c>
      <c r="H9">
        <v>0</v>
      </c>
      <c r="I9">
        <v>-1.07211838101458</v>
      </c>
      <c r="J9">
        <v>0</v>
      </c>
      <c r="K9">
        <v>66.798653022715598</v>
      </c>
      <c r="M9">
        <f>SQRT(H9^2+I9^2)</f>
        <v>1.07211838101458</v>
      </c>
      <c r="N9">
        <f>SQRT(J9^2+K9^2)/100</f>
        <v>0.66798653022715593</v>
      </c>
      <c r="Q9">
        <f t="shared" si="0"/>
        <v>0.40545238104972392</v>
      </c>
      <c r="T9">
        <f>ATAN(380/790)</f>
        <v>0.44834268167661429</v>
      </c>
    </row>
    <row r="10" spans="1:20" x14ac:dyDescent="0.3">
      <c r="A10">
        <v>8</v>
      </c>
      <c r="B10">
        <v>320.89999999999998</v>
      </c>
      <c r="C10">
        <v>10</v>
      </c>
      <c r="D10">
        <v>735</v>
      </c>
      <c r="E10">
        <v>263</v>
      </c>
      <c r="F10">
        <v>61.725251906515901</v>
      </c>
      <c r="G10">
        <v>22.086722791039001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330</v>
      </c>
      <c r="C11">
        <v>10</v>
      </c>
      <c r="D11">
        <v>735</v>
      </c>
      <c r="E11">
        <v>264</v>
      </c>
      <c r="F11">
        <v>61.725251906515901</v>
      </c>
      <c r="G11">
        <v>22.1707027256057</v>
      </c>
      <c r="H11">
        <v>0</v>
      </c>
      <c r="I11">
        <v>-0.60601929421469602</v>
      </c>
      <c r="J11">
        <v>0</v>
      </c>
      <c r="K11">
        <v>-34.141932068433597</v>
      </c>
      <c r="M11">
        <f t="shared" ref="M11:M74" si="1">SQRT(H11^2+I11^2)</f>
        <v>0.60601929421469602</v>
      </c>
      <c r="N11">
        <f t="shared" ref="N11:N74" si="2">SQRT(J11^2+K11^2)/100</f>
        <v>0.34141932068433595</v>
      </c>
      <c r="Q11">
        <f t="shared" si="0"/>
        <v>0.44239251045914613</v>
      </c>
    </row>
    <row r="12" spans="1:20" x14ac:dyDescent="0.3">
      <c r="A12">
        <v>10</v>
      </c>
      <c r="B12">
        <v>338</v>
      </c>
      <c r="C12">
        <v>10</v>
      </c>
      <c r="D12">
        <v>735</v>
      </c>
      <c r="E12">
        <v>263</v>
      </c>
      <c r="F12">
        <v>61.725251906515901</v>
      </c>
      <c r="G12">
        <v>22.086722791039001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352.5</v>
      </c>
      <c r="C13">
        <v>10</v>
      </c>
      <c r="D13">
        <v>735</v>
      </c>
      <c r="E13">
        <v>263</v>
      </c>
      <c r="F13">
        <v>61.725251906515901</v>
      </c>
      <c r="G13">
        <v>22.086722791039001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384.6</v>
      </c>
      <c r="C14">
        <v>10</v>
      </c>
      <c r="D14">
        <v>735</v>
      </c>
      <c r="E14">
        <v>263</v>
      </c>
      <c r="F14">
        <v>61.725251906515901</v>
      </c>
      <c r="G14">
        <v>22.086722791039001</v>
      </c>
      <c r="H14">
        <v>0</v>
      </c>
      <c r="I14">
        <v>-0.995588002430426</v>
      </c>
      <c r="J14">
        <v>0</v>
      </c>
      <c r="K14">
        <v>19.872016016575301</v>
      </c>
      <c r="M14">
        <f t="shared" si="1"/>
        <v>0.995588002430426</v>
      </c>
      <c r="N14">
        <f t="shared" si="2"/>
        <v>0.198720160165753</v>
      </c>
      <c r="Q14">
        <f t="shared" si="0"/>
        <v>0.45853413552784783</v>
      </c>
    </row>
    <row r="15" spans="1:20" x14ac:dyDescent="0.3">
      <c r="A15">
        <v>13</v>
      </c>
      <c r="B15">
        <v>416.7</v>
      </c>
      <c r="C15">
        <v>10</v>
      </c>
      <c r="D15">
        <v>735</v>
      </c>
      <c r="E15">
        <v>263</v>
      </c>
      <c r="F15">
        <v>61.725251906515901</v>
      </c>
      <c r="G15">
        <v>22.086722791039001</v>
      </c>
      <c r="H15">
        <v>0</v>
      </c>
      <c r="I15">
        <v>0.36927395034486599</v>
      </c>
      <c r="J15">
        <v>0</v>
      </c>
      <c r="K15">
        <v>9.38434435438033</v>
      </c>
      <c r="M15">
        <f t="shared" si="1"/>
        <v>0.36927395034486599</v>
      </c>
      <c r="N15">
        <f t="shared" si="2"/>
        <v>9.3843443543803307E-2</v>
      </c>
      <c r="Q15">
        <f t="shared" si="0"/>
        <v>0.47039741932009926</v>
      </c>
    </row>
    <row r="16" spans="1:20" x14ac:dyDescent="0.3">
      <c r="A16">
        <v>14</v>
      </c>
      <c r="B16">
        <v>453</v>
      </c>
      <c r="C16">
        <v>10</v>
      </c>
      <c r="D16">
        <v>735</v>
      </c>
      <c r="E16">
        <v>263</v>
      </c>
      <c r="F16">
        <v>61.725251906515901</v>
      </c>
      <c r="G16">
        <v>22.086722791039001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484.8</v>
      </c>
      <c r="C17">
        <v>10</v>
      </c>
      <c r="D17">
        <v>735</v>
      </c>
      <c r="E17">
        <v>263</v>
      </c>
      <c r="F17">
        <v>61.725251906515901</v>
      </c>
      <c r="G17">
        <v>22.086722791039001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516.79999999999995</v>
      </c>
      <c r="C18">
        <v>10</v>
      </c>
      <c r="D18">
        <v>735</v>
      </c>
      <c r="E18">
        <v>264</v>
      </c>
      <c r="F18">
        <v>61.725251906515901</v>
      </c>
      <c r="G18">
        <v>22.1707027256057</v>
      </c>
      <c r="H18">
        <v>0</v>
      </c>
      <c r="I18">
        <v>-1.6796003709331801E-3</v>
      </c>
      <c r="J18">
        <v>0</v>
      </c>
      <c r="K18">
        <v>-16.796003709341299</v>
      </c>
      <c r="M18">
        <f t="shared" si="1"/>
        <v>1.6796003709331801E-3</v>
      </c>
      <c r="N18">
        <f t="shared" si="2"/>
        <v>0.16796003709341301</v>
      </c>
      <c r="Q18">
        <f t="shared" si="0"/>
        <v>0.46201361201458008</v>
      </c>
    </row>
    <row r="19" spans="1:17" x14ac:dyDescent="0.3">
      <c r="A19">
        <v>17</v>
      </c>
      <c r="B19">
        <v>552.29999999999995</v>
      </c>
      <c r="C19">
        <v>10</v>
      </c>
      <c r="D19">
        <v>735</v>
      </c>
      <c r="E19">
        <v>263</v>
      </c>
      <c r="F19">
        <v>61.725251906515901</v>
      </c>
      <c r="G19">
        <v>22.086722791039001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584.20000000000005</v>
      </c>
      <c r="C20">
        <v>10</v>
      </c>
      <c r="D20">
        <v>735</v>
      </c>
      <c r="E20">
        <v>263</v>
      </c>
      <c r="F20">
        <v>61.725251906515901</v>
      </c>
      <c r="G20">
        <v>22.086722791039001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616.70000000000005</v>
      </c>
      <c r="C21">
        <v>10</v>
      </c>
      <c r="D21">
        <v>735</v>
      </c>
      <c r="E21">
        <v>263</v>
      </c>
      <c r="F21">
        <v>61.725251906515901</v>
      </c>
      <c r="G21">
        <v>22.086722791039001</v>
      </c>
      <c r="H21">
        <v>0</v>
      </c>
      <c r="I21">
        <v>-0.42053025795524401</v>
      </c>
      <c r="J21">
        <v>0</v>
      </c>
      <c r="K21">
        <v>8.4106051591048896</v>
      </c>
      <c r="M21">
        <f t="shared" si="1"/>
        <v>0.42053025795524401</v>
      </c>
      <c r="N21">
        <f t="shared" si="2"/>
        <v>8.4106051591048892E-2</v>
      </c>
      <c r="Q21">
        <f t="shared" si="0"/>
        <v>0.47149887870834761</v>
      </c>
    </row>
    <row r="22" spans="1:17" x14ac:dyDescent="0.3">
      <c r="A22">
        <v>20</v>
      </c>
      <c r="B22">
        <v>652.4</v>
      </c>
      <c r="C22">
        <v>10</v>
      </c>
      <c r="D22">
        <v>735</v>
      </c>
      <c r="E22">
        <v>263</v>
      </c>
      <c r="F22">
        <v>61.725251906515901</v>
      </c>
      <c r="G22">
        <v>22.086722791039001</v>
      </c>
      <c r="H22">
        <v>0</v>
      </c>
      <c r="I22">
        <v>0.41885233278452999</v>
      </c>
      <c r="J22">
        <v>0</v>
      </c>
      <c r="K22">
        <v>8.3686779777128901</v>
      </c>
      <c r="M22">
        <f t="shared" si="1"/>
        <v>0.41885233278452999</v>
      </c>
      <c r="N22">
        <f t="shared" si="2"/>
        <v>8.3686779777128906E-2</v>
      </c>
      <c r="Q22">
        <f t="shared" si="0"/>
        <v>0.4715463052552003</v>
      </c>
    </row>
    <row r="23" spans="1:17" x14ac:dyDescent="0.3">
      <c r="A23">
        <v>21</v>
      </c>
      <c r="B23">
        <v>685.4</v>
      </c>
      <c r="C23">
        <v>10</v>
      </c>
      <c r="D23">
        <v>735</v>
      </c>
      <c r="E23">
        <v>263</v>
      </c>
      <c r="F23">
        <v>61.725251906515901</v>
      </c>
      <c r="G23">
        <v>22.086722791039001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716.7</v>
      </c>
      <c r="C24">
        <v>10</v>
      </c>
      <c r="D24">
        <v>735</v>
      </c>
      <c r="E24">
        <v>263</v>
      </c>
      <c r="F24">
        <v>61.725251906515901</v>
      </c>
      <c r="G24">
        <v>22.086722791039001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752.6</v>
      </c>
      <c r="C25">
        <v>10</v>
      </c>
      <c r="D25">
        <v>735</v>
      </c>
      <c r="E25">
        <v>264</v>
      </c>
      <c r="F25">
        <v>61.725251906515901</v>
      </c>
      <c r="G25">
        <v>22.1707027256057</v>
      </c>
      <c r="H25">
        <v>0</v>
      </c>
      <c r="I25">
        <v>0.41801337177065601</v>
      </c>
      <c r="J25">
        <v>0</v>
      </c>
      <c r="K25">
        <v>-8.3854237065327304</v>
      </c>
      <c r="M25">
        <f t="shared" si="1"/>
        <v>0.41801337177065601</v>
      </c>
      <c r="N25">
        <f t="shared" si="2"/>
        <v>8.3854237065327297E-2</v>
      </c>
      <c r="Q25">
        <f t="shared" si="0"/>
        <v>0.47152736307816651</v>
      </c>
    </row>
    <row r="26" spans="1:17" x14ac:dyDescent="0.3">
      <c r="A26">
        <v>24</v>
      </c>
      <c r="B26">
        <v>784.6</v>
      </c>
      <c r="C26">
        <v>10</v>
      </c>
      <c r="D26">
        <v>735</v>
      </c>
      <c r="E26">
        <v>263</v>
      </c>
      <c r="F26">
        <v>61.725251906515901</v>
      </c>
      <c r="G26">
        <v>22.086722791039001</v>
      </c>
      <c r="H26">
        <v>0</v>
      </c>
      <c r="I26">
        <v>0.42073775529762197</v>
      </c>
      <c r="J26">
        <v>0</v>
      </c>
      <c r="K26">
        <v>8.4826160342262593</v>
      </c>
      <c r="M26">
        <f t="shared" si="1"/>
        <v>0.42073775529762197</v>
      </c>
      <c r="N26">
        <f t="shared" si="2"/>
        <v>8.4826160342262591E-2</v>
      </c>
      <c r="Q26">
        <f t="shared" si="0"/>
        <v>0.471417422549611</v>
      </c>
    </row>
    <row r="27" spans="1:17" x14ac:dyDescent="0.3">
      <c r="A27">
        <v>25</v>
      </c>
      <c r="B27">
        <v>816.6</v>
      </c>
      <c r="C27">
        <v>10</v>
      </c>
      <c r="D27">
        <v>735</v>
      </c>
      <c r="E27">
        <v>263</v>
      </c>
      <c r="F27">
        <v>61.725251906515901</v>
      </c>
      <c r="G27">
        <v>22.086722791039001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852.3</v>
      </c>
      <c r="C28">
        <v>10</v>
      </c>
      <c r="D28">
        <v>735</v>
      </c>
      <c r="E28">
        <v>264</v>
      </c>
      <c r="F28">
        <v>61.725251906515901</v>
      </c>
      <c r="G28">
        <v>22.1707027256057</v>
      </c>
      <c r="H28">
        <v>0</v>
      </c>
      <c r="I28">
        <v>-0.41801337177065601</v>
      </c>
      <c r="J28">
        <v>0</v>
      </c>
      <c r="K28">
        <v>-8.3854237065327304</v>
      </c>
      <c r="M28">
        <f t="shared" si="1"/>
        <v>0.41801337177065601</v>
      </c>
      <c r="N28">
        <f t="shared" si="2"/>
        <v>8.3854237065327297E-2</v>
      </c>
      <c r="Q28">
        <f t="shared" si="0"/>
        <v>0.47152736307816651</v>
      </c>
    </row>
    <row r="29" spans="1:17" x14ac:dyDescent="0.3">
      <c r="A29">
        <v>27</v>
      </c>
      <c r="B29">
        <v>884.2</v>
      </c>
      <c r="C29">
        <v>10</v>
      </c>
      <c r="D29">
        <v>735</v>
      </c>
      <c r="E29">
        <v>264</v>
      </c>
      <c r="F29">
        <v>61.725251906515901</v>
      </c>
      <c r="G29">
        <v>22.1707027256057</v>
      </c>
      <c r="H29">
        <v>0</v>
      </c>
      <c r="I29">
        <v>7.5507943325559199E-3</v>
      </c>
      <c r="J29">
        <v>0</v>
      </c>
      <c r="K29">
        <v>-16.779542961235599</v>
      </c>
      <c r="M29">
        <f t="shared" si="1"/>
        <v>7.5507943325559199E-3</v>
      </c>
      <c r="N29">
        <f t="shared" si="2"/>
        <v>0.167795429612356</v>
      </c>
      <c r="Q29">
        <f t="shared" si="0"/>
        <v>0.46203223183149467</v>
      </c>
    </row>
    <row r="30" spans="1:17" x14ac:dyDescent="0.3">
      <c r="A30">
        <v>28</v>
      </c>
      <c r="B30">
        <v>917.3</v>
      </c>
      <c r="C30">
        <v>10</v>
      </c>
      <c r="D30">
        <v>735</v>
      </c>
      <c r="E30">
        <v>263</v>
      </c>
      <c r="F30">
        <v>61.725251906515901</v>
      </c>
      <c r="G30">
        <v>22.086722791039001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952.5</v>
      </c>
      <c r="C31">
        <v>10</v>
      </c>
      <c r="D31">
        <v>735</v>
      </c>
      <c r="E31">
        <v>263</v>
      </c>
      <c r="F31">
        <v>61.725251906515901</v>
      </c>
      <c r="G31">
        <v>22.086722791039001</v>
      </c>
      <c r="H31">
        <v>0</v>
      </c>
      <c r="I31">
        <v>3.3592108195114601E-3</v>
      </c>
      <c r="J31">
        <v>0</v>
      </c>
      <c r="K31">
        <v>16.796054097553998</v>
      </c>
      <c r="M31">
        <f t="shared" si="1"/>
        <v>3.3592108195114601E-3</v>
      </c>
      <c r="N31">
        <f t="shared" si="2"/>
        <v>0.16796054097553997</v>
      </c>
      <c r="Q31">
        <f t="shared" si="0"/>
        <v>0.46201355501721336</v>
      </c>
    </row>
    <row r="32" spans="1:17" x14ac:dyDescent="0.3">
      <c r="A32">
        <v>30</v>
      </c>
      <c r="B32">
        <v>984.7</v>
      </c>
      <c r="C32">
        <v>10</v>
      </c>
      <c r="D32">
        <v>735</v>
      </c>
      <c r="E32">
        <v>263</v>
      </c>
      <c r="F32">
        <v>61.725251906515901</v>
      </c>
      <c r="G32">
        <v>22.086722791039001</v>
      </c>
      <c r="H32">
        <v>0</v>
      </c>
      <c r="I32">
        <v>-0.41987898913939498</v>
      </c>
      <c r="J32">
        <v>0</v>
      </c>
      <c r="K32">
        <v>8.2734776185102401</v>
      </c>
      <c r="M32">
        <f t="shared" si="1"/>
        <v>0.41987898913939498</v>
      </c>
      <c r="N32">
        <f t="shared" si="2"/>
        <v>8.2734776185102402E-2</v>
      </c>
      <c r="Q32">
        <f t="shared" si="0"/>
        <v>0.47165399253934909</v>
      </c>
    </row>
    <row r="33" spans="1:19" x14ac:dyDescent="0.3">
      <c r="A33">
        <v>31</v>
      </c>
      <c r="B33">
        <v>1016.5</v>
      </c>
      <c r="C33">
        <v>10</v>
      </c>
      <c r="D33">
        <v>735</v>
      </c>
      <c r="E33">
        <v>263</v>
      </c>
      <c r="F33">
        <v>61.725251906515901</v>
      </c>
      <c r="G33">
        <v>22.086722791039001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1052.3</v>
      </c>
      <c r="C34">
        <v>10</v>
      </c>
      <c r="D34">
        <v>735</v>
      </c>
      <c r="E34">
        <v>264</v>
      </c>
      <c r="F34">
        <v>61.725251906515901</v>
      </c>
      <c r="G34">
        <v>22.1707027256057</v>
      </c>
      <c r="H34">
        <v>0</v>
      </c>
      <c r="I34">
        <v>-2.69761650660914E-2</v>
      </c>
      <c r="J34">
        <v>0</v>
      </c>
      <c r="K34">
        <v>-17.403977461994899</v>
      </c>
      <c r="M34">
        <f t="shared" si="1"/>
        <v>2.69761650660914E-2</v>
      </c>
      <c r="N34">
        <f t="shared" si="2"/>
        <v>0.17403977461994899</v>
      </c>
      <c r="Q34">
        <f t="shared" si="0"/>
        <v>0.4613258935773249</v>
      </c>
      <c r="S34" t="s">
        <v>50</v>
      </c>
    </row>
    <row r="35" spans="1:19" x14ac:dyDescent="0.3">
      <c r="A35">
        <v>33</v>
      </c>
      <c r="B35">
        <v>1086.2</v>
      </c>
      <c r="C35">
        <v>10</v>
      </c>
      <c r="D35">
        <v>735</v>
      </c>
      <c r="E35">
        <v>263</v>
      </c>
      <c r="F35">
        <v>61.725251906515901</v>
      </c>
      <c r="G35">
        <v>22.086722791039001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AVERAGE(Q72:Q95)</f>
        <v>0.27237134118002782</v>
      </c>
    </row>
    <row r="36" spans="1:19" x14ac:dyDescent="0.3">
      <c r="A36">
        <v>34</v>
      </c>
      <c r="B36">
        <v>1116.5999999999999</v>
      </c>
      <c r="C36">
        <v>10</v>
      </c>
      <c r="D36">
        <v>735</v>
      </c>
      <c r="E36">
        <v>263</v>
      </c>
      <c r="F36">
        <v>61.725251906515901</v>
      </c>
      <c r="G36">
        <v>22.086722791039001</v>
      </c>
      <c r="H36">
        <v>0</v>
      </c>
      <c r="I36">
        <v>0.42200633181453701</v>
      </c>
      <c r="J36">
        <v>0</v>
      </c>
      <c r="K36">
        <v>8.4316949413494005</v>
      </c>
      <c r="M36">
        <f t="shared" si="1"/>
        <v>0.42200633181453701</v>
      </c>
      <c r="N36">
        <f t="shared" si="2"/>
        <v>8.4316949413494005E-2</v>
      </c>
      <c r="Q36">
        <f t="shared" si="0"/>
        <v>0.47147502269149832</v>
      </c>
    </row>
    <row r="37" spans="1:19" x14ac:dyDescent="0.3">
      <c r="A37">
        <v>35</v>
      </c>
      <c r="B37">
        <v>1149</v>
      </c>
      <c r="C37">
        <v>10</v>
      </c>
      <c r="D37">
        <v>735</v>
      </c>
      <c r="E37">
        <v>263</v>
      </c>
      <c r="F37">
        <v>61.725251906515901</v>
      </c>
      <c r="G37">
        <v>22.086722791039001</v>
      </c>
      <c r="H37">
        <v>0</v>
      </c>
      <c r="I37">
        <v>-4.9142040556590598E-2</v>
      </c>
      <c r="J37">
        <v>0</v>
      </c>
      <c r="K37">
        <v>16.945531226410701</v>
      </c>
      <c r="M37">
        <f t="shared" si="1"/>
        <v>4.9142040556590598E-2</v>
      </c>
      <c r="N37">
        <f t="shared" si="2"/>
        <v>0.16945531226410701</v>
      </c>
      <c r="Q37">
        <f t="shared" si="0"/>
        <v>0.4618444717681191</v>
      </c>
    </row>
    <row r="38" spans="1:19" x14ac:dyDescent="0.3">
      <c r="A38">
        <v>36</v>
      </c>
      <c r="B38">
        <v>1184.5</v>
      </c>
      <c r="C38">
        <v>10</v>
      </c>
      <c r="D38">
        <v>735</v>
      </c>
      <c r="E38">
        <v>263</v>
      </c>
      <c r="F38">
        <v>61.725251906515901</v>
      </c>
      <c r="G38">
        <v>22.086722791039001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1216.3</v>
      </c>
      <c r="C39">
        <v>10</v>
      </c>
      <c r="D39">
        <v>735</v>
      </c>
      <c r="E39">
        <v>264</v>
      </c>
      <c r="F39">
        <v>61.725251906515901</v>
      </c>
      <c r="G39">
        <v>22.1707027256057</v>
      </c>
      <c r="H39">
        <v>0</v>
      </c>
      <c r="I39">
        <v>0.42305555795738897</v>
      </c>
      <c r="J39">
        <v>0</v>
      </c>
      <c r="K39">
        <v>-8.4106472754947994</v>
      </c>
      <c r="M39">
        <f t="shared" si="1"/>
        <v>0.42305555795738897</v>
      </c>
      <c r="N39">
        <f t="shared" si="2"/>
        <v>8.4106472754947995E-2</v>
      </c>
      <c r="Q39">
        <f t="shared" si="0"/>
        <v>0.47149883106777485</v>
      </c>
    </row>
    <row r="40" spans="1:19" x14ac:dyDescent="0.3">
      <c r="A40">
        <v>38</v>
      </c>
      <c r="B40">
        <v>1251.5</v>
      </c>
      <c r="C40">
        <v>10</v>
      </c>
      <c r="D40">
        <v>735</v>
      </c>
      <c r="E40">
        <v>264</v>
      </c>
      <c r="F40">
        <v>61.725251906515901</v>
      </c>
      <c r="G40">
        <v>22.1707027256057</v>
      </c>
      <c r="H40">
        <v>0</v>
      </c>
      <c r="I40">
        <v>-4.5564456724033399E-2</v>
      </c>
      <c r="J40">
        <v>0</v>
      </c>
      <c r="K40">
        <v>-16.875724712604701</v>
      </c>
      <c r="M40">
        <f t="shared" si="1"/>
        <v>4.5564456724033399E-2</v>
      </c>
      <c r="N40">
        <f t="shared" si="2"/>
        <v>0.16875724712604701</v>
      </c>
      <c r="Q40">
        <f t="shared" si="0"/>
        <v>0.46192343443118694</v>
      </c>
    </row>
    <row r="41" spans="1:19" x14ac:dyDescent="0.3">
      <c r="A41">
        <v>39</v>
      </c>
      <c r="B41">
        <v>1284.5</v>
      </c>
      <c r="C41">
        <v>10</v>
      </c>
      <c r="D41">
        <v>735</v>
      </c>
      <c r="E41">
        <v>263</v>
      </c>
      <c r="F41">
        <v>61.725251906515901</v>
      </c>
      <c r="G41">
        <v>22.086722791039001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1316.9</v>
      </c>
      <c r="C42">
        <v>10</v>
      </c>
      <c r="D42">
        <v>735</v>
      </c>
      <c r="E42">
        <v>264</v>
      </c>
      <c r="F42">
        <v>61.725251906515901</v>
      </c>
      <c r="G42">
        <v>22.1707027256057</v>
      </c>
      <c r="H42">
        <v>0</v>
      </c>
      <c r="I42">
        <v>-0.42432961496180699</v>
      </c>
      <c r="J42">
        <v>0</v>
      </c>
      <c r="K42">
        <v>-8.4359764405925901</v>
      </c>
      <c r="M42">
        <f t="shared" si="1"/>
        <v>0.42432961496180699</v>
      </c>
      <c r="N42">
        <f t="shared" si="2"/>
        <v>8.4359764405925908E-2</v>
      </c>
      <c r="Q42">
        <f t="shared" si="0"/>
        <v>0.47147017961076371</v>
      </c>
    </row>
    <row r="43" spans="1:19" x14ac:dyDescent="0.3">
      <c r="A43">
        <v>41</v>
      </c>
      <c r="B43">
        <v>1348.6</v>
      </c>
      <c r="C43">
        <v>10</v>
      </c>
      <c r="D43">
        <v>735</v>
      </c>
      <c r="E43">
        <v>263</v>
      </c>
      <c r="F43">
        <v>61.725251906515901</v>
      </c>
      <c r="G43">
        <v>22.086722791039001</v>
      </c>
      <c r="H43">
        <v>0</v>
      </c>
      <c r="I43">
        <v>-0.43858680742612799</v>
      </c>
      <c r="J43">
        <v>0</v>
      </c>
      <c r="K43">
        <v>8.78051666518774</v>
      </c>
      <c r="M43">
        <f t="shared" si="1"/>
        <v>0.43858680742612799</v>
      </c>
      <c r="N43">
        <f t="shared" si="2"/>
        <v>8.7805166651877403E-2</v>
      </c>
      <c r="Q43">
        <f t="shared" si="0"/>
        <v>0.47108044787679343</v>
      </c>
    </row>
    <row r="44" spans="1:19" x14ac:dyDescent="0.3">
      <c r="A44">
        <v>42</v>
      </c>
      <c r="B44">
        <v>1384.4</v>
      </c>
      <c r="C44">
        <v>10</v>
      </c>
      <c r="D44">
        <v>735</v>
      </c>
      <c r="E44">
        <v>263</v>
      </c>
      <c r="F44">
        <v>61.725251906515901</v>
      </c>
      <c r="G44">
        <v>22.086722791039001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1416.4</v>
      </c>
      <c r="C45">
        <v>10</v>
      </c>
      <c r="D45">
        <v>735</v>
      </c>
      <c r="E45">
        <v>263</v>
      </c>
      <c r="F45">
        <v>61.725251906515901</v>
      </c>
      <c r="G45">
        <v>22.086722791039001</v>
      </c>
      <c r="H45">
        <v>0</v>
      </c>
      <c r="I45">
        <v>-0.42285628056088598</v>
      </c>
      <c r="J45">
        <v>0</v>
      </c>
      <c r="K45">
        <v>8.4655912024201498</v>
      </c>
      <c r="M45">
        <f t="shared" si="1"/>
        <v>0.42285628056088598</v>
      </c>
      <c r="N45">
        <f t="shared" si="2"/>
        <v>8.4655912024201502E-2</v>
      </c>
      <c r="Q45">
        <f t="shared" si="0"/>
        <v>0.4714366804380859</v>
      </c>
    </row>
    <row r="46" spans="1:19" x14ac:dyDescent="0.3">
      <c r="A46">
        <v>44</v>
      </c>
      <c r="B46">
        <v>1448.5</v>
      </c>
      <c r="C46">
        <v>10</v>
      </c>
      <c r="D46">
        <v>735</v>
      </c>
      <c r="E46">
        <v>263</v>
      </c>
      <c r="F46">
        <v>61.725251906515901</v>
      </c>
      <c r="G46">
        <v>22.086722791039001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1484.5</v>
      </c>
      <c r="C47">
        <v>10</v>
      </c>
      <c r="D47">
        <v>735</v>
      </c>
      <c r="E47">
        <v>263</v>
      </c>
      <c r="F47">
        <v>61.725251906515901</v>
      </c>
      <c r="G47">
        <v>22.086722791039001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1516.3</v>
      </c>
      <c r="C48">
        <v>10</v>
      </c>
      <c r="D48">
        <v>735</v>
      </c>
      <c r="E48">
        <v>263</v>
      </c>
      <c r="F48">
        <v>61.725251906515901</v>
      </c>
      <c r="G48">
        <v>22.086722791039001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1549.5</v>
      </c>
      <c r="C49">
        <v>10</v>
      </c>
      <c r="D49">
        <v>735</v>
      </c>
      <c r="E49">
        <v>263</v>
      </c>
      <c r="F49">
        <v>61.725251906515901</v>
      </c>
      <c r="G49">
        <v>22.086722791039001</v>
      </c>
      <c r="H49">
        <v>0</v>
      </c>
      <c r="I49">
        <v>0.427736353379088</v>
      </c>
      <c r="J49">
        <v>0</v>
      </c>
      <c r="K49">
        <v>8.47002679958592</v>
      </c>
      <c r="M49">
        <f t="shared" si="1"/>
        <v>0.427736353379088</v>
      </c>
      <c r="N49">
        <f t="shared" si="2"/>
        <v>8.4700267995859196E-2</v>
      </c>
      <c r="Q49">
        <f t="shared" si="0"/>
        <v>0.4714316630472235</v>
      </c>
    </row>
    <row r="50" spans="1:17" x14ac:dyDescent="0.3">
      <c r="A50">
        <v>48</v>
      </c>
      <c r="B50">
        <v>1586.5</v>
      </c>
      <c r="C50">
        <v>10</v>
      </c>
      <c r="D50">
        <v>735</v>
      </c>
      <c r="E50">
        <v>263</v>
      </c>
      <c r="F50">
        <v>61.725251906515901</v>
      </c>
      <c r="G50">
        <v>22.086722791039001</v>
      </c>
      <c r="H50">
        <v>0</v>
      </c>
      <c r="I50">
        <v>0.435712623720586</v>
      </c>
      <c r="J50">
        <v>0</v>
      </c>
      <c r="K50">
        <v>8.5433847788350299</v>
      </c>
      <c r="M50">
        <f t="shared" si="1"/>
        <v>0.435712623720586</v>
      </c>
      <c r="N50">
        <f t="shared" si="2"/>
        <v>8.5433847788350295E-2</v>
      </c>
      <c r="Q50">
        <f t="shared" si="0"/>
        <v>0.47134868309187311</v>
      </c>
    </row>
    <row r="51" spans="1:17" x14ac:dyDescent="0.3">
      <c r="A51">
        <v>49</v>
      </c>
      <c r="B51">
        <v>1616.5</v>
      </c>
      <c r="C51">
        <v>10</v>
      </c>
      <c r="D51">
        <v>735</v>
      </c>
      <c r="E51">
        <v>263</v>
      </c>
      <c r="F51">
        <v>61.725251906515901</v>
      </c>
      <c r="G51">
        <v>22.086722791039001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1648.6</v>
      </c>
      <c r="C52">
        <v>10</v>
      </c>
      <c r="D52">
        <v>735</v>
      </c>
      <c r="E52">
        <v>264</v>
      </c>
      <c r="F52">
        <v>61.725251906515901</v>
      </c>
      <c r="G52">
        <v>22.1707027256057</v>
      </c>
      <c r="H52">
        <v>0</v>
      </c>
      <c r="I52">
        <v>7.6268356316879704E-3</v>
      </c>
      <c r="J52">
        <v>0</v>
      </c>
      <c r="K52">
        <v>-16.948523625971401</v>
      </c>
      <c r="M52">
        <f t="shared" si="1"/>
        <v>7.6268356316879704E-3</v>
      </c>
      <c r="N52">
        <f t="shared" si="2"/>
        <v>0.16948523625971401</v>
      </c>
      <c r="Q52">
        <f t="shared" si="0"/>
        <v>0.46184108687141828</v>
      </c>
    </row>
    <row r="53" spans="1:17" x14ac:dyDescent="0.3">
      <c r="A53">
        <v>51</v>
      </c>
      <c r="B53">
        <v>1684.7</v>
      </c>
      <c r="C53">
        <v>10</v>
      </c>
      <c r="D53">
        <v>735</v>
      </c>
      <c r="E53">
        <v>264</v>
      </c>
      <c r="F53">
        <v>61.725251906515901</v>
      </c>
      <c r="G53">
        <v>22.1707027256057</v>
      </c>
      <c r="H53">
        <v>0</v>
      </c>
      <c r="I53">
        <v>2.2884247811452801E-2</v>
      </c>
      <c r="J53">
        <v>0</v>
      </c>
      <c r="K53">
        <v>-16.951294675151399</v>
      </c>
      <c r="M53">
        <f t="shared" si="1"/>
        <v>2.2884247811452801E-2</v>
      </c>
      <c r="N53">
        <f t="shared" si="2"/>
        <v>0.16951294675151399</v>
      </c>
      <c r="Q53">
        <f t="shared" si="0"/>
        <v>0.46183795235845077</v>
      </c>
    </row>
    <row r="54" spans="1:17" x14ac:dyDescent="0.3">
      <c r="A54">
        <v>52</v>
      </c>
      <c r="B54">
        <v>1722</v>
      </c>
      <c r="C54">
        <v>10</v>
      </c>
      <c r="D54">
        <v>735</v>
      </c>
      <c r="E54">
        <v>263</v>
      </c>
      <c r="F54">
        <v>61.725251906515901</v>
      </c>
      <c r="G54">
        <v>22.086722791039001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1748.6</v>
      </c>
      <c r="C55">
        <v>10</v>
      </c>
      <c r="D55">
        <v>735</v>
      </c>
      <c r="E55">
        <v>263</v>
      </c>
      <c r="F55">
        <v>61.725251906515901</v>
      </c>
      <c r="G55">
        <v>22.086722791039001</v>
      </c>
      <c r="H55">
        <v>0</v>
      </c>
      <c r="I55">
        <v>-0.420737795932909</v>
      </c>
      <c r="J55">
        <v>0</v>
      </c>
      <c r="K55">
        <v>8.3812309946794592</v>
      </c>
      <c r="M55">
        <f t="shared" si="1"/>
        <v>0.420737795932909</v>
      </c>
      <c r="N55">
        <f t="shared" si="2"/>
        <v>8.3812309946794589E-2</v>
      </c>
      <c r="Q55">
        <f t="shared" si="0"/>
        <v>0.47153210572574134</v>
      </c>
    </row>
    <row r="56" spans="1:17" x14ac:dyDescent="0.3">
      <c r="A56">
        <v>54</v>
      </c>
      <c r="B56">
        <v>1785.6</v>
      </c>
      <c r="C56">
        <v>10</v>
      </c>
      <c r="D56">
        <v>735</v>
      </c>
      <c r="E56">
        <v>263</v>
      </c>
      <c r="F56">
        <v>61.725251906515901</v>
      </c>
      <c r="G56">
        <v>22.086722791039001</v>
      </c>
      <c r="H56">
        <v>0</v>
      </c>
      <c r="I56">
        <v>1.8551964040625101E-2</v>
      </c>
      <c r="J56">
        <v>0</v>
      </c>
      <c r="K56">
        <v>16.865421855115098</v>
      </c>
      <c r="M56">
        <f t="shared" si="1"/>
        <v>1.8551964040625101E-2</v>
      </c>
      <c r="N56">
        <f t="shared" si="2"/>
        <v>0.16865421855115098</v>
      </c>
      <c r="Q56">
        <f t="shared" si="0"/>
        <v>0.46193508865971428</v>
      </c>
    </row>
    <row r="57" spans="1:17" x14ac:dyDescent="0.3">
      <c r="A57">
        <v>55</v>
      </c>
      <c r="B57">
        <v>1824.8</v>
      </c>
      <c r="C57">
        <v>10</v>
      </c>
      <c r="D57">
        <v>735</v>
      </c>
      <c r="E57">
        <v>263</v>
      </c>
      <c r="F57">
        <v>61.725251906515901</v>
      </c>
      <c r="G57">
        <v>22.086722791039001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1849</v>
      </c>
      <c r="C58">
        <v>10</v>
      </c>
      <c r="D58">
        <v>735</v>
      </c>
      <c r="E58">
        <v>263</v>
      </c>
      <c r="F58">
        <v>61.725251906515901</v>
      </c>
      <c r="G58">
        <v>22.086722791039001</v>
      </c>
      <c r="H58">
        <v>0</v>
      </c>
      <c r="I58">
        <v>0.42200211764665702</v>
      </c>
      <c r="J58">
        <v>0</v>
      </c>
      <c r="K58">
        <v>8.4064166861883898</v>
      </c>
      <c r="M58">
        <f t="shared" si="1"/>
        <v>0.42200211764665702</v>
      </c>
      <c r="N58">
        <f t="shared" si="2"/>
        <v>8.4064166861883893E-2</v>
      </c>
      <c r="Q58">
        <f t="shared" si="0"/>
        <v>0.47150361656098694</v>
      </c>
    </row>
    <row r="59" spans="1:17" x14ac:dyDescent="0.3">
      <c r="A59">
        <v>57</v>
      </c>
      <c r="B59">
        <v>1884.3</v>
      </c>
      <c r="C59">
        <v>10</v>
      </c>
      <c r="D59">
        <v>735</v>
      </c>
      <c r="E59">
        <v>264</v>
      </c>
      <c r="F59">
        <v>61.725251906515901</v>
      </c>
      <c r="G59">
        <v>22.1707027256057</v>
      </c>
      <c r="H59">
        <v>0</v>
      </c>
      <c r="I59">
        <v>1.1061186923676899E-2</v>
      </c>
      <c r="J59">
        <v>0</v>
      </c>
      <c r="K59">
        <v>-17.017210651811101</v>
      </c>
      <c r="M59">
        <f t="shared" si="1"/>
        <v>1.1061186923676899E-2</v>
      </c>
      <c r="N59">
        <f t="shared" si="2"/>
        <v>0.17017210651811102</v>
      </c>
      <c r="Q59">
        <f t="shared" si="0"/>
        <v>0.46176339053360105</v>
      </c>
    </row>
    <row r="60" spans="1:17" x14ac:dyDescent="0.3">
      <c r="A60">
        <v>58</v>
      </c>
      <c r="B60">
        <v>1916.7</v>
      </c>
      <c r="C60">
        <v>10</v>
      </c>
      <c r="D60">
        <v>735</v>
      </c>
      <c r="E60">
        <v>263</v>
      </c>
      <c r="F60">
        <v>61.725251906515901</v>
      </c>
      <c r="G60">
        <v>22.086722791039001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1948.8</v>
      </c>
      <c r="C61">
        <v>10</v>
      </c>
      <c r="D61">
        <v>735</v>
      </c>
      <c r="E61">
        <v>264</v>
      </c>
      <c r="F61">
        <v>61.725251906515901</v>
      </c>
      <c r="G61">
        <v>22.1707027256057</v>
      </c>
      <c r="H61">
        <v>0</v>
      </c>
      <c r="I61">
        <v>8.4232463492159E-4</v>
      </c>
      <c r="J61">
        <v>0</v>
      </c>
      <c r="K61">
        <v>-16.846492698447602</v>
      </c>
      <c r="M61">
        <f t="shared" si="1"/>
        <v>8.4232463492159E-4</v>
      </c>
      <c r="N61">
        <f t="shared" si="2"/>
        <v>0.16846492698447602</v>
      </c>
      <c r="Q61">
        <f t="shared" si="0"/>
        <v>0.46195650065321747</v>
      </c>
    </row>
    <row r="62" spans="1:17" x14ac:dyDescent="0.3">
      <c r="A62">
        <v>60</v>
      </c>
      <c r="B62">
        <v>1984.3</v>
      </c>
      <c r="C62">
        <v>10</v>
      </c>
      <c r="D62">
        <v>735</v>
      </c>
      <c r="E62">
        <v>263</v>
      </c>
      <c r="F62">
        <v>61.725251906515901</v>
      </c>
      <c r="G62">
        <v>22.086722791039001</v>
      </c>
      <c r="H62">
        <v>0</v>
      </c>
      <c r="I62">
        <v>-0.42010951774740102</v>
      </c>
      <c r="J62">
        <v>0</v>
      </c>
      <c r="K62">
        <v>8.3937965583896208</v>
      </c>
      <c r="M62">
        <f t="shared" si="1"/>
        <v>0.42010951774740102</v>
      </c>
      <c r="N62">
        <f t="shared" si="2"/>
        <v>8.3937965583896212E-2</v>
      </c>
      <c r="Q62">
        <f t="shared" si="0"/>
        <v>0.47151789200384914</v>
      </c>
    </row>
    <row r="63" spans="1:17" x14ac:dyDescent="0.3">
      <c r="A63">
        <v>61</v>
      </c>
      <c r="B63">
        <v>2016.5</v>
      </c>
      <c r="C63">
        <v>10</v>
      </c>
      <c r="D63">
        <v>735</v>
      </c>
      <c r="E63">
        <v>263</v>
      </c>
      <c r="F63">
        <v>61.725251906515901</v>
      </c>
      <c r="G63">
        <v>22.086722791039001</v>
      </c>
      <c r="H63">
        <v>0</v>
      </c>
      <c r="I63">
        <v>0.418850657584311</v>
      </c>
      <c r="J63">
        <v>0</v>
      </c>
      <c r="K63">
        <v>8.39380075319262</v>
      </c>
      <c r="M63">
        <f t="shared" si="1"/>
        <v>0.418850657584311</v>
      </c>
      <c r="N63">
        <f t="shared" si="2"/>
        <v>8.3938007531926206E-2</v>
      </c>
      <c r="Q63">
        <f t="shared" si="0"/>
        <v>0.47151788725883609</v>
      </c>
    </row>
    <row r="64" spans="1:17" x14ac:dyDescent="0.3">
      <c r="A64">
        <v>62</v>
      </c>
      <c r="B64">
        <v>2048.6999999999998</v>
      </c>
      <c r="C64">
        <v>10</v>
      </c>
      <c r="D64">
        <v>735</v>
      </c>
      <c r="E64">
        <v>263</v>
      </c>
      <c r="F64">
        <v>61.725251906515901</v>
      </c>
      <c r="G64">
        <v>22.086722791039001</v>
      </c>
      <c r="H64">
        <v>0</v>
      </c>
      <c r="I64">
        <v>-0.42010951711629002</v>
      </c>
      <c r="J64">
        <v>0</v>
      </c>
      <c r="K64">
        <v>8.4190283991240396</v>
      </c>
      <c r="M64">
        <f t="shared" si="1"/>
        <v>0.42010951711629002</v>
      </c>
      <c r="N64">
        <f t="shared" si="2"/>
        <v>8.41902839912404E-2</v>
      </c>
      <c r="Q64">
        <f t="shared" si="0"/>
        <v>0.47148935063672071</v>
      </c>
    </row>
    <row r="65" spans="1:17" x14ac:dyDescent="0.3">
      <c r="A65">
        <v>63</v>
      </c>
      <c r="B65">
        <v>2084.4</v>
      </c>
      <c r="C65">
        <v>10</v>
      </c>
      <c r="D65">
        <v>735</v>
      </c>
      <c r="E65">
        <v>263</v>
      </c>
      <c r="F65">
        <v>61.725251906515901</v>
      </c>
      <c r="G65">
        <v>22.086722791039001</v>
      </c>
      <c r="H65">
        <v>0</v>
      </c>
      <c r="I65">
        <v>0.41021355145268701</v>
      </c>
      <c r="J65">
        <v>0</v>
      </c>
      <c r="K65">
        <v>8.1960749540996307</v>
      </c>
      <c r="M65">
        <f t="shared" si="1"/>
        <v>0.41021355145268701</v>
      </c>
      <c r="N65">
        <f t="shared" si="2"/>
        <v>8.1960749540996303E-2</v>
      </c>
      <c r="Q65">
        <f t="shared" si="0"/>
        <v>0.47174154769970833</v>
      </c>
    </row>
    <row r="66" spans="1:17" x14ac:dyDescent="0.3">
      <c r="A66">
        <v>64</v>
      </c>
      <c r="B66">
        <v>2116.6</v>
      </c>
      <c r="C66">
        <v>10</v>
      </c>
      <c r="D66">
        <v>735</v>
      </c>
      <c r="E66">
        <v>264</v>
      </c>
      <c r="F66">
        <v>61.725251906515901</v>
      </c>
      <c r="G66">
        <v>22.1707027256057</v>
      </c>
      <c r="H66">
        <v>0</v>
      </c>
      <c r="I66">
        <v>0.41906071244816001</v>
      </c>
      <c r="J66">
        <v>0</v>
      </c>
      <c r="K66">
        <v>-8.3896038528160108</v>
      </c>
      <c r="M66">
        <f t="shared" si="1"/>
        <v>0.41906071244816001</v>
      </c>
      <c r="N66">
        <f t="shared" si="2"/>
        <v>8.3896038528160105E-2</v>
      </c>
      <c r="Q66">
        <f t="shared" si="0"/>
        <v>0.47152263464432065</v>
      </c>
    </row>
    <row r="67" spans="1:17" x14ac:dyDescent="0.3">
      <c r="A67">
        <v>65</v>
      </c>
      <c r="B67">
        <v>2148.5</v>
      </c>
      <c r="C67">
        <v>10</v>
      </c>
      <c r="D67">
        <v>735</v>
      </c>
      <c r="E67">
        <v>263</v>
      </c>
      <c r="F67">
        <v>61.725251906515901</v>
      </c>
      <c r="G67">
        <v>22.086722791039001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2186</v>
      </c>
      <c r="C68">
        <v>10</v>
      </c>
      <c r="D68">
        <v>735</v>
      </c>
      <c r="E68">
        <v>264</v>
      </c>
      <c r="F68">
        <v>61.725251906515901</v>
      </c>
      <c r="G68">
        <v>22.1707027256057</v>
      </c>
      <c r="H68">
        <v>0</v>
      </c>
      <c r="I68">
        <v>-2.6014009068780299E-2</v>
      </c>
      <c r="J68">
        <v>0</v>
      </c>
      <c r="K68">
        <v>-16.783231657278101</v>
      </c>
      <c r="M68">
        <f t="shared" si="1"/>
        <v>2.6014009068780299E-2</v>
      </c>
      <c r="N68">
        <f t="shared" si="2"/>
        <v>0.167832316572781</v>
      </c>
      <c r="Q68">
        <f t="shared" si="0"/>
        <v>0.46202805930880469</v>
      </c>
    </row>
    <row r="69" spans="1:17" x14ac:dyDescent="0.3">
      <c r="A69">
        <v>67</v>
      </c>
      <c r="B69">
        <v>2216.5</v>
      </c>
      <c r="C69">
        <v>10</v>
      </c>
      <c r="D69">
        <v>735</v>
      </c>
      <c r="E69">
        <v>264</v>
      </c>
      <c r="F69">
        <v>61.725251906515901</v>
      </c>
      <c r="G69">
        <v>22.1707027256057</v>
      </c>
      <c r="H69">
        <v>0</v>
      </c>
      <c r="I69">
        <v>-0.41780729057642901</v>
      </c>
      <c r="J69">
        <v>0</v>
      </c>
      <c r="K69">
        <v>-8.36451032185043</v>
      </c>
      <c r="M69">
        <f t="shared" si="1"/>
        <v>0.41780729057642901</v>
      </c>
      <c r="N69">
        <f t="shared" si="2"/>
        <v>8.3645103218504296E-2</v>
      </c>
      <c r="Q69">
        <f t="shared" si="0"/>
        <v>0.47155101956032325</v>
      </c>
    </row>
    <row r="70" spans="1:17" x14ac:dyDescent="0.3">
      <c r="A70">
        <v>68</v>
      </c>
      <c r="B70">
        <v>2248.8000000000002</v>
      </c>
      <c r="C70">
        <v>10</v>
      </c>
      <c r="D70">
        <v>735</v>
      </c>
      <c r="E70">
        <v>263</v>
      </c>
      <c r="F70">
        <v>61.725251906515901</v>
      </c>
      <c r="G70">
        <v>22.086722791039001</v>
      </c>
      <c r="H70">
        <v>0</v>
      </c>
      <c r="I70">
        <v>0.41306738184166403</v>
      </c>
      <c r="J70">
        <v>0</v>
      </c>
      <c r="K70">
        <v>8.2366377236622892</v>
      </c>
      <c r="M70">
        <f t="shared" si="1"/>
        <v>0.41306738184166403</v>
      </c>
      <c r="N70">
        <f t="shared" si="2"/>
        <v>8.2366377236622892E-2</v>
      </c>
      <c r="Q70">
        <f t="shared" ref="Q70:Q133" si="3">(1/COS($T$9))*(SIN($T$9)-N70/9.81)</f>
        <v>0.47169566452733025</v>
      </c>
    </row>
    <row r="71" spans="1:17" x14ac:dyDescent="0.3">
      <c r="A71">
        <v>69</v>
      </c>
      <c r="B71">
        <v>2284.5</v>
      </c>
      <c r="C71">
        <v>10</v>
      </c>
      <c r="D71">
        <v>735</v>
      </c>
      <c r="E71">
        <v>263</v>
      </c>
      <c r="F71">
        <v>61.725251906515901</v>
      </c>
      <c r="G71">
        <v>22.086722791039001</v>
      </c>
      <c r="H71">
        <v>-0.39335593450390899</v>
      </c>
      <c r="I71">
        <v>0.34904432614754399</v>
      </c>
      <c r="J71">
        <v>-7.9869225279981597</v>
      </c>
      <c r="K71">
        <v>24.3986293266451</v>
      </c>
      <c r="M71">
        <f t="shared" si="1"/>
        <v>0.52589051410463428</v>
      </c>
      <c r="N71">
        <f t="shared" si="2"/>
        <v>0.25672632208000623</v>
      </c>
      <c r="Q71">
        <f t="shared" si="3"/>
        <v>0.45197268335187413</v>
      </c>
    </row>
    <row r="72" spans="1:17" x14ac:dyDescent="0.3">
      <c r="A72">
        <v>70</v>
      </c>
      <c r="B72">
        <v>2316.8000000000002</v>
      </c>
      <c r="C72">
        <v>10</v>
      </c>
      <c r="D72">
        <v>735</v>
      </c>
      <c r="E72">
        <v>263</v>
      </c>
      <c r="F72">
        <v>61.725251906515901</v>
      </c>
      <c r="G72">
        <v>22.086722791039001</v>
      </c>
      <c r="H72">
        <v>-1.2578116739646299</v>
      </c>
      <c r="I72">
        <v>2.0971884061917501</v>
      </c>
      <c r="J72">
        <v>-25.0809905077693</v>
      </c>
      <c r="K72">
        <v>58.513975860597697</v>
      </c>
      <c r="M72">
        <f t="shared" si="1"/>
        <v>2.4454630273686</v>
      </c>
      <c r="N72">
        <f t="shared" si="2"/>
        <v>0.63662716372029104</v>
      </c>
      <c r="Q72">
        <f t="shared" si="3"/>
        <v>0.40899964183742771</v>
      </c>
    </row>
    <row r="73" spans="1:17" x14ac:dyDescent="0.3">
      <c r="A73">
        <v>71</v>
      </c>
      <c r="B73">
        <v>2350</v>
      </c>
      <c r="C73">
        <v>10</v>
      </c>
      <c r="D73">
        <v>735</v>
      </c>
      <c r="E73">
        <v>264</v>
      </c>
      <c r="F73">
        <v>61.725251906515901</v>
      </c>
      <c r="G73">
        <v>22.1707027256057</v>
      </c>
      <c r="H73">
        <v>-2.5884208888855298</v>
      </c>
      <c r="I73">
        <v>4.7235560726418599</v>
      </c>
      <c r="J73">
        <v>-51.1545630214532</v>
      </c>
      <c r="K73">
        <v>76.950885809938697</v>
      </c>
      <c r="M73">
        <f t="shared" si="1"/>
        <v>5.3862700145286766</v>
      </c>
      <c r="N73">
        <f t="shared" si="2"/>
        <v>0.92402533216628058</v>
      </c>
      <c r="Q73">
        <f t="shared" si="3"/>
        <v>0.37649017602397872</v>
      </c>
    </row>
    <row r="74" spans="1:17" x14ac:dyDescent="0.3">
      <c r="A74">
        <v>72</v>
      </c>
      <c r="B74">
        <v>2388.4</v>
      </c>
      <c r="C74">
        <v>10</v>
      </c>
      <c r="D74">
        <v>734</v>
      </c>
      <c r="E74">
        <v>265</v>
      </c>
      <c r="F74">
        <v>61.641271971949202</v>
      </c>
      <c r="G74">
        <v>22.254682660172399</v>
      </c>
      <c r="H74">
        <v>-4.9486141164449702</v>
      </c>
      <c r="I74">
        <v>8.9850546278603591</v>
      </c>
      <c r="J74">
        <v>-79.698509270674705</v>
      </c>
      <c r="K74">
        <v>141.83833509516001</v>
      </c>
      <c r="M74">
        <f t="shared" si="1"/>
        <v>10.257679481203986</v>
      </c>
      <c r="N74">
        <f t="shared" si="2"/>
        <v>1.6269593013512884</v>
      </c>
      <c r="Q74">
        <f t="shared" si="3"/>
        <v>0.29697676797445383</v>
      </c>
    </row>
    <row r="75" spans="1:17" x14ac:dyDescent="0.3">
      <c r="A75">
        <v>73</v>
      </c>
      <c r="B75">
        <v>2417</v>
      </c>
      <c r="C75">
        <v>10</v>
      </c>
      <c r="D75">
        <v>732</v>
      </c>
      <c r="E75">
        <v>269</v>
      </c>
      <c r="F75">
        <v>61.473312102815797</v>
      </c>
      <c r="G75">
        <v>22.590602398439099</v>
      </c>
      <c r="H75">
        <v>-7.1486020229081504</v>
      </c>
      <c r="I75">
        <v>13.0343535726171</v>
      </c>
      <c r="J75">
        <v>-92.499655179726204</v>
      </c>
      <c r="K75">
        <v>159.79271408801301</v>
      </c>
      <c r="M75">
        <f t="shared" ref="M75:M138" si="4">SQRT(H75^2+I75^2)</f>
        <v>14.86596394243988</v>
      </c>
      <c r="N75">
        <f t="shared" ref="N75:N138" si="5">SQRT(J75^2+K75^2)/100</f>
        <v>1.846344975457775</v>
      </c>
      <c r="Q75">
        <f t="shared" si="3"/>
        <v>0.27216063532166124</v>
      </c>
    </row>
    <row r="76" spans="1:17" x14ac:dyDescent="0.3">
      <c r="A76">
        <v>74</v>
      </c>
      <c r="B76">
        <v>2448.6</v>
      </c>
      <c r="C76">
        <v>10</v>
      </c>
      <c r="D76">
        <v>729</v>
      </c>
      <c r="E76">
        <v>274</v>
      </c>
      <c r="F76">
        <v>61.221372299115799</v>
      </c>
      <c r="G76">
        <v>23.010502071272601</v>
      </c>
      <c r="H76">
        <v>-10.5056826177389</v>
      </c>
      <c r="I76">
        <v>18.483794653573899</v>
      </c>
      <c r="J76">
        <v>-109.438981174357</v>
      </c>
      <c r="K76">
        <v>202.16145863087499</v>
      </c>
      <c r="M76">
        <f t="shared" si="4"/>
        <v>21.260762734675072</v>
      </c>
      <c r="N76">
        <f t="shared" si="5"/>
        <v>2.2988289618030362</v>
      </c>
      <c r="Q76">
        <f t="shared" si="3"/>
        <v>0.22097724481933498</v>
      </c>
    </row>
    <row r="77" spans="1:17" x14ac:dyDescent="0.3">
      <c r="A77">
        <v>75</v>
      </c>
      <c r="B77">
        <v>2484.1999999999998</v>
      </c>
      <c r="C77">
        <v>10</v>
      </c>
      <c r="D77">
        <v>724</v>
      </c>
      <c r="E77">
        <v>283</v>
      </c>
      <c r="F77">
        <v>60.801472626282298</v>
      </c>
      <c r="G77">
        <v>23.766321482372799</v>
      </c>
      <c r="H77">
        <v>-14.287959734218401</v>
      </c>
      <c r="I77">
        <v>25.2282220272714</v>
      </c>
      <c r="J77">
        <v>-115.27739089161</v>
      </c>
      <c r="K77">
        <v>197.267456124278</v>
      </c>
      <c r="M77">
        <f t="shared" si="4"/>
        <v>28.993257492457591</v>
      </c>
      <c r="N77">
        <f t="shared" si="5"/>
        <v>2.2848047202446207</v>
      </c>
      <c r="Q77">
        <f t="shared" si="3"/>
        <v>0.22256361749515299</v>
      </c>
    </row>
    <row r="78" spans="1:17" x14ac:dyDescent="0.3">
      <c r="A78">
        <v>76</v>
      </c>
      <c r="B78">
        <v>2516.9</v>
      </c>
      <c r="C78">
        <v>10</v>
      </c>
      <c r="D78">
        <v>718</v>
      </c>
      <c r="E78">
        <v>294</v>
      </c>
      <c r="F78">
        <v>60.297593018882203</v>
      </c>
      <c r="G78">
        <v>24.690100762606299</v>
      </c>
      <c r="H78">
        <v>-18.089136650413199</v>
      </c>
      <c r="I78">
        <v>31.9712818572191</v>
      </c>
      <c r="J78">
        <v>-126.530067092648</v>
      </c>
      <c r="K78">
        <v>219.32496928740201</v>
      </c>
      <c r="M78">
        <f t="shared" si="4"/>
        <v>36.733904343958173</v>
      </c>
      <c r="N78">
        <f t="shared" si="5"/>
        <v>2.5320604264391053</v>
      </c>
      <c r="Q78">
        <f t="shared" si="3"/>
        <v>0.19459492524087235</v>
      </c>
    </row>
    <row r="79" spans="1:17" x14ac:dyDescent="0.3">
      <c r="A79">
        <v>77</v>
      </c>
      <c r="B79">
        <v>2548.5</v>
      </c>
      <c r="C79">
        <v>10</v>
      </c>
      <c r="D79">
        <v>710</v>
      </c>
      <c r="E79">
        <v>308</v>
      </c>
      <c r="F79">
        <v>59.625753542348697</v>
      </c>
      <c r="G79">
        <v>25.865819846539999</v>
      </c>
      <c r="H79">
        <v>-21.823069454352002</v>
      </c>
      <c r="I79">
        <v>38.610691957842498</v>
      </c>
      <c r="J79">
        <v>-117.135329868947</v>
      </c>
      <c r="K79">
        <v>200.779428341467</v>
      </c>
      <c r="M79">
        <f t="shared" si="4"/>
        <v>44.351233284688654</v>
      </c>
      <c r="N79">
        <f t="shared" si="5"/>
        <v>2.3245013303638546</v>
      </c>
      <c r="Q79">
        <f t="shared" si="3"/>
        <v>0.21807327715457572</v>
      </c>
    </row>
    <row r="80" spans="1:17" x14ac:dyDescent="0.3">
      <c r="A80">
        <v>78</v>
      </c>
      <c r="B80">
        <v>2584.6</v>
      </c>
      <c r="C80">
        <v>10</v>
      </c>
      <c r="D80">
        <v>700</v>
      </c>
      <c r="E80">
        <v>325</v>
      </c>
      <c r="F80">
        <v>58.7859541966818</v>
      </c>
      <c r="G80">
        <v>27.2934787341737</v>
      </c>
      <c r="H80">
        <v>-25.181678239463501</v>
      </c>
      <c r="I80">
        <v>45.332044575968602</v>
      </c>
      <c r="J80">
        <v>-101.72895383438799</v>
      </c>
      <c r="K80">
        <v>203.207096638613</v>
      </c>
      <c r="M80">
        <f t="shared" si="4"/>
        <v>51.856640697151548</v>
      </c>
      <c r="N80">
        <f t="shared" si="5"/>
        <v>2.272485515301113</v>
      </c>
      <c r="Q80">
        <f t="shared" si="3"/>
        <v>0.22395712245075294</v>
      </c>
    </row>
    <row r="81" spans="1:17" x14ac:dyDescent="0.3">
      <c r="A81">
        <v>79</v>
      </c>
      <c r="B81">
        <v>2616.6999999999998</v>
      </c>
      <c r="C81">
        <v>10</v>
      </c>
      <c r="D81">
        <v>689</v>
      </c>
      <c r="E81">
        <v>345</v>
      </c>
      <c r="F81">
        <v>57.862174916448197</v>
      </c>
      <c r="G81">
        <v>28.973077425507402</v>
      </c>
      <c r="H81">
        <v>-29.031139704917301</v>
      </c>
      <c r="I81">
        <v>51.751162082678597</v>
      </c>
      <c r="J81">
        <v>-92.748551234086904</v>
      </c>
      <c r="K81">
        <v>177.06541599234799</v>
      </c>
      <c r="M81">
        <f t="shared" si="4"/>
        <v>59.337929265134427</v>
      </c>
      <c r="N81">
        <f t="shared" si="5"/>
        <v>1.9988610581169792</v>
      </c>
      <c r="Q81">
        <f t="shared" si="3"/>
        <v>0.25490855469073553</v>
      </c>
    </row>
    <row r="82" spans="1:17" x14ac:dyDescent="0.3">
      <c r="A82">
        <v>80</v>
      </c>
      <c r="B82">
        <v>2648.6</v>
      </c>
      <c r="C82">
        <v>10</v>
      </c>
      <c r="D82">
        <v>677</v>
      </c>
      <c r="E82">
        <v>366</v>
      </c>
      <c r="F82">
        <v>56.854415701648001</v>
      </c>
      <c r="G82">
        <v>30.736656051407898</v>
      </c>
      <c r="H82">
        <v>-32.279260056259403</v>
      </c>
      <c r="I82">
        <v>58.269036834241597</v>
      </c>
      <c r="J82">
        <v>-91.7795672720585</v>
      </c>
      <c r="K82">
        <v>191.99469506311101</v>
      </c>
      <c r="M82">
        <f t="shared" si="4"/>
        <v>66.612545990750334</v>
      </c>
      <c r="N82">
        <f t="shared" si="5"/>
        <v>2.1280378732772425</v>
      </c>
      <c r="Q82">
        <f t="shared" si="3"/>
        <v>0.24029652957223863</v>
      </c>
    </row>
    <row r="83" spans="1:17" x14ac:dyDescent="0.3">
      <c r="A83">
        <v>81</v>
      </c>
      <c r="B83">
        <v>2684.5</v>
      </c>
      <c r="C83">
        <v>10</v>
      </c>
      <c r="D83">
        <v>664</v>
      </c>
      <c r="E83">
        <v>391</v>
      </c>
      <c r="F83">
        <v>55.762676552281</v>
      </c>
      <c r="G83">
        <v>32.836154415575102</v>
      </c>
      <c r="H83">
        <v>-35.7740312036738</v>
      </c>
      <c r="I83">
        <v>63.969647390329897</v>
      </c>
      <c r="J83">
        <v>-110.330164568218</v>
      </c>
      <c r="K83">
        <v>169.91808483008001</v>
      </c>
      <c r="M83">
        <f t="shared" si="4"/>
        <v>73.293226807151612</v>
      </c>
      <c r="N83">
        <f t="shared" si="5"/>
        <v>2.0259541151263107</v>
      </c>
      <c r="Q83">
        <f t="shared" si="3"/>
        <v>0.25184388376611128</v>
      </c>
    </row>
    <row r="84" spans="1:17" x14ac:dyDescent="0.3">
      <c r="A84">
        <v>82</v>
      </c>
      <c r="B84">
        <v>2716.5</v>
      </c>
      <c r="C84">
        <v>10</v>
      </c>
      <c r="D84">
        <v>649</v>
      </c>
      <c r="E84">
        <v>417</v>
      </c>
      <c r="F84">
        <v>54.502977533780701</v>
      </c>
      <c r="G84">
        <v>35.019632714308997</v>
      </c>
      <c r="H84">
        <v>-38.659419046159599</v>
      </c>
      <c r="I84">
        <v>69.335266671382797</v>
      </c>
      <c r="J84">
        <v>-100.202938570367</v>
      </c>
      <c r="K84">
        <v>175.321449512745</v>
      </c>
      <c r="M84">
        <f t="shared" si="4"/>
        <v>79.384695536219908</v>
      </c>
      <c r="N84">
        <f t="shared" si="5"/>
        <v>2.0193622646119427</v>
      </c>
      <c r="Q84">
        <f t="shared" si="3"/>
        <v>0.25258953061592582</v>
      </c>
    </row>
    <row r="85" spans="1:17" x14ac:dyDescent="0.3">
      <c r="A85">
        <v>83</v>
      </c>
      <c r="B85">
        <v>2748.8</v>
      </c>
      <c r="C85">
        <v>9</v>
      </c>
      <c r="D85">
        <v>633</v>
      </c>
      <c r="E85">
        <v>447</v>
      </c>
      <c r="F85">
        <v>53.159298580713703</v>
      </c>
      <c r="G85">
        <v>37.539030751309603</v>
      </c>
      <c r="H85">
        <v>-41.984272781183499</v>
      </c>
      <c r="I85">
        <v>75.567160610998101</v>
      </c>
      <c r="J85">
        <v>-101.933261568742</v>
      </c>
      <c r="K85">
        <v>153.27723660867301</v>
      </c>
      <c r="M85">
        <f t="shared" si="4"/>
        <v>86.44694860880405</v>
      </c>
      <c r="N85">
        <f t="shared" si="5"/>
        <v>1.8407688903399226</v>
      </c>
      <c r="Q85">
        <f t="shared" si="3"/>
        <v>0.27279138237719014</v>
      </c>
    </row>
    <row r="86" spans="1:17" x14ac:dyDescent="0.3">
      <c r="A86">
        <v>84</v>
      </c>
      <c r="B86">
        <v>2784.2</v>
      </c>
      <c r="C86">
        <v>9</v>
      </c>
      <c r="D86">
        <v>615</v>
      </c>
      <c r="E86">
        <v>477</v>
      </c>
      <c r="F86">
        <v>51.647659758513299</v>
      </c>
      <c r="G86">
        <v>40.058428788310302</v>
      </c>
      <c r="H86">
        <v>-44.881483149376699</v>
      </c>
      <c r="I86">
        <v>80.523691301885094</v>
      </c>
      <c r="J86">
        <v>-72.366965736754494</v>
      </c>
      <c r="K86">
        <v>162.15902472970399</v>
      </c>
      <c r="M86">
        <f t="shared" si="4"/>
        <v>92.186834149834382</v>
      </c>
      <c r="N86">
        <f t="shared" si="5"/>
        <v>1.7757400437911328</v>
      </c>
      <c r="Q86">
        <f t="shared" si="3"/>
        <v>0.28014721583707941</v>
      </c>
    </row>
    <row r="87" spans="1:17" x14ac:dyDescent="0.3">
      <c r="A87">
        <v>85</v>
      </c>
      <c r="B87">
        <v>2816.5</v>
      </c>
      <c r="C87">
        <v>10</v>
      </c>
      <c r="D87">
        <v>597</v>
      </c>
      <c r="E87">
        <v>510</v>
      </c>
      <c r="F87">
        <v>50.136020936312903</v>
      </c>
      <c r="G87">
        <v>42.829766629010997</v>
      </c>
      <c r="H87">
        <v>-47.896736127643997</v>
      </c>
      <c r="I87">
        <v>86.5510536201148</v>
      </c>
      <c r="J87">
        <v>-84.543403059321307</v>
      </c>
      <c r="K87">
        <v>168.994289461894</v>
      </c>
      <c r="M87">
        <f t="shared" si="4"/>
        <v>98.92007993543649</v>
      </c>
      <c r="N87">
        <f t="shared" si="5"/>
        <v>1.8896205140604627</v>
      </c>
      <c r="Q87">
        <f t="shared" si="3"/>
        <v>0.26726545923070061</v>
      </c>
    </row>
    <row r="88" spans="1:17" x14ac:dyDescent="0.3">
      <c r="A88">
        <v>86</v>
      </c>
      <c r="B88">
        <v>2848.7</v>
      </c>
      <c r="C88">
        <v>9</v>
      </c>
      <c r="D88">
        <v>577</v>
      </c>
      <c r="E88">
        <v>546</v>
      </c>
      <c r="F88">
        <v>48.456422244979102</v>
      </c>
      <c r="G88">
        <v>45.853044273411797</v>
      </c>
      <c r="H88">
        <v>-50.771371483701301</v>
      </c>
      <c r="I88">
        <v>91.049191658291207</v>
      </c>
      <c r="J88">
        <v>-73.984630373555405</v>
      </c>
      <c r="K88">
        <v>156.67333490870701</v>
      </c>
      <c r="M88">
        <f t="shared" si="4"/>
        <v>104.24820125049756</v>
      </c>
      <c r="N88">
        <f t="shared" si="5"/>
        <v>1.7326355474515547</v>
      </c>
      <c r="Q88">
        <f t="shared" si="3"/>
        <v>0.2850230442313052</v>
      </c>
    </row>
    <row r="89" spans="1:17" x14ac:dyDescent="0.3">
      <c r="A89">
        <v>87</v>
      </c>
      <c r="B89">
        <v>2884.6</v>
      </c>
      <c r="C89">
        <v>9</v>
      </c>
      <c r="D89">
        <v>557</v>
      </c>
      <c r="E89">
        <v>583</v>
      </c>
      <c r="F89">
        <v>46.7768235536454</v>
      </c>
      <c r="G89">
        <v>48.960301852379303</v>
      </c>
      <c r="H89">
        <v>-53.208298645865</v>
      </c>
      <c r="I89">
        <v>97.1992932654979</v>
      </c>
      <c r="J89">
        <v>-93.505852918391795</v>
      </c>
      <c r="K89">
        <v>170.02428131836001</v>
      </c>
      <c r="M89">
        <f t="shared" si="4"/>
        <v>110.80986263009184</v>
      </c>
      <c r="N89">
        <f t="shared" si="5"/>
        <v>1.9404020399860631</v>
      </c>
      <c r="Q89">
        <f t="shared" si="3"/>
        <v>0.26152123236259051</v>
      </c>
    </row>
    <row r="90" spans="1:17" x14ac:dyDescent="0.3">
      <c r="A90">
        <v>88</v>
      </c>
      <c r="B90">
        <v>2916.4</v>
      </c>
      <c r="C90">
        <v>9</v>
      </c>
      <c r="D90">
        <v>535</v>
      </c>
      <c r="E90">
        <v>623</v>
      </c>
      <c r="F90">
        <v>44.929264993178201</v>
      </c>
      <c r="G90">
        <v>52.319499235046798</v>
      </c>
      <c r="H90">
        <v>-56.258270691051301</v>
      </c>
      <c r="I90">
        <v>102.44060867926601</v>
      </c>
      <c r="J90">
        <v>-82.8546862981826</v>
      </c>
      <c r="K90">
        <v>149.11492093153299</v>
      </c>
      <c r="M90">
        <f t="shared" si="4"/>
        <v>116.8720297065389</v>
      </c>
      <c r="N90">
        <f t="shared" si="5"/>
        <v>1.7058768620855254</v>
      </c>
      <c r="Q90">
        <f t="shared" si="3"/>
        <v>0.28804989221653604</v>
      </c>
    </row>
    <row r="91" spans="1:17" x14ac:dyDescent="0.3">
      <c r="A91">
        <v>89</v>
      </c>
      <c r="B91">
        <v>2948.9</v>
      </c>
      <c r="C91">
        <v>9</v>
      </c>
      <c r="D91">
        <v>512</v>
      </c>
      <c r="E91">
        <v>664</v>
      </c>
      <c r="F91">
        <v>42.997726498144402</v>
      </c>
      <c r="G91">
        <v>55.762676552281</v>
      </c>
      <c r="H91">
        <v>-58.803220540294099</v>
      </c>
      <c r="I91">
        <v>107.52876831152599</v>
      </c>
      <c r="J91">
        <v>-86.331718061431005</v>
      </c>
      <c r="K91">
        <v>172.26033082452</v>
      </c>
      <c r="M91">
        <f t="shared" si="4"/>
        <v>122.55714895714694</v>
      </c>
      <c r="N91">
        <f t="shared" si="5"/>
        <v>1.9268312619223169</v>
      </c>
      <c r="Q91">
        <f t="shared" si="3"/>
        <v>0.26305631084938397</v>
      </c>
    </row>
    <row r="92" spans="1:17" x14ac:dyDescent="0.3">
      <c r="A92">
        <v>90</v>
      </c>
      <c r="B92">
        <v>2984.7</v>
      </c>
      <c r="C92">
        <v>9</v>
      </c>
      <c r="D92">
        <v>488</v>
      </c>
      <c r="E92">
        <v>709</v>
      </c>
      <c r="F92">
        <v>40.982208068543898</v>
      </c>
      <c r="G92">
        <v>59.541773607781998</v>
      </c>
      <c r="H92">
        <v>-61.732933558812398</v>
      </c>
      <c r="I92">
        <v>112.967514501598</v>
      </c>
      <c r="J92">
        <v>-76.816522964671904</v>
      </c>
      <c r="K92">
        <v>145.02509402830501</v>
      </c>
      <c r="M92">
        <f t="shared" si="4"/>
        <v>128.73466673140339</v>
      </c>
      <c r="N92">
        <f t="shared" si="5"/>
        <v>1.6411293702295586</v>
      </c>
      <c r="Q92">
        <f t="shared" si="3"/>
        <v>0.29537389982723067</v>
      </c>
    </row>
    <row r="93" spans="1:17" x14ac:dyDescent="0.3">
      <c r="A93">
        <v>91</v>
      </c>
      <c r="B93">
        <v>3016.5</v>
      </c>
      <c r="C93">
        <v>9</v>
      </c>
      <c r="D93">
        <v>463</v>
      </c>
      <c r="E93">
        <v>754</v>
      </c>
      <c r="F93">
        <v>38.882709704376701</v>
      </c>
      <c r="G93">
        <v>63.320870663283003</v>
      </c>
      <c r="H93">
        <v>-64.216351067612095</v>
      </c>
      <c r="I93">
        <v>117.94087067654699</v>
      </c>
      <c r="J93">
        <v>-76.147918628107206</v>
      </c>
      <c r="K93">
        <v>160.58062346969101</v>
      </c>
      <c r="M93">
        <f t="shared" si="4"/>
        <v>134.28994273727571</v>
      </c>
      <c r="N93">
        <f t="shared" si="5"/>
        <v>1.7772068575522522</v>
      </c>
      <c r="Q93">
        <f t="shared" si="3"/>
        <v>0.27998129504475266</v>
      </c>
    </row>
    <row r="94" spans="1:17" x14ac:dyDescent="0.3">
      <c r="A94">
        <v>92</v>
      </c>
      <c r="B94">
        <v>3048.7</v>
      </c>
      <c r="C94">
        <v>9</v>
      </c>
      <c r="D94">
        <v>437</v>
      </c>
      <c r="E94">
        <v>802</v>
      </c>
      <c r="F94">
        <v>36.699231405642799</v>
      </c>
      <c r="G94">
        <v>67.351907522483998</v>
      </c>
      <c r="H94">
        <v>-65.833860943658806</v>
      </c>
      <c r="I94">
        <v>122.88736368262499</v>
      </c>
      <c r="J94">
        <v>-54.562879200386298</v>
      </c>
      <c r="K94">
        <v>135.52715156225199</v>
      </c>
      <c r="M94">
        <f t="shared" si="4"/>
        <v>139.41090846707348</v>
      </c>
      <c r="N94">
        <f t="shared" si="5"/>
        <v>1.4609831141123286</v>
      </c>
      <c r="Q94">
        <f t="shared" si="3"/>
        <v>0.3157514080985282</v>
      </c>
    </row>
    <row r="95" spans="1:17" x14ac:dyDescent="0.3">
      <c r="A95">
        <v>93</v>
      </c>
      <c r="B95">
        <v>3084.6</v>
      </c>
      <c r="C95">
        <v>9</v>
      </c>
      <c r="D95">
        <v>410</v>
      </c>
      <c r="E95">
        <v>852</v>
      </c>
      <c r="F95">
        <v>34.431773172342197</v>
      </c>
      <c r="G95">
        <v>71.550904250818405</v>
      </c>
      <c r="H95">
        <v>-62.207358938287598</v>
      </c>
      <c r="I95">
        <v>127.777277819185</v>
      </c>
      <c r="J95">
        <v>67.318517369572902</v>
      </c>
      <c r="K95">
        <v>151.466664081538</v>
      </c>
      <c r="M95">
        <f t="shared" si="4"/>
        <v>142.11540462932982</v>
      </c>
      <c r="N95">
        <f t="shared" si="5"/>
        <v>1.6575262625016522</v>
      </c>
      <c r="Q95">
        <f t="shared" si="3"/>
        <v>0.29351914128214751</v>
      </c>
    </row>
    <row r="96" spans="1:17" x14ac:dyDescent="0.3">
      <c r="A96">
        <v>94</v>
      </c>
      <c r="B96">
        <v>3116.5</v>
      </c>
      <c r="C96">
        <v>9</v>
      </c>
      <c r="D96">
        <v>382</v>
      </c>
      <c r="E96">
        <v>904</v>
      </c>
      <c r="F96">
        <v>32.080335004474897</v>
      </c>
      <c r="G96">
        <v>75.917860848286196</v>
      </c>
      <c r="H96">
        <v>-51.647659758513299</v>
      </c>
      <c r="I96">
        <v>117.15200872053001</v>
      </c>
      <c r="J96">
        <v>327.52174481008399</v>
      </c>
      <c r="K96">
        <v>-176.35786259004701</v>
      </c>
      <c r="M96">
        <f t="shared" si="4"/>
        <v>128.03153480992989</v>
      </c>
      <c r="N96">
        <f t="shared" si="5"/>
        <v>3.7198466234613985</v>
      </c>
      <c r="Q96">
        <f t="shared" si="3"/>
        <v>6.0236745526029638E-2</v>
      </c>
    </row>
    <row r="97" spans="1:17" x14ac:dyDescent="0.3">
      <c r="A97">
        <v>95</v>
      </c>
      <c r="B97">
        <v>3150.3</v>
      </c>
      <c r="C97">
        <v>9</v>
      </c>
      <c r="D97">
        <v>354</v>
      </c>
      <c r="E97">
        <v>959</v>
      </c>
      <c r="F97">
        <v>29.7288968366076</v>
      </c>
      <c r="G97">
        <v>80.536757249454098</v>
      </c>
      <c r="H97">
        <v>-42.858636243543998</v>
      </c>
      <c r="I97">
        <v>96.798070299889304</v>
      </c>
      <c r="J97">
        <v>506.831081958548</v>
      </c>
      <c r="K97">
        <v>-649.09591893895595</v>
      </c>
      <c r="M97">
        <f t="shared" si="4"/>
        <v>105.86183974614619</v>
      </c>
      <c r="N97">
        <f t="shared" si="5"/>
        <v>8.2353096943738553</v>
      </c>
      <c r="Q97">
        <f t="shared" si="3"/>
        <v>-0.45053648984101224</v>
      </c>
    </row>
    <row r="98" spans="1:17" x14ac:dyDescent="0.3">
      <c r="A98">
        <v>96</v>
      </c>
      <c r="B98">
        <v>3184.5</v>
      </c>
      <c r="C98">
        <v>9</v>
      </c>
      <c r="D98">
        <v>340</v>
      </c>
      <c r="E98">
        <v>1013</v>
      </c>
      <c r="F98">
        <v>28.553177752673999</v>
      </c>
      <c r="G98">
        <v>85.071673716055201</v>
      </c>
      <c r="H98">
        <v>-33.6821741154751</v>
      </c>
      <c r="I98">
        <v>78.363309166226102</v>
      </c>
      <c r="J98">
        <v>503.756253857903</v>
      </c>
      <c r="K98">
        <v>-1140.73530578242</v>
      </c>
      <c r="M98">
        <f t="shared" si="4"/>
        <v>85.295352022409261</v>
      </c>
      <c r="N98">
        <f t="shared" si="5"/>
        <v>12.470153973225267</v>
      </c>
      <c r="Q98">
        <f t="shared" si="3"/>
        <v>-0.92956711850861617</v>
      </c>
    </row>
    <row r="99" spans="1:17" x14ac:dyDescent="0.3">
      <c r="A99">
        <v>97</v>
      </c>
      <c r="B99">
        <v>3216.5</v>
      </c>
      <c r="C99">
        <v>10</v>
      </c>
      <c r="D99">
        <v>340</v>
      </c>
      <c r="E99">
        <v>1033</v>
      </c>
      <c r="F99">
        <v>28.553177752673999</v>
      </c>
      <c r="G99">
        <v>86.751272407388996</v>
      </c>
      <c r="H99">
        <v>-20.336469500387899</v>
      </c>
      <c r="I99">
        <v>56.717393059132199</v>
      </c>
      <c r="J99">
        <v>298.70206035242097</v>
      </c>
      <c r="K99">
        <v>-1032.3344506379101</v>
      </c>
      <c r="M99">
        <f t="shared" si="4"/>
        <v>60.25308844502748</v>
      </c>
      <c r="N99">
        <f t="shared" si="5"/>
        <v>10.746801100014165</v>
      </c>
      <c r="Q99">
        <f t="shared" si="3"/>
        <v>-0.73462752783862795</v>
      </c>
    </row>
    <row r="100" spans="1:17" x14ac:dyDescent="0.3">
      <c r="A100">
        <v>98</v>
      </c>
      <c r="B100">
        <v>3248.7</v>
      </c>
      <c r="C100">
        <v>9</v>
      </c>
      <c r="D100">
        <v>333</v>
      </c>
      <c r="E100">
        <v>1035</v>
      </c>
      <c r="F100">
        <v>27.965318210707199</v>
      </c>
      <c r="G100">
        <v>86.919232276522393</v>
      </c>
      <c r="H100">
        <v>-9.44234132718673</v>
      </c>
      <c r="I100">
        <v>33.495894638023401</v>
      </c>
      <c r="J100">
        <v>172.361904146277</v>
      </c>
      <c r="K100">
        <v>-637.53366768433898</v>
      </c>
      <c r="M100">
        <f t="shared" si="4"/>
        <v>34.801332838566161</v>
      </c>
      <c r="N100">
        <f t="shared" si="5"/>
        <v>6.6042244316193219</v>
      </c>
      <c r="Q100">
        <f t="shared" si="3"/>
        <v>-0.26603388540529843</v>
      </c>
    </row>
    <row r="101" spans="1:17" x14ac:dyDescent="0.3">
      <c r="A101">
        <v>99</v>
      </c>
      <c r="B101">
        <v>3289.7</v>
      </c>
      <c r="C101">
        <v>9</v>
      </c>
      <c r="D101">
        <v>331</v>
      </c>
      <c r="E101">
        <v>1036</v>
      </c>
      <c r="F101">
        <v>27.797358341573801</v>
      </c>
      <c r="G101">
        <v>87.003212211089107</v>
      </c>
      <c r="H101">
        <v>-2.98855136508835</v>
      </c>
      <c r="I101">
        <v>9.2463345911016805</v>
      </c>
      <c r="J101">
        <v>79.772695769221997</v>
      </c>
      <c r="K101">
        <v>-173.27561769903099</v>
      </c>
      <c r="M101">
        <f t="shared" si="4"/>
        <v>9.7173114919907206</v>
      </c>
      <c r="N101">
        <f t="shared" si="5"/>
        <v>1.9075671070573006</v>
      </c>
      <c r="Q101">
        <f t="shared" si="3"/>
        <v>0.26523540401269663</v>
      </c>
    </row>
    <row r="102" spans="1:17" x14ac:dyDescent="0.3">
      <c r="A102">
        <v>100</v>
      </c>
      <c r="B102">
        <v>3320.1</v>
      </c>
      <c r="C102">
        <v>9</v>
      </c>
      <c r="D102">
        <v>334</v>
      </c>
      <c r="E102">
        <v>1037</v>
      </c>
      <c r="F102">
        <v>28.049298145273902</v>
      </c>
      <c r="G102">
        <v>87.087192145655806</v>
      </c>
      <c r="H102">
        <v>-2.7955662112558</v>
      </c>
      <c r="I102">
        <v>1.56286982475458</v>
      </c>
      <c r="J102">
        <v>39.925416271752098</v>
      </c>
      <c r="K102">
        <v>-32.424685160883499</v>
      </c>
      <c r="M102">
        <f t="shared" si="4"/>
        <v>3.2027726317432399</v>
      </c>
      <c r="N102">
        <f t="shared" si="5"/>
        <v>0.51433443130468193</v>
      </c>
      <c r="Q102">
        <f t="shared" si="3"/>
        <v>0.42283296382829372</v>
      </c>
    </row>
    <row r="103" spans="1:17" x14ac:dyDescent="0.3">
      <c r="A103">
        <v>101</v>
      </c>
      <c r="B103">
        <v>3348.5</v>
      </c>
      <c r="C103">
        <v>9</v>
      </c>
      <c r="D103">
        <v>332</v>
      </c>
      <c r="E103">
        <v>1037</v>
      </c>
      <c r="F103">
        <v>27.8813382761405</v>
      </c>
      <c r="G103">
        <v>87.087192145655806</v>
      </c>
      <c r="H103">
        <v>-0.42158263745401398</v>
      </c>
      <c r="I103">
        <v>1.26138870154255</v>
      </c>
      <c r="J103">
        <v>8.4148231028745606</v>
      </c>
      <c r="K103">
        <v>-8.4484152110678608</v>
      </c>
      <c r="M103">
        <f t="shared" si="4"/>
        <v>1.3299749533663718</v>
      </c>
      <c r="N103">
        <f t="shared" si="5"/>
        <v>0.11924133823103222</v>
      </c>
      <c r="Q103">
        <f t="shared" si="3"/>
        <v>0.46752449917056388</v>
      </c>
    </row>
    <row r="104" spans="1:17" x14ac:dyDescent="0.3">
      <c r="A104">
        <v>102</v>
      </c>
      <c r="B104">
        <v>3386.4</v>
      </c>
      <c r="C104">
        <v>9</v>
      </c>
      <c r="D104">
        <v>332</v>
      </c>
      <c r="E104">
        <v>1037</v>
      </c>
      <c r="F104">
        <v>27.8813382761405</v>
      </c>
      <c r="G104">
        <v>87.087192145655806</v>
      </c>
      <c r="H104">
        <v>0.43801288557042001</v>
      </c>
      <c r="I104">
        <v>0.86102191536749295</v>
      </c>
      <c r="J104">
        <v>-8.9027009262280394</v>
      </c>
      <c r="K104">
        <v>-0.15380682494349299</v>
      </c>
      <c r="M104">
        <f t="shared" si="4"/>
        <v>0.96603003404078081</v>
      </c>
      <c r="N104">
        <f t="shared" si="5"/>
        <v>8.9040294429691094E-2</v>
      </c>
      <c r="Q104">
        <f t="shared" si="3"/>
        <v>0.47094073458465524</v>
      </c>
    </row>
    <row r="105" spans="1:17" x14ac:dyDescent="0.3">
      <c r="A105">
        <v>103</v>
      </c>
      <c r="B105">
        <v>3416.5</v>
      </c>
      <c r="C105">
        <v>9</v>
      </c>
      <c r="D105">
        <v>333</v>
      </c>
      <c r="E105">
        <v>1037</v>
      </c>
      <c r="F105">
        <v>27.965318210707199</v>
      </c>
      <c r="G105">
        <v>87.087192145655806</v>
      </c>
      <c r="H105">
        <v>-0.85536392850675202</v>
      </c>
      <c r="I105">
        <v>0.41158158341555601</v>
      </c>
      <c r="J105">
        <v>0.32774312138162298</v>
      </c>
      <c r="K105">
        <v>8.5390370003227307</v>
      </c>
      <c r="M105">
        <f t="shared" si="4"/>
        <v>0.94923487609619583</v>
      </c>
      <c r="N105">
        <f t="shared" si="5"/>
        <v>8.545324361690057E-2</v>
      </c>
      <c r="Q105">
        <f t="shared" si="3"/>
        <v>0.47134648910424759</v>
      </c>
    </row>
    <row r="106" spans="1:17" x14ac:dyDescent="0.3">
      <c r="A106">
        <v>104</v>
      </c>
      <c r="B106">
        <v>3448.7</v>
      </c>
      <c r="C106">
        <v>9</v>
      </c>
      <c r="D106">
        <v>332</v>
      </c>
      <c r="E106">
        <v>1038</v>
      </c>
      <c r="F106">
        <v>27.8813382761405</v>
      </c>
      <c r="G106">
        <v>87.171172080222505</v>
      </c>
      <c r="H106">
        <v>0</v>
      </c>
      <c r="I106">
        <v>0.418852332784585</v>
      </c>
      <c r="J106">
        <v>0</v>
      </c>
      <c r="K106">
        <v>-8.3686779777139702</v>
      </c>
      <c r="M106">
        <f t="shared" si="4"/>
        <v>0.418852332784585</v>
      </c>
      <c r="N106">
        <f t="shared" si="5"/>
        <v>8.3686779777139703E-2</v>
      </c>
      <c r="Q106">
        <f t="shared" si="3"/>
        <v>0.47154630525519914</v>
      </c>
    </row>
    <row r="107" spans="1:17" x14ac:dyDescent="0.3">
      <c r="A107">
        <v>105</v>
      </c>
      <c r="B107">
        <v>3484.8</v>
      </c>
      <c r="C107">
        <v>9</v>
      </c>
      <c r="D107">
        <v>332</v>
      </c>
      <c r="E107">
        <v>1038</v>
      </c>
      <c r="F107">
        <v>27.8813382761405</v>
      </c>
      <c r="G107">
        <v>87.171172080222505</v>
      </c>
      <c r="H107">
        <v>0</v>
      </c>
      <c r="I107">
        <v>0.42952764044499298</v>
      </c>
      <c r="J107">
        <v>0</v>
      </c>
      <c r="K107">
        <v>-8.6164020149447094</v>
      </c>
      <c r="M107">
        <f t="shared" si="4"/>
        <v>0.42952764044499298</v>
      </c>
      <c r="N107">
        <f t="shared" si="5"/>
        <v>8.6164020149447088E-2</v>
      </c>
      <c r="Q107">
        <f t="shared" si="3"/>
        <v>0.47126608857312813</v>
      </c>
    </row>
    <row r="108" spans="1:17" x14ac:dyDescent="0.3">
      <c r="A108">
        <v>106</v>
      </c>
      <c r="B108">
        <v>3516.6</v>
      </c>
      <c r="C108">
        <v>9</v>
      </c>
      <c r="D108">
        <v>332</v>
      </c>
      <c r="E108">
        <v>1038</v>
      </c>
      <c r="F108">
        <v>27.8813382761405</v>
      </c>
      <c r="G108">
        <v>87.171172080222505</v>
      </c>
      <c r="H108">
        <v>-0.41906071244816001</v>
      </c>
      <c r="I108">
        <v>-1.67960037093286E-3</v>
      </c>
      <c r="J108">
        <v>8.3896038528160108</v>
      </c>
      <c r="K108">
        <v>-16.796003709343399</v>
      </c>
      <c r="M108">
        <f t="shared" si="4"/>
        <v>0.41906407836387682</v>
      </c>
      <c r="N108">
        <f t="shared" si="5"/>
        <v>0.18774748824191032</v>
      </c>
      <c r="Q108">
        <f t="shared" si="3"/>
        <v>0.45977532542380012</v>
      </c>
    </row>
    <row r="109" spans="1:17" x14ac:dyDescent="0.3">
      <c r="A109">
        <v>107</v>
      </c>
      <c r="B109">
        <v>3548.8</v>
      </c>
      <c r="C109">
        <v>9</v>
      </c>
      <c r="D109">
        <v>332</v>
      </c>
      <c r="E109">
        <v>1038</v>
      </c>
      <c r="F109">
        <v>27.8813382761405</v>
      </c>
      <c r="G109">
        <v>87.171172080222505</v>
      </c>
      <c r="H109">
        <v>0</v>
      </c>
      <c r="I109">
        <v>0</v>
      </c>
      <c r="J109">
        <v>0</v>
      </c>
      <c r="K109">
        <v>0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A110">
        <v>108</v>
      </c>
      <c r="B110">
        <v>3584.5</v>
      </c>
      <c r="C110">
        <v>9</v>
      </c>
      <c r="D110">
        <v>332</v>
      </c>
      <c r="E110">
        <v>1038</v>
      </c>
      <c r="F110">
        <v>27.8813382761405</v>
      </c>
      <c r="G110">
        <v>87.171172080222505</v>
      </c>
      <c r="H110">
        <v>0</v>
      </c>
      <c r="I110">
        <v>0</v>
      </c>
      <c r="J110">
        <v>0</v>
      </c>
      <c r="K110">
        <v>0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A111">
        <v>109</v>
      </c>
      <c r="B111">
        <v>3616.5</v>
      </c>
      <c r="C111">
        <v>9</v>
      </c>
      <c r="D111">
        <v>332</v>
      </c>
      <c r="E111">
        <v>1037</v>
      </c>
      <c r="F111">
        <v>27.8813382761405</v>
      </c>
      <c r="G111">
        <v>87.087192145655806</v>
      </c>
      <c r="H111">
        <v>0</v>
      </c>
      <c r="I111">
        <v>-0.42010951711634198</v>
      </c>
      <c r="J111">
        <v>0</v>
      </c>
      <c r="K111">
        <v>8.4190283991250894</v>
      </c>
      <c r="M111">
        <f t="shared" si="4"/>
        <v>0.42010951711634198</v>
      </c>
      <c r="N111">
        <f t="shared" si="5"/>
        <v>8.4190283991250892E-2</v>
      </c>
      <c r="Q111">
        <f t="shared" si="3"/>
        <v>0.47148935063671948</v>
      </c>
    </row>
    <row r="112" spans="1:17" x14ac:dyDescent="0.3">
      <c r="A112">
        <v>110</v>
      </c>
      <c r="B112">
        <v>3648.7</v>
      </c>
      <c r="C112">
        <v>9</v>
      </c>
      <c r="D112">
        <v>332</v>
      </c>
      <c r="E112">
        <v>1038</v>
      </c>
      <c r="F112">
        <v>27.8813382761405</v>
      </c>
      <c r="G112">
        <v>87.171172080222505</v>
      </c>
      <c r="H112">
        <v>0</v>
      </c>
      <c r="I112">
        <v>0</v>
      </c>
      <c r="J112">
        <v>0</v>
      </c>
      <c r="K112">
        <v>0</v>
      </c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:17" x14ac:dyDescent="0.3">
      <c r="A113">
        <v>111</v>
      </c>
      <c r="B113">
        <v>3684.2</v>
      </c>
      <c r="C113">
        <v>9</v>
      </c>
      <c r="D113">
        <v>332</v>
      </c>
      <c r="E113">
        <v>1038</v>
      </c>
      <c r="F113">
        <v>27.8813382761405</v>
      </c>
      <c r="G113">
        <v>87.171172080222505</v>
      </c>
      <c r="H113">
        <v>0</v>
      </c>
      <c r="I113">
        <v>0</v>
      </c>
      <c r="J113">
        <v>0</v>
      </c>
      <c r="K113">
        <v>0</v>
      </c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:17" x14ac:dyDescent="0.3">
      <c r="A114">
        <v>112</v>
      </c>
      <c r="B114">
        <v>3716.3</v>
      </c>
      <c r="C114">
        <v>9</v>
      </c>
      <c r="D114">
        <v>332</v>
      </c>
      <c r="E114">
        <v>1037</v>
      </c>
      <c r="F114">
        <v>27.8813382761405</v>
      </c>
      <c r="G114">
        <v>87.087192145655806</v>
      </c>
      <c r="H114">
        <v>0</v>
      </c>
      <c r="I114">
        <v>0.41885065758436502</v>
      </c>
      <c r="J114">
        <v>0</v>
      </c>
      <c r="K114">
        <v>8.3938007531936698</v>
      </c>
      <c r="M114">
        <f t="shared" si="4"/>
        <v>0.41885065758436502</v>
      </c>
      <c r="N114">
        <f t="shared" si="5"/>
        <v>8.3938007531936698E-2</v>
      </c>
      <c r="Q114">
        <f t="shared" si="3"/>
        <v>0.47151788725883492</v>
      </c>
    </row>
    <row r="115" spans="1:17" x14ac:dyDescent="0.3">
      <c r="A115">
        <v>113</v>
      </c>
      <c r="B115">
        <v>3748.8</v>
      </c>
      <c r="C115">
        <v>9</v>
      </c>
      <c r="D115">
        <v>332</v>
      </c>
      <c r="E115">
        <v>1038</v>
      </c>
      <c r="F115">
        <v>27.8813382761405</v>
      </c>
      <c r="G115">
        <v>87.171172080222505</v>
      </c>
      <c r="H115">
        <v>0</v>
      </c>
      <c r="I115">
        <v>-0.42200633181459302</v>
      </c>
      <c r="J115">
        <v>0</v>
      </c>
      <c r="K115">
        <v>-8.4316949413504698</v>
      </c>
      <c r="M115">
        <f t="shared" si="4"/>
        <v>0.42200633181459302</v>
      </c>
      <c r="N115">
        <f t="shared" si="5"/>
        <v>8.4316949413504705E-2</v>
      </c>
      <c r="Q115">
        <f t="shared" si="3"/>
        <v>0.4714750226914971</v>
      </c>
    </row>
    <row r="116" spans="1:17" x14ac:dyDescent="0.3">
      <c r="A116">
        <v>114</v>
      </c>
      <c r="B116">
        <v>3784.5</v>
      </c>
      <c r="C116">
        <v>9</v>
      </c>
      <c r="D116">
        <v>332</v>
      </c>
      <c r="E116">
        <v>1038</v>
      </c>
      <c r="F116">
        <v>27.8813382761405</v>
      </c>
      <c r="G116">
        <v>87.171172080222505</v>
      </c>
      <c r="H116">
        <v>0</v>
      </c>
      <c r="I116">
        <v>0</v>
      </c>
      <c r="J116">
        <v>0</v>
      </c>
      <c r="K116">
        <v>0</v>
      </c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:17" x14ac:dyDescent="0.3">
      <c r="A117">
        <v>115</v>
      </c>
      <c r="B117">
        <v>3816.4</v>
      </c>
      <c r="C117">
        <v>9</v>
      </c>
      <c r="D117">
        <v>332</v>
      </c>
      <c r="E117">
        <v>1038</v>
      </c>
      <c r="F117">
        <v>27.8813382761405</v>
      </c>
      <c r="G117">
        <v>87.171172080222505</v>
      </c>
      <c r="H117">
        <v>0</v>
      </c>
      <c r="I117">
        <v>0.41906071244821302</v>
      </c>
      <c r="J117">
        <v>0</v>
      </c>
      <c r="K117">
        <v>-8.3896038528170802</v>
      </c>
      <c r="M117">
        <f t="shared" si="4"/>
        <v>0.41906071244821302</v>
      </c>
      <c r="N117">
        <f t="shared" si="5"/>
        <v>8.3896038528170805E-2</v>
      </c>
      <c r="Q117">
        <f t="shared" si="3"/>
        <v>0.47152263464431943</v>
      </c>
    </row>
    <row r="118" spans="1:17" x14ac:dyDescent="0.3">
      <c r="A118">
        <v>116</v>
      </c>
      <c r="B118">
        <v>3848.5</v>
      </c>
      <c r="C118">
        <v>9</v>
      </c>
      <c r="D118">
        <v>332</v>
      </c>
      <c r="E118">
        <v>1037</v>
      </c>
      <c r="F118">
        <v>27.8813382761405</v>
      </c>
      <c r="G118">
        <v>87.087192145655806</v>
      </c>
      <c r="H118">
        <v>0</v>
      </c>
      <c r="I118">
        <v>-3.36593935920518E-3</v>
      </c>
      <c r="J118">
        <v>0</v>
      </c>
      <c r="K118">
        <v>16.829696796022201</v>
      </c>
      <c r="M118">
        <f t="shared" si="4"/>
        <v>3.36593935920518E-3</v>
      </c>
      <c r="N118">
        <f t="shared" si="5"/>
        <v>0.168296967960222</v>
      </c>
      <c r="Q118">
        <f t="shared" si="3"/>
        <v>0.46197549958486189</v>
      </c>
    </row>
    <row r="119" spans="1:17" x14ac:dyDescent="0.3">
      <c r="A119">
        <v>117</v>
      </c>
      <c r="B119">
        <v>3885.7</v>
      </c>
      <c r="C119">
        <v>9</v>
      </c>
      <c r="D119">
        <v>332</v>
      </c>
      <c r="E119">
        <v>1038</v>
      </c>
      <c r="F119">
        <v>27.8813382761405</v>
      </c>
      <c r="G119">
        <v>87.171172080222505</v>
      </c>
      <c r="H119">
        <v>0</v>
      </c>
      <c r="I119">
        <v>0</v>
      </c>
      <c r="J119">
        <v>0</v>
      </c>
      <c r="K119">
        <v>0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3916.3</v>
      </c>
      <c r="C120">
        <v>9</v>
      </c>
      <c r="D120">
        <v>332</v>
      </c>
      <c r="E120">
        <v>1038</v>
      </c>
      <c r="F120">
        <v>27.8813382761405</v>
      </c>
      <c r="G120">
        <v>87.171172080222505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3948.6</v>
      </c>
      <c r="C121">
        <v>9</v>
      </c>
      <c r="D121">
        <v>332</v>
      </c>
      <c r="E121">
        <v>1038</v>
      </c>
      <c r="F121">
        <v>27.8813382761405</v>
      </c>
      <c r="G121">
        <v>87.171172080222505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3984.4</v>
      </c>
      <c r="C122">
        <v>9</v>
      </c>
      <c r="D122">
        <v>332</v>
      </c>
      <c r="E122">
        <v>1038</v>
      </c>
      <c r="F122">
        <v>27.8813382761405</v>
      </c>
      <c r="G122">
        <v>87.171172080222505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4016.3</v>
      </c>
      <c r="C123">
        <v>9</v>
      </c>
      <c r="D123">
        <v>332</v>
      </c>
      <c r="E123">
        <v>1038</v>
      </c>
      <c r="F123">
        <v>27.8813382761405</v>
      </c>
      <c r="G123">
        <v>87.171172080222505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A19E-6609-4F64-BD3C-313732CC4866}">
  <sheetPr codeName="Sheet14"/>
  <dimension ref="A1:AU171"/>
  <sheetViews>
    <sheetView topLeftCell="I4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  <c r="T1" t="s">
        <v>38</v>
      </c>
      <c r="U1" t="s">
        <v>37</v>
      </c>
      <c r="V1" t="s">
        <v>36</v>
      </c>
      <c r="W1" t="s">
        <v>35</v>
      </c>
      <c r="X1" t="s">
        <v>34</v>
      </c>
      <c r="Y1" t="s">
        <v>33</v>
      </c>
      <c r="Z1" t="s">
        <v>32</v>
      </c>
      <c r="AA1" t="s">
        <v>31</v>
      </c>
      <c r="AB1" t="s">
        <v>30</v>
      </c>
      <c r="AC1" t="s">
        <v>29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28</v>
      </c>
      <c r="AN1" t="s">
        <v>27</v>
      </c>
      <c r="AO1" t="s">
        <v>26</v>
      </c>
      <c r="AP1" t="s">
        <v>25</v>
      </c>
      <c r="AQ1" t="s">
        <v>24</v>
      </c>
      <c r="AR1" t="s">
        <v>23</v>
      </c>
      <c r="AS1" t="s">
        <v>22</v>
      </c>
      <c r="AT1" t="s">
        <v>21</v>
      </c>
      <c r="AU1" t="s">
        <v>20</v>
      </c>
    </row>
    <row r="2" spans="1:47" x14ac:dyDescent="0.3">
      <c r="A2">
        <v>0</v>
      </c>
      <c r="B2">
        <v>128.9</v>
      </c>
      <c r="C2">
        <v>21</v>
      </c>
      <c r="D2">
        <v>814</v>
      </c>
      <c r="E2">
        <v>828</v>
      </c>
      <c r="F2">
        <v>64.295037904256503</v>
      </c>
      <c r="G2">
        <v>65.400849366983294</v>
      </c>
      <c r="AD2">
        <v>46</v>
      </c>
      <c r="AE2">
        <v>792</v>
      </c>
      <c r="AF2">
        <v>22</v>
      </c>
      <c r="AG2">
        <v>62.557334177114498</v>
      </c>
      <c r="AH2">
        <v>1.7377037271420599</v>
      </c>
    </row>
    <row r="3" spans="1:47" x14ac:dyDescent="0.3">
      <c r="A3">
        <v>1</v>
      </c>
      <c r="B3">
        <v>128.9</v>
      </c>
      <c r="C3">
        <v>19</v>
      </c>
      <c r="D3">
        <v>815</v>
      </c>
      <c r="E3">
        <v>832</v>
      </c>
      <c r="F3">
        <v>64.374024437308506</v>
      </c>
      <c r="G3">
        <v>65.716795499190994</v>
      </c>
      <c r="AD3">
        <v>50</v>
      </c>
      <c r="AE3">
        <v>790</v>
      </c>
      <c r="AF3">
        <v>26</v>
      </c>
    </row>
    <row r="4" spans="1:47" x14ac:dyDescent="0.3">
      <c r="A4">
        <v>2</v>
      </c>
      <c r="B4">
        <v>250.3</v>
      </c>
      <c r="C4">
        <v>20</v>
      </c>
      <c r="D4">
        <v>814</v>
      </c>
      <c r="E4">
        <v>827</v>
      </c>
      <c r="F4">
        <v>64.295037904256503</v>
      </c>
      <c r="G4">
        <v>65.321862833931405</v>
      </c>
      <c r="AD4">
        <v>51</v>
      </c>
      <c r="AE4">
        <v>787</v>
      </c>
      <c r="AF4">
        <v>23</v>
      </c>
    </row>
    <row r="5" spans="1:47" x14ac:dyDescent="0.3">
      <c r="A5">
        <v>3</v>
      </c>
      <c r="B5">
        <v>282.39999999999998</v>
      </c>
      <c r="C5">
        <v>19</v>
      </c>
      <c r="D5">
        <v>812</v>
      </c>
      <c r="E5">
        <v>828</v>
      </c>
      <c r="F5">
        <v>64.137064838152696</v>
      </c>
      <c r="G5">
        <v>65.400849366983294</v>
      </c>
      <c r="H5">
        <v>-808.46377341674099</v>
      </c>
      <c r="I5">
        <v>-1502.0641572398799</v>
      </c>
      <c r="J5">
        <v>-10520.320950110099</v>
      </c>
      <c r="K5">
        <v>-19570.868498239401</v>
      </c>
      <c r="M5" t="s">
        <v>47</v>
      </c>
      <c r="N5" t="s">
        <v>48</v>
      </c>
      <c r="Q5" t="s">
        <v>49</v>
      </c>
      <c r="AD5">
        <v>52</v>
      </c>
      <c r="AE5">
        <v>785</v>
      </c>
      <c r="AF5">
        <v>22</v>
      </c>
      <c r="AG5">
        <v>62.004428445751103</v>
      </c>
      <c r="AH5">
        <v>1.7377037271420599</v>
      </c>
    </row>
    <row r="6" spans="1:47" x14ac:dyDescent="0.3">
      <c r="A6">
        <v>4</v>
      </c>
      <c r="B6">
        <v>282.39999999999998</v>
      </c>
      <c r="C6">
        <v>13</v>
      </c>
      <c r="D6">
        <v>446</v>
      </c>
      <c r="E6">
        <v>146</v>
      </c>
      <c r="F6">
        <v>35.227993741152801</v>
      </c>
      <c r="G6">
        <v>11.5320338255791</v>
      </c>
      <c r="H6">
        <v>-50.087305424618499</v>
      </c>
      <c r="I6">
        <v>-93.116237185063099</v>
      </c>
      <c r="J6">
        <v>1821.3565608952199</v>
      </c>
      <c r="K6">
        <v>3386.0449885477501</v>
      </c>
      <c r="M6">
        <f>SQRT(H6^2+I6^2)</f>
        <v>105.73254840494457</v>
      </c>
      <c r="N6">
        <f>SQRT(J6^2+K6^2)/100</f>
        <v>38.448199419979858</v>
      </c>
      <c r="Q6">
        <f t="shared" ref="Q6:Q69" si="0">(1/COS($T$9))*(SIN($T$9)-N6/9.81)</f>
        <v>-3.8681118730490618</v>
      </c>
      <c r="U6">
        <v>12</v>
      </c>
      <c r="V6">
        <v>810</v>
      </c>
      <c r="W6">
        <v>831</v>
      </c>
      <c r="X6">
        <v>63.979091772048903</v>
      </c>
      <c r="Y6">
        <v>65.637808966139104</v>
      </c>
      <c r="AM6">
        <v>10</v>
      </c>
      <c r="AN6">
        <v>821</v>
      </c>
      <c r="AO6">
        <v>63</v>
      </c>
      <c r="AP6">
        <v>64.847943635619899</v>
      </c>
      <c r="AQ6">
        <v>4.9761515822704698</v>
      </c>
    </row>
    <row r="7" spans="1:47" x14ac:dyDescent="0.3">
      <c r="A7">
        <v>5</v>
      </c>
      <c r="B7">
        <v>291.10000000000002</v>
      </c>
      <c r="C7">
        <v>14</v>
      </c>
      <c r="D7">
        <v>446</v>
      </c>
      <c r="E7">
        <v>146</v>
      </c>
      <c r="F7">
        <v>35.227993741152801</v>
      </c>
      <c r="G7">
        <v>11.5320338255791</v>
      </c>
      <c r="H7">
        <v>-378.70718375084402</v>
      </c>
      <c r="I7">
        <v>-700.81410906066503</v>
      </c>
      <c r="J7">
        <v>16358.841630706</v>
      </c>
      <c r="K7">
        <v>30272.7476916054</v>
      </c>
      <c r="L7">
        <v>12</v>
      </c>
      <c r="M7">
        <f>SQRT(H7^2+I7^2)</f>
        <v>796.59245946907458</v>
      </c>
      <c r="N7">
        <f>SQRT(J7^2+K7^2)/100</f>
        <v>344.10041445748357</v>
      </c>
      <c r="O7">
        <v>31.673599753816799</v>
      </c>
      <c r="P7">
        <v>10.8211550281119</v>
      </c>
      <c r="Q7">
        <f t="shared" si="0"/>
        <v>-38.442410969301228</v>
      </c>
      <c r="U7">
        <v>13</v>
      </c>
      <c r="V7">
        <v>809</v>
      </c>
      <c r="W7">
        <v>831</v>
      </c>
      <c r="X7">
        <v>63.900105238997</v>
      </c>
      <c r="Y7">
        <v>65.637808966139104</v>
      </c>
      <c r="AM7">
        <v>10</v>
      </c>
      <c r="AN7">
        <v>821</v>
      </c>
      <c r="AO7">
        <v>63</v>
      </c>
      <c r="AP7">
        <v>64.847943635619899</v>
      </c>
      <c r="AQ7">
        <v>4.9761515822704698</v>
      </c>
    </row>
    <row r="8" spans="1:47" x14ac:dyDescent="0.3">
      <c r="A8">
        <v>6</v>
      </c>
      <c r="B8">
        <v>312.39999999999998</v>
      </c>
      <c r="C8">
        <v>13</v>
      </c>
      <c r="D8">
        <v>445</v>
      </c>
      <c r="E8">
        <v>146</v>
      </c>
      <c r="F8">
        <v>35.149007208100898</v>
      </c>
      <c r="G8">
        <v>11.5320338255791</v>
      </c>
      <c r="H8">
        <v>-511.52747316411501</v>
      </c>
      <c r="I8">
        <v>-951.51583685469598</v>
      </c>
      <c r="J8">
        <v>30316.0743002852</v>
      </c>
      <c r="K8">
        <v>56274.089857251602</v>
      </c>
      <c r="L8">
        <v>12</v>
      </c>
      <c r="M8">
        <f>SQRT(H8^2+I8^2)</f>
        <v>1080.2975254933046</v>
      </c>
      <c r="N8">
        <f>SQRT(J8^2+K8^2)/100</f>
        <v>639.20556554542293</v>
      </c>
      <c r="O8">
        <v>31.673599753816799</v>
      </c>
      <c r="P8">
        <v>10.74216849506</v>
      </c>
      <c r="Q8">
        <f t="shared" si="0"/>
        <v>-71.823663440536166</v>
      </c>
      <c r="U8">
        <v>13</v>
      </c>
      <c r="V8">
        <v>809</v>
      </c>
      <c r="W8">
        <v>831</v>
      </c>
      <c r="X8">
        <v>63.900105238997</v>
      </c>
      <c r="Y8">
        <v>65.637808966139104</v>
      </c>
      <c r="AM8">
        <v>10</v>
      </c>
      <c r="AN8">
        <v>821</v>
      </c>
      <c r="AO8">
        <v>63</v>
      </c>
      <c r="AP8">
        <v>64.847943635619899</v>
      </c>
      <c r="AQ8">
        <v>4.9761515822704698</v>
      </c>
    </row>
    <row r="9" spans="1:47" x14ac:dyDescent="0.3">
      <c r="A9">
        <v>7</v>
      </c>
      <c r="B9">
        <v>337.4</v>
      </c>
      <c r="C9">
        <v>13</v>
      </c>
      <c r="D9">
        <v>446</v>
      </c>
      <c r="E9">
        <v>146</v>
      </c>
      <c r="F9">
        <v>35.227993741152801</v>
      </c>
      <c r="G9">
        <v>11.5320338255791</v>
      </c>
      <c r="H9">
        <v>-1.08852489572811</v>
      </c>
      <c r="I9">
        <v>0</v>
      </c>
      <c r="J9">
        <v>-39.582723481022299</v>
      </c>
      <c r="K9">
        <v>0</v>
      </c>
      <c r="L9">
        <v>12</v>
      </c>
      <c r="M9">
        <f>SQRT(H9^2+I9^2)</f>
        <v>1.08852489572811</v>
      </c>
      <c r="N9">
        <f>SQRT(J9^2+K9^2)/100</f>
        <v>0.39582723481022297</v>
      </c>
      <c r="O9">
        <v>31.673599753816799</v>
      </c>
      <c r="P9">
        <v>10.74216849506</v>
      </c>
      <c r="Q9">
        <f t="shared" si="0"/>
        <v>0.43623807936509756</v>
      </c>
      <c r="R9">
        <v>0.471768489023278</v>
      </c>
      <c r="S9">
        <v>0</v>
      </c>
      <c r="T9">
        <f>ATAN(380/790)</f>
        <v>0.44834268167661429</v>
      </c>
      <c r="U9">
        <v>13</v>
      </c>
      <c r="V9">
        <v>809</v>
      </c>
      <c r="W9">
        <v>831</v>
      </c>
      <c r="X9">
        <v>63.900105238997</v>
      </c>
      <c r="Y9">
        <v>65.637808966139104</v>
      </c>
      <c r="Z9">
        <v>-0.61675640670484699</v>
      </c>
      <c r="AA9">
        <v>0</v>
      </c>
      <c r="AB9">
        <v>29.794995492987699</v>
      </c>
      <c r="AC9">
        <v>0</v>
      </c>
      <c r="AM9">
        <v>10</v>
      </c>
      <c r="AN9">
        <v>821</v>
      </c>
      <c r="AO9">
        <v>63</v>
      </c>
      <c r="AP9">
        <v>64.847943635619899</v>
      </c>
      <c r="AQ9">
        <v>4.9761515822704698</v>
      </c>
      <c r="AR9">
        <v>0</v>
      </c>
      <c r="AS9">
        <v>0</v>
      </c>
      <c r="AT9">
        <v>0</v>
      </c>
      <c r="AU9">
        <v>0</v>
      </c>
    </row>
    <row r="10" spans="1:47" x14ac:dyDescent="0.3">
      <c r="A10">
        <v>8</v>
      </c>
      <c r="B10">
        <v>337.4</v>
      </c>
      <c r="C10">
        <v>13</v>
      </c>
      <c r="D10">
        <v>446</v>
      </c>
      <c r="E10">
        <v>146</v>
      </c>
      <c r="F10">
        <v>35.227993741152801</v>
      </c>
      <c r="G10">
        <v>11.5320338255791</v>
      </c>
      <c r="H10">
        <v>-1.0072426531773999</v>
      </c>
      <c r="I10">
        <v>0</v>
      </c>
      <c r="J10">
        <v>-43.509401865114597</v>
      </c>
      <c r="K10">
        <v>0</v>
      </c>
      <c r="L10">
        <v>12</v>
      </c>
      <c r="M10">
        <f>SQRT(H10^2+I10^2)</f>
        <v>1.0072426531773999</v>
      </c>
      <c r="N10">
        <f>SQRT(J10^2+K10^2)/100</f>
        <v>0.435094018651146</v>
      </c>
      <c r="O10">
        <v>31.673599753816799</v>
      </c>
      <c r="P10">
        <v>10.74216849506</v>
      </c>
      <c r="Q10">
        <f t="shared" si="0"/>
        <v>0.43179635945510975</v>
      </c>
      <c r="R10">
        <v>-0.80532801750252503</v>
      </c>
      <c r="S10">
        <v>0</v>
      </c>
      <c r="T10">
        <v>38.9047351450495</v>
      </c>
      <c r="U10">
        <v>13</v>
      </c>
      <c r="V10">
        <v>810</v>
      </c>
      <c r="W10">
        <v>831</v>
      </c>
      <c r="X10">
        <v>63.979091772048903</v>
      </c>
      <c r="Y10">
        <v>65.637808966139104</v>
      </c>
      <c r="Z10">
        <v>-0.20191463567489601</v>
      </c>
      <c r="AA10">
        <v>0</v>
      </c>
      <c r="AB10">
        <v>-82.414137010163302</v>
      </c>
      <c r="AC10">
        <v>0</v>
      </c>
      <c r="AM10">
        <v>10</v>
      </c>
      <c r="AN10">
        <v>821</v>
      </c>
      <c r="AO10">
        <v>63</v>
      </c>
      <c r="AP10">
        <v>64.847943635619899</v>
      </c>
      <c r="AQ10">
        <v>4.9761515822704698</v>
      </c>
      <c r="AR10">
        <v>0</v>
      </c>
      <c r="AS10">
        <v>0</v>
      </c>
      <c r="AT10">
        <v>0</v>
      </c>
      <c r="AU10">
        <v>0</v>
      </c>
    </row>
    <row r="11" spans="1:47" x14ac:dyDescent="0.3">
      <c r="A11">
        <v>9</v>
      </c>
      <c r="B11">
        <v>346.3</v>
      </c>
      <c r="C11">
        <v>13</v>
      </c>
      <c r="D11">
        <v>446</v>
      </c>
      <c r="E11">
        <v>147</v>
      </c>
      <c r="F11">
        <v>35.227993741152801</v>
      </c>
      <c r="G11">
        <v>11.6110203586311</v>
      </c>
      <c r="H11">
        <v>1.1404300050587699</v>
      </c>
      <c r="I11">
        <v>-0.10036863741563801</v>
      </c>
      <c r="J11">
        <v>-70.180308003616602</v>
      </c>
      <c r="K11">
        <v>-143.38376773662301</v>
      </c>
      <c r="L11">
        <v>12</v>
      </c>
      <c r="M11">
        <f t="shared" ref="M11:M74" si="1">SQRT(H11^2+I11^2)</f>
        <v>1.1448381806242389</v>
      </c>
      <c r="N11">
        <f t="shared" ref="N11:N74" si="2">SQRT(J11^2+K11^2)/100</f>
        <v>1.596376537093688</v>
      </c>
      <c r="O11">
        <v>31.752586286868699</v>
      </c>
      <c r="P11">
        <v>10.74216849506</v>
      </c>
      <c r="Q11">
        <f t="shared" si="0"/>
        <v>0.30043618225843893</v>
      </c>
      <c r="R11">
        <v>1.2407986424744299</v>
      </c>
      <c r="S11">
        <v>-143.383767736626</v>
      </c>
      <c r="T11">
        <v>73.203459733004905</v>
      </c>
      <c r="U11">
        <v>13</v>
      </c>
      <c r="V11">
        <v>809</v>
      </c>
      <c r="W11">
        <v>831</v>
      </c>
      <c r="X11">
        <v>63.900105238997</v>
      </c>
      <c r="Y11">
        <v>65.637808966139104</v>
      </c>
      <c r="Z11">
        <v>0</v>
      </c>
      <c r="AA11">
        <v>0</v>
      </c>
      <c r="AB11">
        <v>0</v>
      </c>
      <c r="AC11">
        <v>0</v>
      </c>
      <c r="AM11">
        <v>10</v>
      </c>
      <c r="AN11">
        <v>821</v>
      </c>
      <c r="AO11">
        <v>63</v>
      </c>
      <c r="AP11">
        <v>64.847943635619899</v>
      </c>
      <c r="AQ11">
        <v>4.9761515822704698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>
        <v>10</v>
      </c>
      <c r="B12">
        <v>378.8</v>
      </c>
      <c r="C12">
        <v>13</v>
      </c>
      <c r="D12">
        <v>445</v>
      </c>
      <c r="E12">
        <v>146</v>
      </c>
      <c r="F12">
        <v>35.149007208100898</v>
      </c>
      <c r="G12">
        <v>11.5320338255791</v>
      </c>
      <c r="H12">
        <v>0.84425673699209502</v>
      </c>
      <c r="I12">
        <v>0</v>
      </c>
      <c r="J12">
        <v>132.95381684914801</v>
      </c>
      <c r="K12">
        <v>0</v>
      </c>
      <c r="L12">
        <v>12</v>
      </c>
      <c r="M12">
        <f t="shared" si="1"/>
        <v>0.84425673699209502</v>
      </c>
      <c r="N12">
        <f t="shared" si="2"/>
        <v>1.3295381684914802</v>
      </c>
      <c r="O12">
        <v>31.673599753816799</v>
      </c>
      <c r="P12">
        <v>10.8211550281119</v>
      </c>
      <c r="Q12">
        <f t="shared" si="0"/>
        <v>0.33061999612439352</v>
      </c>
      <c r="R12">
        <v>0.78111789871952497</v>
      </c>
      <c r="S12">
        <v>0</v>
      </c>
      <c r="T12">
        <v>-54.433303046656803</v>
      </c>
      <c r="U12">
        <v>13</v>
      </c>
      <c r="V12">
        <v>809</v>
      </c>
      <c r="W12">
        <v>831</v>
      </c>
      <c r="X12">
        <v>63.900105238997</v>
      </c>
      <c r="Y12">
        <v>65.637808966139104</v>
      </c>
      <c r="Z12">
        <v>0</v>
      </c>
      <c r="AA12">
        <v>0</v>
      </c>
      <c r="AB12">
        <v>0</v>
      </c>
      <c r="AC12">
        <v>0</v>
      </c>
      <c r="AM12">
        <v>10</v>
      </c>
      <c r="AN12">
        <v>821</v>
      </c>
      <c r="AO12">
        <v>63</v>
      </c>
      <c r="AP12">
        <v>64.847943635619899</v>
      </c>
      <c r="AQ12">
        <v>4.9761515822704698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>
        <v>11</v>
      </c>
      <c r="B13">
        <v>378.8</v>
      </c>
      <c r="C13">
        <v>13</v>
      </c>
      <c r="D13">
        <v>445</v>
      </c>
      <c r="E13">
        <v>146</v>
      </c>
      <c r="F13">
        <v>35.149007208100898</v>
      </c>
      <c r="G13">
        <v>11.5320338255791</v>
      </c>
      <c r="H13">
        <v>-0.68138831135188305</v>
      </c>
      <c r="I13">
        <v>0</v>
      </c>
      <c r="J13">
        <v>59.251157508859599</v>
      </c>
      <c r="K13">
        <v>0</v>
      </c>
      <c r="L13">
        <v>12</v>
      </c>
      <c r="M13">
        <f t="shared" si="1"/>
        <v>0.68138831135188305</v>
      </c>
      <c r="N13">
        <f t="shared" si="2"/>
        <v>0.59251157508859598</v>
      </c>
      <c r="O13">
        <v>31.673599753816799</v>
      </c>
      <c r="P13">
        <v>10.74216849506</v>
      </c>
      <c r="Q13">
        <f t="shared" si="0"/>
        <v>0.41398984142087358</v>
      </c>
      <c r="R13">
        <v>0.47993437582177401</v>
      </c>
      <c r="S13">
        <v>23.1852355469461</v>
      </c>
      <c r="T13">
        <v>23.185235546945599</v>
      </c>
      <c r="U13">
        <v>13</v>
      </c>
      <c r="V13">
        <v>809</v>
      </c>
      <c r="W13">
        <v>831</v>
      </c>
      <c r="X13">
        <v>63.900105238997</v>
      </c>
      <c r="Y13">
        <v>65.637808966139104</v>
      </c>
      <c r="Z13">
        <v>-1.16132268717364</v>
      </c>
      <c r="AA13">
        <v>0</v>
      </c>
      <c r="AB13">
        <v>36.065921961914498</v>
      </c>
      <c r="AC13">
        <v>0</v>
      </c>
      <c r="AM13">
        <v>10</v>
      </c>
      <c r="AN13">
        <v>821</v>
      </c>
      <c r="AO13">
        <v>63</v>
      </c>
      <c r="AP13">
        <v>64.847943635619899</v>
      </c>
      <c r="AQ13">
        <v>4.9761515822704698</v>
      </c>
      <c r="AR13">
        <v>0</v>
      </c>
      <c r="AS13">
        <v>0</v>
      </c>
      <c r="AT13">
        <v>0</v>
      </c>
      <c r="AU13">
        <v>0</v>
      </c>
    </row>
    <row r="14" spans="1:47" x14ac:dyDescent="0.3">
      <c r="A14">
        <v>12</v>
      </c>
      <c r="B14">
        <v>378.8</v>
      </c>
      <c r="C14">
        <v>13</v>
      </c>
      <c r="D14">
        <v>446</v>
      </c>
      <c r="E14">
        <v>146</v>
      </c>
      <c r="F14">
        <v>35.227993741152801</v>
      </c>
      <c r="G14">
        <v>11.5320338255791</v>
      </c>
      <c r="H14">
        <v>0</v>
      </c>
      <c r="I14">
        <v>-1.8185304398056901</v>
      </c>
      <c r="J14">
        <v>0</v>
      </c>
      <c r="K14">
        <v>37.650733743389097</v>
      </c>
      <c r="L14">
        <v>11</v>
      </c>
      <c r="M14">
        <f t="shared" si="1"/>
        <v>1.8185304398056901</v>
      </c>
      <c r="N14">
        <f t="shared" si="2"/>
        <v>0.37650733743389098</v>
      </c>
      <c r="O14">
        <v>31.673599753816799</v>
      </c>
      <c r="P14">
        <v>10.8211550281119</v>
      </c>
      <c r="Q14">
        <f t="shared" si="0"/>
        <v>0.43842347792442504</v>
      </c>
      <c r="R14">
        <v>1.8185304398056901</v>
      </c>
      <c r="S14">
        <v>50.317906069064598</v>
      </c>
      <c r="T14">
        <v>-37.650733743389097</v>
      </c>
      <c r="U14">
        <v>13</v>
      </c>
      <c r="V14">
        <v>809</v>
      </c>
      <c r="W14">
        <v>831</v>
      </c>
      <c r="X14">
        <v>63.900105238997</v>
      </c>
      <c r="Y14">
        <v>65.637808966139104</v>
      </c>
      <c r="Z14">
        <v>0</v>
      </c>
      <c r="AA14">
        <v>0</v>
      </c>
      <c r="AB14">
        <v>0</v>
      </c>
      <c r="AC14">
        <v>0</v>
      </c>
      <c r="AM14">
        <v>10</v>
      </c>
      <c r="AN14">
        <v>821</v>
      </c>
      <c r="AO14">
        <v>63</v>
      </c>
      <c r="AP14">
        <v>64.847943635619899</v>
      </c>
      <c r="AQ14">
        <v>4.9761515822704698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>
        <v>13</v>
      </c>
      <c r="B15">
        <v>407.5</v>
      </c>
      <c r="C15">
        <v>13</v>
      </c>
      <c r="D15">
        <v>446</v>
      </c>
      <c r="E15">
        <v>146</v>
      </c>
      <c r="F15">
        <v>35.227993741152801</v>
      </c>
      <c r="G15">
        <v>11.5320338255791</v>
      </c>
      <c r="H15">
        <v>1.9662083565195501</v>
      </c>
      <c r="I15">
        <v>0</v>
      </c>
      <c r="J15">
        <v>-54.769035000544697</v>
      </c>
      <c r="K15">
        <v>0</v>
      </c>
      <c r="L15">
        <v>11</v>
      </c>
      <c r="M15">
        <f t="shared" si="1"/>
        <v>1.9662083565195501</v>
      </c>
      <c r="N15">
        <f t="shared" si="2"/>
        <v>0.54769035000544697</v>
      </c>
      <c r="O15">
        <v>31.673599753816799</v>
      </c>
      <c r="P15">
        <v>10.8211550281119</v>
      </c>
      <c r="Q15">
        <f t="shared" si="0"/>
        <v>0.41905986010761886</v>
      </c>
      <c r="R15">
        <v>-0.17458477724303201</v>
      </c>
      <c r="S15">
        <v>12.166186567459</v>
      </c>
      <c r="T15">
        <v>-12.1661865674587</v>
      </c>
      <c r="U15">
        <v>13</v>
      </c>
      <c r="V15">
        <v>809</v>
      </c>
      <c r="W15">
        <v>831</v>
      </c>
      <c r="X15">
        <v>63.900105238997</v>
      </c>
      <c r="Y15">
        <v>65.637808966139104</v>
      </c>
      <c r="Z15">
        <v>0</v>
      </c>
      <c r="AA15">
        <v>0</v>
      </c>
      <c r="AB15">
        <v>0</v>
      </c>
      <c r="AC15">
        <v>0</v>
      </c>
      <c r="AM15">
        <v>10</v>
      </c>
      <c r="AN15">
        <v>821</v>
      </c>
      <c r="AO15">
        <v>63</v>
      </c>
      <c r="AP15">
        <v>64.847943635619899</v>
      </c>
      <c r="AQ15">
        <v>4.9761515822704698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>
        <v>14</v>
      </c>
      <c r="B16">
        <v>443.2</v>
      </c>
      <c r="C16">
        <v>13</v>
      </c>
      <c r="D16">
        <v>446</v>
      </c>
      <c r="E16">
        <v>146</v>
      </c>
      <c r="F16">
        <v>35.227993741152801</v>
      </c>
      <c r="G16">
        <v>11.5320338255791</v>
      </c>
      <c r="H16">
        <v>0.75267452700861603</v>
      </c>
      <c r="I16">
        <v>0</v>
      </c>
      <c r="J16">
        <v>-14.7150445162974</v>
      </c>
      <c r="K16">
        <v>0</v>
      </c>
      <c r="L16">
        <v>12</v>
      </c>
      <c r="M16">
        <f t="shared" si="1"/>
        <v>0.75267452700861603</v>
      </c>
      <c r="N16">
        <f t="shared" si="2"/>
        <v>0.14715044516297401</v>
      </c>
      <c r="O16">
        <v>31.752586286868699</v>
      </c>
      <c r="P16">
        <v>10.8211550281119</v>
      </c>
      <c r="Q16">
        <f t="shared" si="0"/>
        <v>0.46436751956072908</v>
      </c>
      <c r="R16">
        <v>0.75267452700863302</v>
      </c>
      <c r="S16">
        <v>-23.978474299774199</v>
      </c>
      <c r="T16">
        <v>-14.7150445162978</v>
      </c>
      <c r="U16">
        <v>13</v>
      </c>
      <c r="V16">
        <v>809</v>
      </c>
      <c r="W16">
        <v>831</v>
      </c>
      <c r="X16">
        <v>63.900105238997</v>
      </c>
      <c r="Y16">
        <v>65.637808966139104</v>
      </c>
      <c r="Z16">
        <v>0</v>
      </c>
      <c r="AA16">
        <v>0</v>
      </c>
      <c r="AB16">
        <v>0</v>
      </c>
      <c r="AC16">
        <v>0</v>
      </c>
      <c r="AM16">
        <v>10</v>
      </c>
      <c r="AN16">
        <v>821</v>
      </c>
      <c r="AO16">
        <v>63</v>
      </c>
      <c r="AP16">
        <v>64.847943635619899</v>
      </c>
      <c r="AQ16">
        <v>4.9761515822704698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>
        <v>15</v>
      </c>
      <c r="B17">
        <v>475.4</v>
      </c>
      <c r="C17">
        <v>13</v>
      </c>
      <c r="D17">
        <v>446</v>
      </c>
      <c r="E17">
        <v>146</v>
      </c>
      <c r="F17">
        <v>35.227993741152801</v>
      </c>
      <c r="G17">
        <v>11.5320338255791</v>
      </c>
      <c r="H17">
        <v>0</v>
      </c>
      <c r="I17">
        <v>0.388102700550088</v>
      </c>
      <c r="J17">
        <v>0</v>
      </c>
      <c r="K17">
        <v>8.0352525993807102</v>
      </c>
      <c r="L17">
        <v>11</v>
      </c>
      <c r="M17">
        <f t="shared" si="1"/>
        <v>0.388102700550088</v>
      </c>
      <c r="N17">
        <f t="shared" si="2"/>
        <v>8.03525259938071E-2</v>
      </c>
      <c r="O17">
        <v>31.752586286868699</v>
      </c>
      <c r="P17">
        <v>10.8211550281119</v>
      </c>
      <c r="Q17">
        <f t="shared" si="0"/>
        <v>0.47192346426761983</v>
      </c>
      <c r="R17">
        <v>-0.388102700550088</v>
      </c>
      <c r="S17">
        <v>-8.3180668730651099</v>
      </c>
      <c r="T17">
        <v>-8.0352525993807102</v>
      </c>
      <c r="U17">
        <v>13</v>
      </c>
      <c r="V17">
        <v>809</v>
      </c>
      <c r="W17">
        <v>831</v>
      </c>
      <c r="X17">
        <v>63.900105238997</v>
      </c>
      <c r="Y17">
        <v>65.637808966139104</v>
      </c>
      <c r="Z17">
        <v>0</v>
      </c>
      <c r="AA17">
        <v>0</v>
      </c>
      <c r="AB17">
        <v>0</v>
      </c>
      <c r="AC17">
        <v>0</v>
      </c>
      <c r="AM17">
        <v>10</v>
      </c>
      <c r="AN17">
        <v>821</v>
      </c>
      <c r="AO17">
        <v>63</v>
      </c>
      <c r="AP17">
        <v>64.847943635619899</v>
      </c>
      <c r="AQ17">
        <v>4.9761515822704698</v>
      </c>
      <c r="AR17">
        <v>-0.38810270055004398</v>
      </c>
      <c r="AS17">
        <v>0</v>
      </c>
      <c r="AT17">
        <v>-8.0352525993798007</v>
      </c>
      <c r="AU17">
        <v>0</v>
      </c>
    </row>
    <row r="18" spans="1:47" x14ac:dyDescent="0.3">
      <c r="A18">
        <v>16</v>
      </c>
      <c r="B18">
        <v>508</v>
      </c>
      <c r="C18">
        <v>13</v>
      </c>
      <c r="D18">
        <v>445</v>
      </c>
      <c r="E18">
        <v>146</v>
      </c>
      <c r="F18">
        <v>35.149007208100898</v>
      </c>
      <c r="G18">
        <v>11.5320338255791</v>
      </c>
      <c r="H18">
        <v>7.8988507764604903E-3</v>
      </c>
      <c r="I18">
        <v>0</v>
      </c>
      <c r="J18">
        <v>15.7977015529209</v>
      </c>
      <c r="K18">
        <v>0</v>
      </c>
      <c r="L18">
        <v>11</v>
      </c>
      <c r="M18">
        <f t="shared" si="1"/>
        <v>7.8988507764604903E-3</v>
      </c>
      <c r="N18">
        <f t="shared" si="2"/>
        <v>0.15797701552920901</v>
      </c>
      <c r="O18">
        <v>31.752586286868699</v>
      </c>
      <c r="P18">
        <v>10.74216849506</v>
      </c>
      <c r="Q18">
        <f t="shared" si="0"/>
        <v>0.46314285615698797</v>
      </c>
      <c r="R18">
        <v>7.8988507764606499E-3</v>
      </c>
      <c r="S18">
        <v>-7.85935652257852</v>
      </c>
      <c r="T18">
        <v>15.7977015529212</v>
      </c>
      <c r="U18">
        <v>13</v>
      </c>
      <c r="V18">
        <v>809</v>
      </c>
      <c r="W18">
        <v>831</v>
      </c>
      <c r="X18">
        <v>63.900105238997</v>
      </c>
      <c r="Y18">
        <v>65.637808966139104</v>
      </c>
      <c r="Z18">
        <v>0</v>
      </c>
      <c r="AA18">
        <v>0</v>
      </c>
      <c r="AB18">
        <v>0</v>
      </c>
      <c r="AC18">
        <v>0</v>
      </c>
      <c r="AM18">
        <v>10</v>
      </c>
      <c r="AN18">
        <v>821</v>
      </c>
      <c r="AO18">
        <v>63</v>
      </c>
      <c r="AP18">
        <v>64.847943635619899</v>
      </c>
      <c r="AQ18">
        <v>4.9761515822704698</v>
      </c>
      <c r="AR18">
        <v>0</v>
      </c>
      <c r="AS18">
        <v>0</v>
      </c>
      <c r="AT18">
        <v>0</v>
      </c>
      <c r="AU18">
        <v>0</v>
      </c>
    </row>
    <row r="19" spans="1:47" x14ac:dyDescent="0.3">
      <c r="A19">
        <v>17</v>
      </c>
      <c r="B19">
        <v>545.5</v>
      </c>
      <c r="C19">
        <v>13</v>
      </c>
      <c r="D19">
        <v>446</v>
      </c>
      <c r="E19">
        <v>146</v>
      </c>
      <c r="F19">
        <v>35.227993741152801</v>
      </c>
      <c r="G19">
        <v>11.5320338255791</v>
      </c>
      <c r="H19">
        <v>0</v>
      </c>
      <c r="I19">
        <v>0</v>
      </c>
      <c r="J19">
        <v>0</v>
      </c>
      <c r="K19">
        <v>0</v>
      </c>
      <c r="L19">
        <v>11</v>
      </c>
      <c r="M19">
        <f t="shared" si="1"/>
        <v>0</v>
      </c>
      <c r="N19">
        <f t="shared" si="2"/>
        <v>0</v>
      </c>
      <c r="O19">
        <v>31.673599753816799</v>
      </c>
      <c r="P19">
        <v>10.8211550281119</v>
      </c>
      <c r="Q19">
        <f t="shared" si="0"/>
        <v>0.48101265822784806</v>
      </c>
      <c r="R19">
        <v>-0.411019059292761</v>
      </c>
      <c r="S19">
        <v>15.741220641238</v>
      </c>
      <c r="T19">
        <v>-8.0355632315300394</v>
      </c>
      <c r="U19">
        <v>13</v>
      </c>
      <c r="V19">
        <v>809</v>
      </c>
      <c r="W19">
        <v>831</v>
      </c>
      <c r="X19">
        <v>63.900105238997</v>
      </c>
      <c r="Y19">
        <v>65.637808966139104</v>
      </c>
      <c r="Z19">
        <v>0</v>
      </c>
      <c r="AA19">
        <v>0</v>
      </c>
      <c r="AB19">
        <v>0</v>
      </c>
      <c r="AC19">
        <v>0</v>
      </c>
      <c r="AM19">
        <v>10</v>
      </c>
      <c r="AN19">
        <v>821</v>
      </c>
      <c r="AO19">
        <v>63</v>
      </c>
      <c r="AP19">
        <v>64.847943635619899</v>
      </c>
      <c r="AQ19">
        <v>4.9761515822704698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>
        <v>18</v>
      </c>
      <c r="B20">
        <v>575.4</v>
      </c>
      <c r="C20">
        <v>13</v>
      </c>
      <c r="D20">
        <v>446</v>
      </c>
      <c r="E20">
        <v>147</v>
      </c>
      <c r="F20">
        <v>35.227993741152801</v>
      </c>
      <c r="G20">
        <v>11.6110203586311</v>
      </c>
      <c r="H20">
        <v>0</v>
      </c>
      <c r="I20">
        <v>7.8907625426492996E-4</v>
      </c>
      <c r="J20">
        <v>0</v>
      </c>
      <c r="K20">
        <v>-15.781525085297099</v>
      </c>
      <c r="L20">
        <v>12</v>
      </c>
      <c r="M20">
        <f t="shared" si="1"/>
        <v>7.8907625426492996E-4</v>
      </c>
      <c r="N20">
        <f t="shared" si="2"/>
        <v>0.15781525085297099</v>
      </c>
      <c r="O20">
        <v>31.752586286868699</v>
      </c>
      <c r="P20">
        <v>10.74216849506</v>
      </c>
      <c r="Q20">
        <f t="shared" si="0"/>
        <v>0.46316115440586142</v>
      </c>
      <c r="R20">
        <v>-7.8907625426492996E-4</v>
      </c>
      <c r="S20">
        <v>0</v>
      </c>
      <c r="T20">
        <v>15.781525085297099</v>
      </c>
      <c r="U20">
        <v>13</v>
      </c>
      <c r="V20">
        <v>809</v>
      </c>
      <c r="W20">
        <v>831</v>
      </c>
      <c r="X20">
        <v>63.900105238997</v>
      </c>
      <c r="Y20">
        <v>65.637808966139104</v>
      </c>
      <c r="Z20">
        <v>0</v>
      </c>
      <c r="AA20">
        <v>0.39434095665405799</v>
      </c>
      <c r="AB20">
        <v>0</v>
      </c>
      <c r="AC20">
        <v>7.8868191330811497</v>
      </c>
      <c r="AM20">
        <v>9</v>
      </c>
      <c r="AN20">
        <v>820</v>
      </c>
      <c r="AO20">
        <v>63</v>
      </c>
      <c r="AP20">
        <v>64.768957102567995</v>
      </c>
      <c r="AQ20">
        <v>4.9761515822704698</v>
      </c>
      <c r="AR20">
        <v>-7.8907625426487596E-4</v>
      </c>
      <c r="AS20">
        <v>0</v>
      </c>
      <c r="AT20">
        <v>15.781525085295399</v>
      </c>
      <c r="AU20">
        <v>0</v>
      </c>
    </row>
    <row r="21" spans="1:47" x14ac:dyDescent="0.3">
      <c r="A21">
        <v>19</v>
      </c>
      <c r="B21">
        <v>607.5</v>
      </c>
      <c r="C21">
        <v>13</v>
      </c>
      <c r="D21">
        <v>446</v>
      </c>
      <c r="E21">
        <v>146</v>
      </c>
      <c r="F21">
        <v>35.227993741152801</v>
      </c>
      <c r="G21">
        <v>11.5320338255791</v>
      </c>
      <c r="H21">
        <v>1.02379449796083E-2</v>
      </c>
      <c r="I21">
        <v>0.38925540452541801</v>
      </c>
      <c r="J21">
        <v>-15.750684584013401</v>
      </c>
      <c r="K21">
        <v>7.8242292366918296</v>
      </c>
      <c r="L21">
        <v>12</v>
      </c>
      <c r="M21">
        <f t="shared" si="1"/>
        <v>0.3893900171674311</v>
      </c>
      <c r="N21">
        <f t="shared" si="2"/>
        <v>0.17587001677755665</v>
      </c>
      <c r="O21">
        <v>31.752586286868699</v>
      </c>
      <c r="P21">
        <v>10.8211550281119</v>
      </c>
      <c r="Q21">
        <f t="shared" si="0"/>
        <v>0.46111886304830374</v>
      </c>
      <c r="R21">
        <v>1.0237944979608501E-2</v>
      </c>
      <c r="S21">
        <v>-7.8242292366920001</v>
      </c>
      <c r="T21">
        <v>-15.750684584013801</v>
      </c>
      <c r="U21">
        <v>13</v>
      </c>
      <c r="V21">
        <v>809</v>
      </c>
      <c r="W21">
        <v>831</v>
      </c>
      <c r="X21">
        <v>63.900105238997</v>
      </c>
      <c r="Y21">
        <v>65.637808966139104</v>
      </c>
      <c r="Z21">
        <v>0</v>
      </c>
      <c r="AA21">
        <v>0</v>
      </c>
      <c r="AB21">
        <v>0</v>
      </c>
      <c r="AC21">
        <v>0</v>
      </c>
      <c r="AM21">
        <v>10</v>
      </c>
      <c r="AN21">
        <v>821</v>
      </c>
      <c r="AO21">
        <v>63</v>
      </c>
      <c r="AP21">
        <v>64.847943635619899</v>
      </c>
      <c r="AQ21">
        <v>4.9761515822704698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>
        <v>20</v>
      </c>
      <c r="B22">
        <v>643.6</v>
      </c>
      <c r="C22">
        <v>13</v>
      </c>
      <c r="D22">
        <v>446</v>
      </c>
      <c r="E22">
        <v>146</v>
      </c>
      <c r="F22">
        <v>35.227993741152801</v>
      </c>
      <c r="G22">
        <v>11.5320338255791</v>
      </c>
      <c r="H22">
        <v>0</v>
      </c>
      <c r="I22">
        <v>0</v>
      </c>
      <c r="J22">
        <v>0</v>
      </c>
      <c r="K22">
        <v>0</v>
      </c>
      <c r="L22">
        <v>12</v>
      </c>
      <c r="M22">
        <f t="shared" si="1"/>
        <v>0</v>
      </c>
      <c r="N22">
        <f t="shared" si="2"/>
        <v>0</v>
      </c>
      <c r="O22">
        <v>31.752586286868699</v>
      </c>
      <c r="P22">
        <v>10.74216849506</v>
      </c>
      <c r="Q22">
        <f t="shared" si="0"/>
        <v>0.48101265822784806</v>
      </c>
      <c r="R22">
        <v>-5.0034056717930299E-2</v>
      </c>
      <c r="S22">
        <v>-15.395094374748099</v>
      </c>
      <c r="T22">
        <v>15.395094374747799</v>
      </c>
      <c r="U22">
        <v>13</v>
      </c>
      <c r="V22">
        <v>809</v>
      </c>
      <c r="W22">
        <v>831</v>
      </c>
      <c r="X22">
        <v>63.900105238997</v>
      </c>
      <c r="Y22">
        <v>65.637808966139104</v>
      </c>
      <c r="Z22">
        <v>0</v>
      </c>
      <c r="AA22">
        <v>0</v>
      </c>
      <c r="AB22">
        <v>0</v>
      </c>
      <c r="AC22">
        <v>0</v>
      </c>
      <c r="AM22">
        <v>10</v>
      </c>
      <c r="AN22">
        <v>821</v>
      </c>
      <c r="AO22">
        <v>63</v>
      </c>
      <c r="AP22">
        <v>64.847943635619899</v>
      </c>
      <c r="AQ22">
        <v>4.9761515822704698</v>
      </c>
      <c r="AR22">
        <v>0</v>
      </c>
      <c r="AS22">
        <v>0</v>
      </c>
      <c r="AT22">
        <v>0</v>
      </c>
      <c r="AU22">
        <v>0</v>
      </c>
    </row>
    <row r="23" spans="1:47" x14ac:dyDescent="0.3">
      <c r="A23">
        <v>21</v>
      </c>
      <c r="B23">
        <v>675.5</v>
      </c>
      <c r="C23">
        <v>13</v>
      </c>
      <c r="D23">
        <v>446</v>
      </c>
      <c r="E23">
        <v>146</v>
      </c>
      <c r="F23">
        <v>35.227993741152801</v>
      </c>
      <c r="G23">
        <v>11.5320338255791</v>
      </c>
      <c r="H23">
        <v>0</v>
      </c>
      <c r="I23">
        <v>-0.39394602389010902</v>
      </c>
      <c r="J23">
        <v>0</v>
      </c>
      <c r="K23">
        <v>7.8947098975973802</v>
      </c>
      <c r="L23">
        <v>12</v>
      </c>
      <c r="M23">
        <f t="shared" si="1"/>
        <v>0.39394602389010902</v>
      </c>
      <c r="N23">
        <f t="shared" si="2"/>
        <v>7.8947098975973795E-2</v>
      </c>
      <c r="O23">
        <v>31.752586286868699</v>
      </c>
      <c r="P23">
        <v>10.8211550281119</v>
      </c>
      <c r="Q23">
        <f t="shared" si="0"/>
        <v>0.47208244120834492</v>
      </c>
      <c r="R23">
        <v>0.39394602389010902</v>
      </c>
      <c r="S23">
        <v>-7.9184414904761198</v>
      </c>
      <c r="T23">
        <v>-7.8947098975973802</v>
      </c>
      <c r="U23">
        <v>13</v>
      </c>
      <c r="V23">
        <v>809</v>
      </c>
      <c r="W23">
        <v>832</v>
      </c>
      <c r="X23">
        <v>63.900105238997</v>
      </c>
      <c r="Y23">
        <v>65.716795499190994</v>
      </c>
      <c r="Z23">
        <v>0.39631799659831202</v>
      </c>
      <c r="AA23">
        <v>-2.37197270821128E-3</v>
      </c>
      <c r="AB23">
        <v>7.9184414904757601</v>
      </c>
      <c r="AC23">
        <v>-15.8131513880715</v>
      </c>
      <c r="AM23">
        <v>10</v>
      </c>
      <c r="AN23">
        <v>821</v>
      </c>
      <c r="AO23">
        <v>63</v>
      </c>
      <c r="AP23">
        <v>64.847943635619899</v>
      </c>
      <c r="AQ23">
        <v>4.9761515822704698</v>
      </c>
      <c r="AR23">
        <v>0.393946023890065</v>
      </c>
      <c r="AS23">
        <v>0</v>
      </c>
      <c r="AT23">
        <v>-7.8947098975965</v>
      </c>
      <c r="AU23">
        <v>0</v>
      </c>
    </row>
    <row r="24" spans="1:47" x14ac:dyDescent="0.3">
      <c r="A24">
        <v>22</v>
      </c>
      <c r="B24">
        <v>708.3</v>
      </c>
      <c r="C24">
        <v>13</v>
      </c>
      <c r="D24">
        <v>445</v>
      </c>
      <c r="E24">
        <v>147</v>
      </c>
      <c r="F24">
        <v>35.149007208100898</v>
      </c>
      <c r="G24">
        <v>11.6110203586311</v>
      </c>
      <c r="H24">
        <v>1.18368060129095E-2</v>
      </c>
      <c r="I24">
        <v>-1.18368060129098E-2</v>
      </c>
      <c r="J24">
        <v>15.7824080172138</v>
      </c>
      <c r="K24">
        <v>-15.7824080172142</v>
      </c>
      <c r="L24">
        <v>12</v>
      </c>
      <c r="M24">
        <f t="shared" si="1"/>
        <v>1.6739771598636228E-2</v>
      </c>
      <c r="N24">
        <f t="shared" si="2"/>
        <v>0.22319695464849906</v>
      </c>
      <c r="O24">
        <v>31.673599753816799</v>
      </c>
      <c r="P24">
        <v>10.74216849506</v>
      </c>
      <c r="Q24">
        <f t="shared" si="0"/>
        <v>0.45576540698040341</v>
      </c>
      <c r="R24">
        <v>-0.38886126044392999</v>
      </c>
      <c r="S24">
        <v>7.8320495557691503</v>
      </c>
      <c r="T24">
        <v>7.8320495557689798</v>
      </c>
      <c r="U24">
        <v>13</v>
      </c>
      <c r="V24">
        <v>809</v>
      </c>
      <c r="W24">
        <v>831</v>
      </c>
      <c r="X24">
        <v>63.900105238997</v>
      </c>
      <c r="Y24">
        <v>65.637808966139104</v>
      </c>
      <c r="Z24">
        <v>0</v>
      </c>
      <c r="AA24">
        <v>0</v>
      </c>
      <c r="AB24">
        <v>0</v>
      </c>
      <c r="AC24">
        <v>0</v>
      </c>
      <c r="AM24">
        <v>10</v>
      </c>
      <c r="AN24">
        <v>821</v>
      </c>
      <c r="AO24">
        <v>63</v>
      </c>
      <c r="AP24">
        <v>64.847943635619899</v>
      </c>
      <c r="AQ24">
        <v>4.9761515822704698</v>
      </c>
      <c r="AR24">
        <v>0</v>
      </c>
      <c r="AS24">
        <v>0</v>
      </c>
      <c r="AT24">
        <v>0</v>
      </c>
      <c r="AU24">
        <v>0</v>
      </c>
    </row>
    <row r="25" spans="1:47" x14ac:dyDescent="0.3">
      <c r="A25">
        <v>23</v>
      </c>
      <c r="B25">
        <v>748.2</v>
      </c>
      <c r="C25">
        <v>13</v>
      </c>
      <c r="D25">
        <v>446</v>
      </c>
      <c r="E25">
        <v>146</v>
      </c>
      <c r="F25">
        <v>35.227993741152801</v>
      </c>
      <c r="G25">
        <v>11.5320338255791</v>
      </c>
      <c r="H25">
        <v>0</v>
      </c>
      <c r="I25">
        <v>0</v>
      </c>
      <c r="J25">
        <v>0</v>
      </c>
      <c r="K25">
        <v>0</v>
      </c>
      <c r="L25">
        <v>11</v>
      </c>
      <c r="M25">
        <f t="shared" si="1"/>
        <v>0</v>
      </c>
      <c r="N25">
        <f t="shared" si="2"/>
        <v>0</v>
      </c>
      <c r="O25">
        <v>31.673599753816799</v>
      </c>
      <c r="P25">
        <v>10.8211550281119</v>
      </c>
      <c r="Q25">
        <f t="shared" si="0"/>
        <v>0.48101265822784806</v>
      </c>
      <c r="R25">
        <v>0.35940526559484498</v>
      </c>
      <c r="S25">
        <v>7.5664266441021697</v>
      </c>
      <c r="T25">
        <v>-7.5664266441020001</v>
      </c>
      <c r="U25">
        <v>13</v>
      </c>
      <c r="V25">
        <v>809</v>
      </c>
      <c r="W25">
        <v>831</v>
      </c>
      <c r="X25">
        <v>63.900105238997</v>
      </c>
      <c r="Y25">
        <v>65.637808966139104</v>
      </c>
      <c r="Z25">
        <v>0.43571307653358499</v>
      </c>
      <c r="AA25">
        <v>0.43571307653354602</v>
      </c>
      <c r="AB25">
        <v>8.3310339681373797</v>
      </c>
      <c r="AC25">
        <v>8.3310339681366408</v>
      </c>
      <c r="AM25">
        <v>10</v>
      </c>
      <c r="AN25">
        <v>821</v>
      </c>
      <c r="AO25">
        <v>63</v>
      </c>
      <c r="AP25">
        <v>64.847943635619899</v>
      </c>
      <c r="AQ25">
        <v>4.9761515822704698</v>
      </c>
      <c r="AR25">
        <v>0</v>
      </c>
      <c r="AS25">
        <v>0</v>
      </c>
      <c r="AT25">
        <v>0</v>
      </c>
      <c r="AU25">
        <v>0</v>
      </c>
    </row>
    <row r="26" spans="1:47" x14ac:dyDescent="0.3">
      <c r="A26">
        <v>24</v>
      </c>
      <c r="B26">
        <v>775.3</v>
      </c>
      <c r="C26">
        <v>13</v>
      </c>
      <c r="D26">
        <v>446</v>
      </c>
      <c r="E26">
        <v>146</v>
      </c>
      <c r="F26">
        <v>35.227993741152801</v>
      </c>
      <c r="G26">
        <v>11.5320338255791</v>
      </c>
      <c r="H26">
        <v>0</v>
      </c>
      <c r="I26">
        <v>0</v>
      </c>
      <c r="J26">
        <v>0</v>
      </c>
      <c r="K26">
        <v>0</v>
      </c>
      <c r="L26">
        <v>12</v>
      </c>
      <c r="M26">
        <f t="shared" si="1"/>
        <v>0</v>
      </c>
      <c r="N26">
        <f t="shared" si="2"/>
        <v>0</v>
      </c>
      <c r="O26">
        <v>31.673599753816799</v>
      </c>
      <c r="P26">
        <v>10.8211550281119</v>
      </c>
      <c r="Q26">
        <f t="shared" si="0"/>
        <v>0.48101265822784806</v>
      </c>
      <c r="R26">
        <v>0</v>
      </c>
      <c r="S26">
        <v>7.9144822697308701</v>
      </c>
      <c r="T26">
        <v>0</v>
      </c>
      <c r="U26">
        <v>13</v>
      </c>
      <c r="V26">
        <v>810</v>
      </c>
      <c r="W26">
        <v>831</v>
      </c>
      <c r="X26">
        <v>63.979091772048903</v>
      </c>
      <c r="Y26">
        <v>65.637808966139104</v>
      </c>
      <c r="Z26">
        <v>3.1594739599728602E-3</v>
      </c>
      <c r="AA26">
        <v>-0.39651556171346303</v>
      </c>
      <c r="AB26">
        <v>-15.797369799861301</v>
      </c>
      <c r="AC26">
        <v>7.9144822697298096</v>
      </c>
      <c r="AM26">
        <v>10</v>
      </c>
      <c r="AN26">
        <v>821</v>
      </c>
      <c r="AO26">
        <v>63</v>
      </c>
      <c r="AP26">
        <v>64.847943635619899</v>
      </c>
      <c r="AQ26">
        <v>4.9761515822704698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>
        <v>25</v>
      </c>
      <c r="B27">
        <v>807.6</v>
      </c>
      <c r="C27">
        <v>13</v>
      </c>
      <c r="D27">
        <v>446</v>
      </c>
      <c r="E27">
        <v>146</v>
      </c>
      <c r="F27">
        <v>35.227993741152801</v>
      </c>
      <c r="G27">
        <v>11.5320338255791</v>
      </c>
      <c r="H27">
        <v>0.39871546827696702</v>
      </c>
      <c r="I27">
        <v>-3.98513709452616E-3</v>
      </c>
      <c r="J27">
        <v>-7.9902899454302201</v>
      </c>
      <c r="K27">
        <v>15.940548378108099</v>
      </c>
      <c r="L27">
        <v>12</v>
      </c>
      <c r="M27">
        <f t="shared" si="1"/>
        <v>0.39873538338224168</v>
      </c>
      <c r="N27">
        <f t="shared" si="2"/>
        <v>0.17831035191677685</v>
      </c>
      <c r="O27">
        <v>31.673599753816799</v>
      </c>
      <c r="P27">
        <v>10.74216849506</v>
      </c>
      <c r="Q27">
        <f t="shared" si="0"/>
        <v>0.46084282095586171</v>
      </c>
      <c r="R27">
        <v>0.39473033118244999</v>
      </c>
      <c r="S27">
        <v>7.9502584326779298</v>
      </c>
      <c r="T27">
        <v>7.9502584326777503</v>
      </c>
      <c r="U27">
        <v>13</v>
      </c>
      <c r="V27">
        <v>809</v>
      </c>
      <c r="W27">
        <v>831</v>
      </c>
      <c r="X27">
        <v>63.900105238997</v>
      </c>
      <c r="Y27">
        <v>65.637808966139104</v>
      </c>
      <c r="Z27">
        <v>0</v>
      </c>
      <c r="AA27">
        <v>0</v>
      </c>
      <c r="AB27">
        <v>0</v>
      </c>
      <c r="AC27">
        <v>0</v>
      </c>
      <c r="AM27">
        <v>10</v>
      </c>
      <c r="AN27">
        <v>821</v>
      </c>
      <c r="AO27">
        <v>63</v>
      </c>
      <c r="AP27">
        <v>64.847943635619899</v>
      </c>
      <c r="AQ27">
        <v>4.9761515822704698</v>
      </c>
      <c r="AR27">
        <v>0</v>
      </c>
      <c r="AS27">
        <v>0</v>
      </c>
      <c r="AT27">
        <v>0</v>
      </c>
      <c r="AU27">
        <v>0</v>
      </c>
    </row>
    <row r="28" spans="1:47" x14ac:dyDescent="0.3">
      <c r="A28">
        <v>26</v>
      </c>
      <c r="B28">
        <v>843.2</v>
      </c>
      <c r="C28">
        <v>13</v>
      </c>
      <c r="D28">
        <v>446</v>
      </c>
      <c r="E28">
        <v>146</v>
      </c>
      <c r="F28">
        <v>35.227993741152801</v>
      </c>
      <c r="G28">
        <v>11.5320338255791</v>
      </c>
      <c r="H28">
        <v>0</v>
      </c>
      <c r="I28">
        <v>0</v>
      </c>
      <c r="J28">
        <v>0</v>
      </c>
      <c r="K28">
        <v>0</v>
      </c>
      <c r="L28">
        <v>11</v>
      </c>
      <c r="M28">
        <f t="shared" si="1"/>
        <v>0</v>
      </c>
      <c r="N28">
        <f t="shared" si="2"/>
        <v>0</v>
      </c>
      <c r="O28">
        <v>31.673599753816799</v>
      </c>
      <c r="P28">
        <v>10.8211550281119</v>
      </c>
      <c r="Q28">
        <f t="shared" si="0"/>
        <v>0.48101265822784806</v>
      </c>
      <c r="R28">
        <v>-0.38364462877174299</v>
      </c>
      <c r="S28">
        <v>0</v>
      </c>
      <c r="T28">
        <v>-8.0767290267735508</v>
      </c>
      <c r="U28">
        <v>13</v>
      </c>
      <c r="V28">
        <v>810</v>
      </c>
      <c r="W28">
        <v>832</v>
      </c>
      <c r="X28">
        <v>63.979091772048903</v>
      </c>
      <c r="Y28">
        <v>65.716795499190994</v>
      </c>
      <c r="Z28">
        <v>4.31484370070312E-2</v>
      </c>
      <c r="AA28">
        <v>4.31484370070273E-2</v>
      </c>
      <c r="AB28">
        <v>-16.595552695012199</v>
      </c>
      <c r="AC28">
        <v>-16.595552695010699</v>
      </c>
      <c r="AM28">
        <v>10</v>
      </c>
      <c r="AN28">
        <v>821</v>
      </c>
      <c r="AO28">
        <v>63</v>
      </c>
      <c r="AP28">
        <v>64.847943635619899</v>
      </c>
      <c r="AQ28">
        <v>4.9761515822704698</v>
      </c>
      <c r="AR28">
        <v>0</v>
      </c>
      <c r="AS28">
        <v>0</v>
      </c>
      <c r="AT28">
        <v>0</v>
      </c>
      <c r="AU28">
        <v>0</v>
      </c>
    </row>
    <row r="29" spans="1:47" x14ac:dyDescent="0.3">
      <c r="A29">
        <v>27</v>
      </c>
      <c r="B29">
        <v>875.5</v>
      </c>
      <c r="C29">
        <v>13</v>
      </c>
      <c r="D29">
        <v>446</v>
      </c>
      <c r="E29">
        <v>146</v>
      </c>
      <c r="F29">
        <v>35.227993741152801</v>
      </c>
      <c r="G29">
        <v>11.5320338255791</v>
      </c>
      <c r="H29">
        <v>0</v>
      </c>
      <c r="I29">
        <v>0</v>
      </c>
      <c r="J29">
        <v>0</v>
      </c>
      <c r="K29">
        <v>0</v>
      </c>
      <c r="L29">
        <v>11</v>
      </c>
      <c r="M29">
        <f t="shared" si="1"/>
        <v>0</v>
      </c>
      <c r="N29">
        <f t="shared" si="2"/>
        <v>0</v>
      </c>
      <c r="O29">
        <v>31.673599753816799</v>
      </c>
      <c r="P29">
        <v>10.8211550281119</v>
      </c>
      <c r="Q29">
        <f t="shared" si="0"/>
        <v>0.48101265822784806</v>
      </c>
      <c r="R29">
        <v>-0.39651556171350799</v>
      </c>
      <c r="S29">
        <v>7.9144822697308701</v>
      </c>
      <c r="T29">
        <v>-7.9144822697306996</v>
      </c>
      <c r="U29">
        <v>13</v>
      </c>
      <c r="V29">
        <v>809</v>
      </c>
      <c r="W29">
        <v>831</v>
      </c>
      <c r="X29">
        <v>63.900105238997</v>
      </c>
      <c r="Y29">
        <v>65.637808966139104</v>
      </c>
      <c r="Z29">
        <v>-0.39335608775352598</v>
      </c>
      <c r="AA29">
        <v>0</v>
      </c>
      <c r="AB29">
        <v>7.8828875301307901</v>
      </c>
      <c r="AC29">
        <v>0</v>
      </c>
      <c r="AM29">
        <v>10</v>
      </c>
      <c r="AN29">
        <v>821</v>
      </c>
      <c r="AO29">
        <v>63</v>
      </c>
      <c r="AP29">
        <v>64.847943635619899</v>
      </c>
      <c r="AQ29">
        <v>4.9761515822704698</v>
      </c>
      <c r="AR29">
        <v>0</v>
      </c>
      <c r="AS29">
        <v>0</v>
      </c>
      <c r="AT29">
        <v>0</v>
      </c>
      <c r="AU29">
        <v>0</v>
      </c>
    </row>
    <row r="30" spans="1:47" x14ac:dyDescent="0.3">
      <c r="A30">
        <v>28</v>
      </c>
      <c r="B30">
        <v>907.4</v>
      </c>
      <c r="C30">
        <v>13</v>
      </c>
      <c r="D30">
        <v>446</v>
      </c>
      <c r="E30">
        <v>147</v>
      </c>
      <c r="F30">
        <v>35.227993741152801</v>
      </c>
      <c r="G30">
        <v>11.6110203586311</v>
      </c>
      <c r="H30">
        <v>0</v>
      </c>
      <c r="I30">
        <v>1.5828964539465701E-3</v>
      </c>
      <c r="J30">
        <v>0</v>
      </c>
      <c r="K30">
        <v>-15.828964539461399</v>
      </c>
      <c r="L30">
        <v>12</v>
      </c>
      <c r="M30">
        <f t="shared" si="1"/>
        <v>1.5828964539465701E-3</v>
      </c>
      <c r="N30">
        <f t="shared" si="2"/>
        <v>0.15828964539461399</v>
      </c>
      <c r="O30">
        <v>31.752586286868699</v>
      </c>
      <c r="P30">
        <v>10.8211550281119</v>
      </c>
      <c r="Q30">
        <f t="shared" si="0"/>
        <v>0.46310749257072509</v>
      </c>
      <c r="R30">
        <v>1.5828964539465701E-3</v>
      </c>
      <c r="S30">
        <v>-7.9224046744052803</v>
      </c>
      <c r="T30">
        <v>-15.828964539461399</v>
      </c>
      <c r="U30">
        <v>13</v>
      </c>
      <c r="V30">
        <v>809</v>
      </c>
      <c r="W30">
        <v>831</v>
      </c>
      <c r="X30">
        <v>63.900105238997</v>
      </c>
      <c r="Y30">
        <v>65.637808966139104</v>
      </c>
      <c r="Z30">
        <v>0</v>
      </c>
      <c r="AA30">
        <v>0</v>
      </c>
      <c r="AB30">
        <v>0</v>
      </c>
      <c r="AC30">
        <v>0</v>
      </c>
      <c r="AM30">
        <v>10</v>
      </c>
      <c r="AN30">
        <v>821</v>
      </c>
      <c r="AO30">
        <v>63</v>
      </c>
      <c r="AP30">
        <v>64.847943635619899</v>
      </c>
      <c r="AQ30">
        <v>4.9761515822704698</v>
      </c>
      <c r="AR30">
        <v>0</v>
      </c>
      <c r="AS30">
        <v>0</v>
      </c>
      <c r="AT30">
        <v>0</v>
      </c>
      <c r="AU30">
        <v>0</v>
      </c>
    </row>
    <row r="31" spans="1:47" x14ac:dyDescent="0.3">
      <c r="A31">
        <v>29</v>
      </c>
      <c r="B31">
        <v>943.4</v>
      </c>
      <c r="C31">
        <v>13</v>
      </c>
      <c r="D31">
        <v>446</v>
      </c>
      <c r="E31">
        <v>146</v>
      </c>
      <c r="F31">
        <v>35.227993741152801</v>
      </c>
      <c r="G31">
        <v>11.5320338255791</v>
      </c>
      <c r="H31">
        <v>-0.39711182631443298</v>
      </c>
      <c r="I31">
        <v>0.39711182631444197</v>
      </c>
      <c r="J31">
        <v>-7.9263837587711299</v>
      </c>
      <c r="K31">
        <v>7.9263837587713102</v>
      </c>
      <c r="L31">
        <v>12</v>
      </c>
      <c r="M31">
        <f t="shared" si="1"/>
        <v>0.56160093055262639</v>
      </c>
      <c r="N31">
        <f t="shared" si="2"/>
        <v>0.11209599412228091</v>
      </c>
      <c r="O31">
        <v>31.673599753816799</v>
      </c>
      <c r="P31">
        <v>10.74216849506</v>
      </c>
      <c r="Q31">
        <f t="shared" si="0"/>
        <v>0.46833275526100743</v>
      </c>
      <c r="R31">
        <v>-0.393158522638348</v>
      </c>
      <c r="S31">
        <v>7.9263837587714896</v>
      </c>
      <c r="T31">
        <v>7.8868309456037897</v>
      </c>
      <c r="U31">
        <v>13</v>
      </c>
      <c r="V31">
        <v>809</v>
      </c>
      <c r="W31">
        <v>831</v>
      </c>
      <c r="X31">
        <v>63.900105238997</v>
      </c>
      <c r="Y31">
        <v>65.637808966139104</v>
      </c>
      <c r="Z31">
        <v>-0.393158522638339</v>
      </c>
      <c r="AA31">
        <v>-0.39315852263830398</v>
      </c>
      <c r="AB31">
        <v>7.8868309456036103</v>
      </c>
      <c r="AC31">
        <v>7.8868309456028998</v>
      </c>
      <c r="AM31">
        <v>10</v>
      </c>
      <c r="AN31">
        <v>821</v>
      </c>
      <c r="AO31">
        <v>63</v>
      </c>
      <c r="AP31">
        <v>64.847943635619899</v>
      </c>
      <c r="AQ31">
        <v>4.9761515822704698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>
        <v>30</v>
      </c>
      <c r="B32">
        <v>975.3</v>
      </c>
      <c r="C32">
        <v>13</v>
      </c>
      <c r="D32">
        <v>446</v>
      </c>
      <c r="E32">
        <v>146</v>
      </c>
      <c r="F32">
        <v>35.227993741152801</v>
      </c>
      <c r="G32">
        <v>11.5320338255791</v>
      </c>
      <c r="H32">
        <v>-0.38753151232870497</v>
      </c>
      <c r="I32">
        <v>0</v>
      </c>
      <c r="J32">
        <v>-7.7661625717175502</v>
      </c>
      <c r="K32">
        <v>0</v>
      </c>
      <c r="L32">
        <v>12</v>
      </c>
      <c r="M32">
        <f t="shared" si="1"/>
        <v>0.38753151232870497</v>
      </c>
      <c r="N32">
        <f t="shared" si="2"/>
        <v>7.7661625717175498E-2</v>
      </c>
      <c r="O32">
        <v>31.752586286868699</v>
      </c>
      <c r="P32">
        <v>10.74216849506</v>
      </c>
      <c r="Q32">
        <f t="shared" si="0"/>
        <v>0.4722278494034875</v>
      </c>
      <c r="R32">
        <v>-0.39848040084415198</v>
      </c>
      <c r="S32">
        <v>-7.8751067360506202</v>
      </c>
      <c r="T32">
        <v>7.8751067360504496</v>
      </c>
      <c r="U32">
        <v>13</v>
      </c>
      <c r="V32">
        <v>809</v>
      </c>
      <c r="W32">
        <v>831</v>
      </c>
      <c r="X32">
        <v>63.900105238997</v>
      </c>
      <c r="Y32">
        <v>65.637808966139104</v>
      </c>
      <c r="Z32">
        <v>0</v>
      </c>
      <c r="AA32">
        <v>0</v>
      </c>
      <c r="AB32">
        <v>0</v>
      </c>
      <c r="AC32">
        <v>0</v>
      </c>
      <c r="AM32">
        <v>10</v>
      </c>
      <c r="AN32">
        <v>821</v>
      </c>
      <c r="AO32">
        <v>63</v>
      </c>
      <c r="AP32">
        <v>64.847943635619899</v>
      </c>
      <c r="AQ32">
        <v>4.9761515822704698</v>
      </c>
      <c r="AR32">
        <v>0</v>
      </c>
      <c r="AS32">
        <v>0</v>
      </c>
      <c r="AT32">
        <v>0</v>
      </c>
      <c r="AU32">
        <v>0</v>
      </c>
    </row>
    <row r="33" spans="1:47" x14ac:dyDescent="0.3">
      <c r="A33">
        <v>31</v>
      </c>
      <c r="B33">
        <v>1007.4</v>
      </c>
      <c r="C33">
        <v>13</v>
      </c>
      <c r="D33">
        <v>446</v>
      </c>
      <c r="E33">
        <v>146</v>
      </c>
      <c r="F33">
        <v>35.227993741152801</v>
      </c>
      <c r="G33">
        <v>11.5320338255791</v>
      </c>
      <c r="H33">
        <v>0</v>
      </c>
      <c r="I33">
        <v>-2.36250846615935E-3</v>
      </c>
      <c r="J33">
        <v>0</v>
      </c>
      <c r="K33">
        <v>15.750056441059201</v>
      </c>
      <c r="L33">
        <v>11</v>
      </c>
      <c r="M33">
        <f t="shared" si="1"/>
        <v>2.36250846615935E-3</v>
      </c>
      <c r="N33">
        <f t="shared" si="2"/>
        <v>0.15750056441059201</v>
      </c>
      <c r="O33">
        <v>31.752586286868699</v>
      </c>
      <c r="P33">
        <v>10.74216849506</v>
      </c>
      <c r="Q33">
        <f t="shared" si="0"/>
        <v>0.46319675062484844</v>
      </c>
      <c r="R33">
        <v>-0.39552417698985498</v>
      </c>
      <c r="S33">
        <v>-7.8632333704741004</v>
      </c>
      <c r="T33">
        <v>7.8868230705853497</v>
      </c>
      <c r="U33">
        <v>13</v>
      </c>
      <c r="V33">
        <v>809</v>
      </c>
      <c r="W33">
        <v>831</v>
      </c>
      <c r="X33">
        <v>63.900105238997</v>
      </c>
      <c r="Y33">
        <v>65.637808966139104</v>
      </c>
      <c r="Z33">
        <v>0</v>
      </c>
      <c r="AA33">
        <v>0</v>
      </c>
      <c r="AB33">
        <v>0</v>
      </c>
      <c r="AC33">
        <v>0</v>
      </c>
      <c r="AM33">
        <v>10</v>
      </c>
      <c r="AN33">
        <v>821</v>
      </c>
      <c r="AO33">
        <v>63</v>
      </c>
      <c r="AP33">
        <v>64.847943635619899</v>
      </c>
      <c r="AQ33">
        <v>4.9761515822704698</v>
      </c>
      <c r="AR33">
        <v>0</v>
      </c>
      <c r="AS33">
        <v>0</v>
      </c>
      <c r="AT33">
        <v>0</v>
      </c>
      <c r="AU33">
        <v>0</v>
      </c>
    </row>
    <row r="34" spans="1:47" x14ac:dyDescent="0.3">
      <c r="A34">
        <v>32</v>
      </c>
      <c r="B34">
        <v>1043.0999999999999</v>
      </c>
      <c r="C34">
        <v>13</v>
      </c>
      <c r="D34">
        <v>445</v>
      </c>
      <c r="E34">
        <v>147</v>
      </c>
      <c r="F34">
        <v>35.149007208100898</v>
      </c>
      <c r="G34">
        <v>11.6110203586311</v>
      </c>
      <c r="H34">
        <v>-2.37672617006821E-3</v>
      </c>
      <c r="I34">
        <v>0.39671610249834299</v>
      </c>
      <c r="J34">
        <v>15.844841133783399</v>
      </c>
      <c r="K34">
        <v>-7.9343220499668696</v>
      </c>
      <c r="L34">
        <v>11</v>
      </c>
      <c r="M34">
        <f t="shared" si="1"/>
        <v>0.39672322191770332</v>
      </c>
      <c r="N34">
        <f t="shared" si="2"/>
        <v>0.17720396636289631</v>
      </c>
      <c r="O34">
        <v>31.752586286868699</v>
      </c>
      <c r="P34">
        <v>10.74216849506</v>
      </c>
      <c r="Q34">
        <f t="shared" si="0"/>
        <v>0.46096797138230622</v>
      </c>
      <c r="R34">
        <v>0.39433937632827498</v>
      </c>
      <c r="S34" t="s">
        <v>50</v>
      </c>
      <c r="T34">
        <v>7.9105190838169603</v>
      </c>
      <c r="U34">
        <v>13</v>
      </c>
      <c r="V34">
        <v>809</v>
      </c>
      <c r="W34">
        <v>831</v>
      </c>
      <c r="X34">
        <v>63.900105238997</v>
      </c>
      <c r="Y34">
        <v>65.637808966139104</v>
      </c>
      <c r="Z34">
        <v>0.39433937632826599</v>
      </c>
      <c r="AA34">
        <v>0</v>
      </c>
      <c r="AB34">
        <v>7.91051908381678</v>
      </c>
      <c r="AC34">
        <v>0</v>
      </c>
      <c r="AM34">
        <v>10</v>
      </c>
      <c r="AN34">
        <v>821</v>
      </c>
      <c r="AO34">
        <v>63</v>
      </c>
      <c r="AP34">
        <v>64.847943635619899</v>
      </c>
      <c r="AQ34">
        <v>4.9761515822704698</v>
      </c>
      <c r="AR34">
        <v>0</v>
      </c>
      <c r="AS34">
        <v>0</v>
      </c>
      <c r="AT34">
        <v>0</v>
      </c>
      <c r="AU34">
        <v>0</v>
      </c>
    </row>
    <row r="35" spans="1:47" x14ac:dyDescent="0.3">
      <c r="A35">
        <v>33</v>
      </c>
      <c r="B35">
        <v>1076.5</v>
      </c>
      <c r="C35">
        <v>13</v>
      </c>
      <c r="D35">
        <v>445</v>
      </c>
      <c r="E35">
        <v>146</v>
      </c>
      <c r="F35">
        <v>35.149007208100898</v>
      </c>
      <c r="G35">
        <v>11.5320338255791</v>
      </c>
      <c r="H35">
        <v>1.97694867897064E-2</v>
      </c>
      <c r="I35">
        <v>0</v>
      </c>
      <c r="J35">
        <v>15.815589431765201</v>
      </c>
      <c r="K35">
        <v>0</v>
      </c>
      <c r="L35">
        <v>12</v>
      </c>
      <c r="M35">
        <f t="shared" si="1"/>
        <v>1.97694867897064E-2</v>
      </c>
      <c r="N35">
        <f t="shared" si="2"/>
        <v>0.15815589431765201</v>
      </c>
      <c r="O35">
        <v>31.752586286868699</v>
      </c>
      <c r="P35">
        <v>10.74216849506</v>
      </c>
      <c r="Q35">
        <f>(1/COS($T$9))*(SIN($T$9)-N35/9.81)</f>
        <v>0.46312262202018373</v>
      </c>
      <c r="R35">
        <v>0</v>
      </c>
      <c r="S35">
        <f>AVERAGE(Q54:Q82)</f>
        <v>0.46820894623145881</v>
      </c>
      <c r="T35">
        <v>0</v>
      </c>
      <c r="U35">
        <v>13</v>
      </c>
      <c r="V35">
        <v>809</v>
      </c>
      <c r="W35">
        <v>831</v>
      </c>
      <c r="X35">
        <v>63.900105238997</v>
      </c>
      <c r="Y35">
        <v>65.637808966139104</v>
      </c>
      <c r="Z35">
        <v>0</v>
      </c>
      <c r="AA35">
        <v>0</v>
      </c>
      <c r="AB35">
        <v>0</v>
      </c>
      <c r="AC35">
        <v>0</v>
      </c>
      <c r="AM35">
        <v>10</v>
      </c>
      <c r="AN35">
        <v>821</v>
      </c>
      <c r="AO35">
        <v>63</v>
      </c>
      <c r="AP35">
        <v>64.847943635619899</v>
      </c>
      <c r="AQ35">
        <v>4.9761515822704698</v>
      </c>
      <c r="AR35">
        <v>0</v>
      </c>
      <c r="AS35">
        <v>0</v>
      </c>
      <c r="AT35">
        <v>0</v>
      </c>
      <c r="AU35">
        <v>0</v>
      </c>
    </row>
    <row r="36" spans="1:47" x14ac:dyDescent="0.3">
      <c r="A36">
        <v>34</v>
      </c>
      <c r="B36">
        <v>1107.7</v>
      </c>
      <c r="C36">
        <v>13</v>
      </c>
      <c r="D36">
        <v>446</v>
      </c>
      <c r="E36">
        <v>147</v>
      </c>
      <c r="F36">
        <v>35.227993741152801</v>
      </c>
      <c r="G36">
        <v>11.6110203586311</v>
      </c>
      <c r="H36">
        <v>0</v>
      </c>
      <c r="I36">
        <v>-4.7392346362267398E-3</v>
      </c>
      <c r="J36">
        <v>0</v>
      </c>
      <c r="K36">
        <v>-15.7974487874215</v>
      </c>
      <c r="L36">
        <v>12</v>
      </c>
      <c r="M36">
        <f t="shared" si="1"/>
        <v>4.7392346362267398E-3</v>
      </c>
      <c r="N36">
        <f t="shared" si="2"/>
        <v>0.157974487874215</v>
      </c>
      <c r="O36">
        <v>31.673599753816799</v>
      </c>
      <c r="P36">
        <v>10.74216849506</v>
      </c>
      <c r="Q36">
        <f t="shared" si="0"/>
        <v>0.46314314207639401</v>
      </c>
      <c r="R36">
        <v>0.39730939142962901</v>
      </c>
      <c r="S36">
        <v>7.8750282205298099</v>
      </c>
      <c r="T36">
        <v>7.9224205668919003</v>
      </c>
      <c r="U36">
        <v>13</v>
      </c>
      <c r="V36">
        <v>809</v>
      </c>
      <c r="W36">
        <v>831</v>
      </c>
      <c r="X36">
        <v>63.900105238997</v>
      </c>
      <c r="Y36">
        <v>65.637808966139104</v>
      </c>
      <c r="Z36">
        <v>0.39730939142962002</v>
      </c>
      <c r="AA36">
        <v>0</v>
      </c>
      <c r="AB36">
        <v>7.92242056689172</v>
      </c>
      <c r="AC36">
        <v>0</v>
      </c>
      <c r="AM36">
        <v>10</v>
      </c>
      <c r="AN36">
        <v>821</v>
      </c>
      <c r="AO36">
        <v>63</v>
      </c>
      <c r="AP36">
        <v>64.847943635619899</v>
      </c>
      <c r="AQ36">
        <v>4.9761515822704698</v>
      </c>
      <c r="AR36">
        <v>0</v>
      </c>
      <c r="AS36">
        <v>0</v>
      </c>
      <c r="AT36">
        <v>0</v>
      </c>
      <c r="AU36">
        <v>0</v>
      </c>
    </row>
    <row r="37" spans="1:47" x14ac:dyDescent="0.3">
      <c r="A37">
        <v>35</v>
      </c>
      <c r="B37">
        <v>1143.0999999999999</v>
      </c>
      <c r="C37">
        <v>13</v>
      </c>
      <c r="D37">
        <v>446</v>
      </c>
      <c r="E37">
        <v>147</v>
      </c>
      <c r="F37">
        <v>35.227993741152801</v>
      </c>
      <c r="G37">
        <v>11.6110203586311</v>
      </c>
      <c r="H37">
        <v>0.39552417698984699</v>
      </c>
      <c r="I37">
        <v>0</v>
      </c>
      <c r="J37">
        <v>-7.8868230705851703</v>
      </c>
      <c r="K37">
        <v>0</v>
      </c>
      <c r="L37">
        <v>12</v>
      </c>
      <c r="M37">
        <f t="shared" si="1"/>
        <v>0.39552417698984699</v>
      </c>
      <c r="N37">
        <f t="shared" si="2"/>
        <v>7.8868230705851708E-2</v>
      </c>
      <c r="O37">
        <v>31.673599753816799</v>
      </c>
      <c r="P37">
        <v>10.8211550281119</v>
      </c>
      <c r="Q37">
        <f t="shared" si="0"/>
        <v>0.4720913625085229</v>
      </c>
      <c r="R37">
        <v>0.39552417698985598</v>
      </c>
      <c r="S37">
        <v>15.7500564410596</v>
      </c>
      <c r="T37">
        <v>-7.8868230705853497</v>
      </c>
      <c r="U37">
        <v>13</v>
      </c>
      <c r="V37">
        <v>810</v>
      </c>
      <c r="W37">
        <v>831</v>
      </c>
      <c r="X37">
        <v>63.979091772048903</v>
      </c>
      <c r="Y37">
        <v>65.637808966139104</v>
      </c>
      <c r="Z37">
        <v>2.3625084661601601E-3</v>
      </c>
      <c r="AA37">
        <v>0</v>
      </c>
      <c r="AB37">
        <v>-15.7500564410589</v>
      </c>
      <c r="AC37">
        <v>0</v>
      </c>
      <c r="AM37">
        <v>10</v>
      </c>
      <c r="AN37">
        <v>821</v>
      </c>
      <c r="AO37">
        <v>63</v>
      </c>
      <c r="AP37">
        <v>64.847943635619899</v>
      </c>
      <c r="AQ37">
        <v>4.9761515822704698</v>
      </c>
      <c r="AR37">
        <v>0</v>
      </c>
      <c r="AS37">
        <v>0</v>
      </c>
      <c r="AT37">
        <v>0</v>
      </c>
      <c r="AU37">
        <v>0</v>
      </c>
    </row>
    <row r="38" spans="1:47" x14ac:dyDescent="0.3">
      <c r="A38">
        <v>36</v>
      </c>
      <c r="B38">
        <v>1175.2</v>
      </c>
      <c r="C38">
        <v>13</v>
      </c>
      <c r="D38">
        <v>446</v>
      </c>
      <c r="E38">
        <v>146</v>
      </c>
      <c r="F38">
        <v>35.227993741152801</v>
      </c>
      <c r="G38">
        <v>11.5320338255791</v>
      </c>
      <c r="H38">
        <v>0.40275230259049799</v>
      </c>
      <c r="I38">
        <v>0</v>
      </c>
      <c r="J38">
        <v>-8.0550460518099705</v>
      </c>
      <c r="K38">
        <v>0</v>
      </c>
      <c r="L38">
        <v>12</v>
      </c>
      <c r="M38">
        <f t="shared" si="1"/>
        <v>0.40275230259049799</v>
      </c>
      <c r="N38">
        <f t="shared" si="2"/>
        <v>8.0550460518099706E-2</v>
      </c>
      <c r="O38">
        <v>31.752586286868699</v>
      </c>
      <c r="P38">
        <v>10.74216849506</v>
      </c>
      <c r="Q38">
        <f t="shared" si="0"/>
        <v>0.47190107461327518</v>
      </c>
      <c r="R38">
        <v>0</v>
      </c>
      <c r="S38">
        <v>0</v>
      </c>
      <c r="T38">
        <v>0</v>
      </c>
      <c r="U38">
        <v>13</v>
      </c>
      <c r="V38">
        <v>809</v>
      </c>
      <c r="W38">
        <v>831</v>
      </c>
      <c r="X38">
        <v>63.900105238997</v>
      </c>
      <c r="Y38">
        <v>65.637808966139104</v>
      </c>
      <c r="Z38">
        <v>0</v>
      </c>
      <c r="AA38">
        <v>-0.39234880786231902</v>
      </c>
      <c r="AB38">
        <v>0</v>
      </c>
      <c r="AC38">
        <v>-7.9503304531371599</v>
      </c>
      <c r="AM38">
        <v>10</v>
      </c>
      <c r="AN38">
        <v>821</v>
      </c>
      <c r="AO38">
        <v>63</v>
      </c>
      <c r="AP38">
        <v>64.847943635619899</v>
      </c>
      <c r="AQ38">
        <v>4.9761515822704698</v>
      </c>
      <c r="AR38">
        <v>0</v>
      </c>
      <c r="AS38">
        <v>0</v>
      </c>
      <c r="AT38">
        <v>0</v>
      </c>
      <c r="AU38">
        <v>0</v>
      </c>
    </row>
    <row r="39" spans="1:47" x14ac:dyDescent="0.3">
      <c r="A39">
        <v>37</v>
      </c>
      <c r="B39">
        <v>1207.4000000000001</v>
      </c>
      <c r="C39">
        <v>13</v>
      </c>
      <c r="D39">
        <v>446</v>
      </c>
      <c r="E39">
        <v>146</v>
      </c>
      <c r="F39">
        <v>35.227993741152801</v>
      </c>
      <c r="G39">
        <v>11.5320338255791</v>
      </c>
      <c r="H39">
        <v>0</v>
      </c>
      <c r="I39">
        <v>-0.39651794320265599</v>
      </c>
      <c r="J39">
        <v>0</v>
      </c>
      <c r="K39">
        <v>7.93829716121434</v>
      </c>
      <c r="L39">
        <v>12</v>
      </c>
      <c r="M39">
        <f t="shared" si="1"/>
        <v>0.39651794320265599</v>
      </c>
      <c r="N39">
        <f t="shared" si="2"/>
        <v>7.9382971612143402E-2</v>
      </c>
      <c r="O39">
        <v>31.673599753816799</v>
      </c>
      <c r="P39">
        <v>10.8211550281119</v>
      </c>
      <c r="Q39">
        <f t="shared" si="0"/>
        <v>0.47203313683510839</v>
      </c>
      <c r="R39">
        <v>1.58607018356061E-3</v>
      </c>
      <c r="S39">
        <v>7.9224046744052901</v>
      </c>
      <c r="T39">
        <v>-15.8607018356194</v>
      </c>
      <c r="U39">
        <v>13</v>
      </c>
      <c r="V39">
        <v>810</v>
      </c>
      <c r="W39">
        <v>831</v>
      </c>
      <c r="X39">
        <v>63.979091772048903</v>
      </c>
      <c r="Y39">
        <v>65.637808966139104</v>
      </c>
      <c r="Z39">
        <v>1.5860701835605001E-3</v>
      </c>
      <c r="AA39">
        <v>0</v>
      </c>
      <c r="AB39">
        <v>-15.8607018356191</v>
      </c>
      <c r="AC39">
        <v>0</v>
      </c>
      <c r="AM39">
        <v>10</v>
      </c>
      <c r="AN39">
        <v>821</v>
      </c>
      <c r="AO39">
        <v>63</v>
      </c>
      <c r="AP39">
        <v>64.847943635619899</v>
      </c>
      <c r="AQ39">
        <v>4.9761515822704698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>
        <v>38</v>
      </c>
      <c r="B40">
        <v>1243.4000000000001</v>
      </c>
      <c r="C40">
        <v>13</v>
      </c>
      <c r="D40">
        <v>446</v>
      </c>
      <c r="E40">
        <v>147</v>
      </c>
      <c r="F40">
        <v>35.227993741152801</v>
      </c>
      <c r="G40">
        <v>11.6110203586311</v>
      </c>
      <c r="H40">
        <v>-0.39611785937319199</v>
      </c>
      <c r="I40">
        <v>0</v>
      </c>
      <c r="J40">
        <v>-7.8986612038522699</v>
      </c>
      <c r="K40">
        <v>0</v>
      </c>
      <c r="L40">
        <v>12</v>
      </c>
      <c r="M40">
        <f t="shared" si="1"/>
        <v>0.39611785937319199</v>
      </c>
      <c r="N40">
        <f t="shared" si="2"/>
        <v>7.8986612038522697E-2</v>
      </c>
      <c r="O40">
        <v>31.752586286868699</v>
      </c>
      <c r="P40">
        <v>10.8211550281119</v>
      </c>
      <c r="Q40">
        <f t="shared" si="0"/>
        <v>0.47207797163025728</v>
      </c>
      <c r="R40">
        <v>-0.39611785937320099</v>
      </c>
      <c r="S40">
        <v>-7.8671610594703401</v>
      </c>
      <c r="T40">
        <v>-7.8986612038524502</v>
      </c>
      <c r="U40">
        <v>13</v>
      </c>
      <c r="V40">
        <v>809</v>
      </c>
      <c r="W40">
        <v>831</v>
      </c>
      <c r="X40">
        <v>63.900105238997</v>
      </c>
      <c r="Y40">
        <v>65.637808966139104</v>
      </c>
      <c r="Z40">
        <v>-0.39296469492052499</v>
      </c>
      <c r="AA40">
        <v>0</v>
      </c>
      <c r="AB40">
        <v>7.8671610594699803</v>
      </c>
      <c r="AC40">
        <v>0</v>
      </c>
      <c r="AM40">
        <v>10</v>
      </c>
      <c r="AN40">
        <v>821</v>
      </c>
      <c r="AO40">
        <v>63</v>
      </c>
      <c r="AP40">
        <v>64.847943635619899</v>
      </c>
      <c r="AQ40">
        <v>4.9761515822704698</v>
      </c>
      <c r="AR40">
        <v>0</v>
      </c>
      <c r="AS40">
        <v>0</v>
      </c>
      <c r="AT40">
        <v>0</v>
      </c>
      <c r="AU40">
        <v>0</v>
      </c>
    </row>
    <row r="41" spans="1:47" x14ac:dyDescent="0.3">
      <c r="A41">
        <v>39</v>
      </c>
      <c r="B41">
        <v>1275.2</v>
      </c>
      <c r="C41">
        <v>13</v>
      </c>
      <c r="D41">
        <v>446</v>
      </c>
      <c r="E41">
        <v>146</v>
      </c>
      <c r="F41">
        <v>35.227993741152801</v>
      </c>
      <c r="G41">
        <v>11.5320338255791</v>
      </c>
      <c r="H41">
        <v>0</v>
      </c>
      <c r="I41">
        <v>0</v>
      </c>
      <c r="J41">
        <v>0</v>
      </c>
      <c r="K41">
        <v>0</v>
      </c>
      <c r="L41">
        <v>11</v>
      </c>
      <c r="M41">
        <f t="shared" si="1"/>
        <v>0</v>
      </c>
      <c r="N41">
        <f t="shared" si="2"/>
        <v>0</v>
      </c>
      <c r="O41">
        <v>31.752586286868699</v>
      </c>
      <c r="P41">
        <v>10.74216849506</v>
      </c>
      <c r="Q41">
        <f t="shared" si="0"/>
        <v>0.48101265822784806</v>
      </c>
      <c r="R41">
        <v>0</v>
      </c>
      <c r="S41">
        <v>0</v>
      </c>
      <c r="T41">
        <v>0</v>
      </c>
      <c r="U41">
        <v>13</v>
      </c>
      <c r="V41">
        <v>809</v>
      </c>
      <c r="W41">
        <v>830</v>
      </c>
      <c r="X41">
        <v>63.900105238997</v>
      </c>
      <c r="Y41">
        <v>65.558822433087101</v>
      </c>
      <c r="Z41">
        <v>0</v>
      </c>
      <c r="AA41">
        <v>0</v>
      </c>
      <c r="AB41">
        <v>0</v>
      </c>
      <c r="AC41">
        <v>15.797306610383499</v>
      </c>
      <c r="AM41">
        <v>10</v>
      </c>
      <c r="AN41">
        <v>821</v>
      </c>
      <c r="AO41">
        <v>63</v>
      </c>
      <c r="AP41">
        <v>64.847943635619899</v>
      </c>
      <c r="AQ41">
        <v>4.9761515822704698</v>
      </c>
      <c r="AR41">
        <v>0</v>
      </c>
      <c r="AS41">
        <v>0</v>
      </c>
      <c r="AT41">
        <v>0</v>
      </c>
      <c r="AU41">
        <v>0</v>
      </c>
    </row>
    <row r="42" spans="1:47" x14ac:dyDescent="0.3">
      <c r="A42">
        <v>40</v>
      </c>
      <c r="B42">
        <v>1307.3</v>
      </c>
      <c r="C42">
        <v>14</v>
      </c>
      <c r="D42">
        <v>446</v>
      </c>
      <c r="E42">
        <v>146</v>
      </c>
      <c r="F42">
        <v>35.227993741152801</v>
      </c>
      <c r="G42">
        <v>11.5320338255791</v>
      </c>
      <c r="H42">
        <v>0</v>
      </c>
      <c r="I42">
        <v>0.39473510014437402</v>
      </c>
      <c r="J42">
        <v>0</v>
      </c>
      <c r="K42">
        <v>7.9026046074949896</v>
      </c>
      <c r="L42">
        <v>12</v>
      </c>
      <c r="M42">
        <f t="shared" si="1"/>
        <v>0.39473510014437402</v>
      </c>
      <c r="N42">
        <f t="shared" si="2"/>
        <v>7.9026046074949896E-2</v>
      </c>
      <c r="O42">
        <v>31.752586286868699</v>
      </c>
      <c r="P42">
        <v>10.74216849506</v>
      </c>
      <c r="Q42">
        <f t="shared" si="0"/>
        <v>0.47207351099132544</v>
      </c>
      <c r="R42">
        <v>-0.39552575613088098</v>
      </c>
      <c r="S42">
        <v>-15.8131197301129</v>
      </c>
      <c r="T42">
        <v>7.9105151226176096</v>
      </c>
      <c r="U42">
        <v>13</v>
      </c>
      <c r="V42">
        <v>809</v>
      </c>
      <c r="W42">
        <v>831</v>
      </c>
      <c r="X42">
        <v>63.900105238997</v>
      </c>
      <c r="Y42">
        <v>65.637808966139104</v>
      </c>
      <c r="Z42">
        <v>-0.39552575613087199</v>
      </c>
      <c r="AA42">
        <v>0</v>
      </c>
      <c r="AB42">
        <v>7.9105151226174399</v>
      </c>
      <c r="AC42">
        <v>0</v>
      </c>
      <c r="AM42">
        <v>10</v>
      </c>
      <c r="AN42">
        <v>821</v>
      </c>
      <c r="AO42">
        <v>63</v>
      </c>
      <c r="AP42">
        <v>64.847943635619899</v>
      </c>
      <c r="AQ42">
        <v>4.9761515822704698</v>
      </c>
      <c r="AR42">
        <v>0</v>
      </c>
      <c r="AS42">
        <v>0</v>
      </c>
      <c r="AT42">
        <v>0</v>
      </c>
      <c r="AU42">
        <v>0</v>
      </c>
    </row>
    <row r="43" spans="1:47" x14ac:dyDescent="0.3">
      <c r="A43">
        <v>41</v>
      </c>
      <c r="B43">
        <v>1343.3</v>
      </c>
      <c r="C43">
        <v>13</v>
      </c>
      <c r="D43">
        <v>445</v>
      </c>
      <c r="E43">
        <v>147</v>
      </c>
      <c r="F43">
        <v>35.149007208100898</v>
      </c>
      <c r="G43">
        <v>11.6110203586311</v>
      </c>
      <c r="H43">
        <v>-0.39532799325280599</v>
      </c>
      <c r="I43">
        <v>-0.39532799325281398</v>
      </c>
      <c r="J43">
        <v>7.9144743393955199</v>
      </c>
      <c r="K43">
        <v>-7.9144743393956798</v>
      </c>
      <c r="L43">
        <v>11</v>
      </c>
      <c r="M43">
        <f t="shared" si="1"/>
        <v>0.55907820964386334</v>
      </c>
      <c r="N43">
        <f t="shared" si="2"/>
        <v>0.111927569498271</v>
      </c>
      <c r="O43">
        <v>31.752586286868699</v>
      </c>
      <c r="P43">
        <v>10.74216849506</v>
      </c>
      <c r="Q43">
        <f t="shared" si="0"/>
        <v>0.46835180685965189</v>
      </c>
      <c r="R43" s="1">
        <v>-1.73993807211888E-15</v>
      </c>
      <c r="S43">
        <v>-7.9144743393958601</v>
      </c>
      <c r="T43">
        <v>15.828948678791299</v>
      </c>
      <c r="U43">
        <v>13</v>
      </c>
      <c r="V43">
        <v>809</v>
      </c>
      <c r="W43">
        <v>831</v>
      </c>
      <c r="X43">
        <v>63.900105238997</v>
      </c>
      <c r="Y43">
        <v>65.637808966139104</v>
      </c>
      <c r="Z43">
        <v>0</v>
      </c>
      <c r="AA43">
        <v>0</v>
      </c>
      <c r="AB43">
        <v>0</v>
      </c>
      <c r="AC43">
        <v>0</v>
      </c>
      <c r="AM43">
        <v>10</v>
      </c>
      <c r="AN43">
        <v>821</v>
      </c>
      <c r="AO43">
        <v>63</v>
      </c>
      <c r="AP43">
        <v>64.847943635619899</v>
      </c>
      <c r="AQ43">
        <v>4.9761515822704698</v>
      </c>
      <c r="AR43">
        <v>0</v>
      </c>
      <c r="AS43">
        <v>0</v>
      </c>
      <c r="AT43">
        <v>0</v>
      </c>
      <c r="AU43">
        <v>0</v>
      </c>
    </row>
    <row r="44" spans="1:47" x14ac:dyDescent="0.3">
      <c r="A44">
        <v>42</v>
      </c>
      <c r="B44">
        <v>1375.2</v>
      </c>
      <c r="C44">
        <v>13</v>
      </c>
      <c r="D44">
        <v>446</v>
      </c>
      <c r="E44">
        <v>146</v>
      </c>
      <c r="F44">
        <v>35.227993741152801</v>
      </c>
      <c r="G44">
        <v>11.5320338255791</v>
      </c>
      <c r="H44">
        <v>0</v>
      </c>
      <c r="I44">
        <v>0.352108993424748</v>
      </c>
      <c r="J44">
        <v>0</v>
      </c>
      <c r="K44">
        <v>7.0421798684949604</v>
      </c>
      <c r="L44">
        <v>11</v>
      </c>
      <c r="M44">
        <f t="shared" si="1"/>
        <v>0.352108993424748</v>
      </c>
      <c r="N44">
        <f t="shared" si="2"/>
        <v>7.0421798684949605E-2</v>
      </c>
      <c r="O44">
        <v>31.752586286868699</v>
      </c>
      <c r="P44">
        <v>10.74216849506</v>
      </c>
      <c r="Q44">
        <f t="shared" si="0"/>
        <v>0.47304679306855008</v>
      </c>
      <c r="R44">
        <v>0</v>
      </c>
      <c r="S44">
        <v>0</v>
      </c>
      <c r="T44">
        <v>0</v>
      </c>
      <c r="U44">
        <v>13</v>
      </c>
      <c r="V44">
        <v>809</v>
      </c>
      <c r="W44">
        <v>831</v>
      </c>
      <c r="X44">
        <v>63.900105238997</v>
      </c>
      <c r="Y44">
        <v>65.637808966139104</v>
      </c>
      <c r="Z44">
        <v>0</v>
      </c>
      <c r="AA44">
        <v>0.40993972661384798</v>
      </c>
      <c r="AB44">
        <v>0</v>
      </c>
      <c r="AC44">
        <v>-7.5985120781065598</v>
      </c>
      <c r="AM44">
        <v>10</v>
      </c>
      <c r="AN44">
        <v>821</v>
      </c>
      <c r="AO44">
        <v>63</v>
      </c>
      <c r="AP44">
        <v>64.847943635619899</v>
      </c>
      <c r="AQ44">
        <v>4.9761515822704698</v>
      </c>
      <c r="AR44">
        <v>0</v>
      </c>
      <c r="AS44">
        <v>0</v>
      </c>
      <c r="AT44">
        <v>0</v>
      </c>
      <c r="AU44">
        <v>0</v>
      </c>
    </row>
    <row r="45" spans="1:47" x14ac:dyDescent="0.3">
      <c r="A45">
        <v>43</v>
      </c>
      <c r="B45">
        <v>1407.3</v>
      </c>
      <c r="C45">
        <v>13</v>
      </c>
      <c r="D45">
        <v>446</v>
      </c>
      <c r="E45">
        <v>147</v>
      </c>
      <c r="F45">
        <v>35.227993741152801</v>
      </c>
      <c r="G45">
        <v>11.6110203586311</v>
      </c>
      <c r="H45">
        <v>-0.393161668523688</v>
      </c>
      <c r="I45">
        <v>0.39552417698985498</v>
      </c>
      <c r="J45">
        <v>-7.8632333704737603</v>
      </c>
      <c r="K45">
        <v>-7.8868230705853604</v>
      </c>
      <c r="L45">
        <v>12</v>
      </c>
      <c r="M45">
        <f t="shared" si="1"/>
        <v>0.5576876116427838</v>
      </c>
      <c r="N45">
        <f t="shared" si="2"/>
        <v>0.1113698420512706</v>
      </c>
      <c r="O45">
        <v>31.673599753816799</v>
      </c>
      <c r="P45">
        <v>10.74216849506</v>
      </c>
      <c r="Q45">
        <f t="shared" si="0"/>
        <v>0.46841489501873629</v>
      </c>
      <c r="R45">
        <v>0.39316166852369699</v>
      </c>
      <c r="S45">
        <v>7.88682307058553</v>
      </c>
      <c r="T45">
        <v>7.8632333704739397</v>
      </c>
      <c r="U45">
        <v>13</v>
      </c>
      <c r="V45">
        <v>809</v>
      </c>
      <c r="W45">
        <v>831</v>
      </c>
      <c r="X45">
        <v>63.900105238997</v>
      </c>
      <c r="Y45">
        <v>65.637808966139104</v>
      </c>
      <c r="Z45">
        <v>0.393161668523688</v>
      </c>
      <c r="AA45">
        <v>0</v>
      </c>
      <c r="AB45">
        <v>7.8632333704737603</v>
      </c>
      <c r="AC45">
        <v>0</v>
      </c>
      <c r="AM45">
        <v>10</v>
      </c>
      <c r="AN45">
        <v>821</v>
      </c>
      <c r="AO45">
        <v>63</v>
      </c>
      <c r="AP45">
        <v>64.847943635619899</v>
      </c>
      <c r="AQ45">
        <v>4.9761515822704698</v>
      </c>
      <c r="AR45">
        <v>0</v>
      </c>
      <c r="AS45">
        <v>0</v>
      </c>
      <c r="AT45">
        <v>0</v>
      </c>
      <c r="AU45">
        <v>0</v>
      </c>
    </row>
    <row r="46" spans="1:47" x14ac:dyDescent="0.3">
      <c r="A46">
        <v>44</v>
      </c>
      <c r="B46">
        <v>1443.2</v>
      </c>
      <c r="C46">
        <v>13</v>
      </c>
      <c r="D46">
        <v>445</v>
      </c>
      <c r="E46">
        <v>146</v>
      </c>
      <c r="F46">
        <v>35.149007208100898</v>
      </c>
      <c r="G46">
        <v>11.5320338255791</v>
      </c>
      <c r="H46">
        <v>0.36835471135637099</v>
      </c>
      <c r="I46">
        <v>-0.404602550279273</v>
      </c>
      <c r="J46">
        <v>7.3744686958232402</v>
      </c>
      <c r="K46">
        <v>7.7287975220491498</v>
      </c>
      <c r="L46">
        <v>11</v>
      </c>
      <c r="M46">
        <f t="shared" si="1"/>
        <v>0.54716397640097525</v>
      </c>
      <c r="N46">
        <f t="shared" si="2"/>
        <v>0.10682560539613618</v>
      </c>
      <c r="O46">
        <v>31.673599753816799</v>
      </c>
      <c r="P46">
        <v>10.8211550281119</v>
      </c>
      <c r="Q46">
        <f t="shared" si="0"/>
        <v>0.46892892302033112</v>
      </c>
      <c r="R46">
        <v>0.404602550279273</v>
      </c>
      <c r="S46">
        <v>7.7287975220493204</v>
      </c>
      <c r="T46">
        <v>-7.7287975220491498</v>
      </c>
      <c r="U46">
        <v>13</v>
      </c>
      <c r="V46">
        <v>809</v>
      </c>
      <c r="W46">
        <v>831</v>
      </c>
      <c r="X46">
        <v>63.900105238997</v>
      </c>
      <c r="Y46">
        <v>65.637808966139104</v>
      </c>
      <c r="Z46">
        <v>0</v>
      </c>
      <c r="AA46">
        <v>0</v>
      </c>
      <c r="AB46">
        <v>0</v>
      </c>
      <c r="AC46">
        <v>0</v>
      </c>
      <c r="AM46">
        <v>10</v>
      </c>
      <c r="AN46">
        <v>821</v>
      </c>
      <c r="AO46">
        <v>63</v>
      </c>
      <c r="AP46">
        <v>64.847943635619899</v>
      </c>
      <c r="AQ46">
        <v>4.9761515822704698</v>
      </c>
      <c r="AR46">
        <v>0</v>
      </c>
      <c r="AS46">
        <v>0</v>
      </c>
      <c r="AT46">
        <v>0</v>
      </c>
      <c r="AU46">
        <v>0</v>
      </c>
    </row>
    <row r="47" spans="1:47" x14ac:dyDescent="0.3">
      <c r="A47">
        <v>45</v>
      </c>
      <c r="B47">
        <v>1483.1</v>
      </c>
      <c r="C47">
        <v>13</v>
      </c>
      <c r="D47">
        <v>446</v>
      </c>
      <c r="E47">
        <v>147</v>
      </c>
      <c r="F47">
        <v>35.227993741152801</v>
      </c>
      <c r="G47">
        <v>11.6110203586311</v>
      </c>
      <c r="H47">
        <v>0</v>
      </c>
      <c r="I47">
        <v>0.33769344380078198</v>
      </c>
      <c r="J47">
        <v>0</v>
      </c>
      <c r="K47">
        <v>-7.3093819004498304</v>
      </c>
      <c r="L47">
        <v>11</v>
      </c>
      <c r="M47">
        <f t="shared" si="1"/>
        <v>0.33769344380078198</v>
      </c>
      <c r="N47">
        <f t="shared" si="2"/>
        <v>7.3093819004498309E-2</v>
      </c>
      <c r="O47">
        <v>31.752586286868699</v>
      </c>
      <c r="P47">
        <v>10.74216849506</v>
      </c>
      <c r="Q47">
        <f t="shared" si="0"/>
        <v>0.4727445435667495</v>
      </c>
      <c r="R47">
        <v>0</v>
      </c>
      <c r="S47">
        <v>-8.5355228036639907</v>
      </c>
      <c r="T47">
        <v>0</v>
      </c>
      <c r="U47">
        <v>13</v>
      </c>
      <c r="V47">
        <v>809</v>
      </c>
      <c r="W47">
        <v>831</v>
      </c>
      <c r="X47">
        <v>63.900105238997</v>
      </c>
      <c r="Y47">
        <v>65.637808966139104</v>
      </c>
      <c r="Z47">
        <v>0.46049145525765101</v>
      </c>
      <c r="AA47">
        <v>0</v>
      </c>
      <c r="AB47">
        <v>8.5355228036636106</v>
      </c>
      <c r="AC47">
        <v>0</v>
      </c>
      <c r="AM47">
        <v>10</v>
      </c>
      <c r="AN47">
        <v>821</v>
      </c>
      <c r="AO47">
        <v>63</v>
      </c>
      <c r="AP47">
        <v>64.847943635619899</v>
      </c>
      <c r="AQ47">
        <v>4.9761515822704698</v>
      </c>
      <c r="AR47">
        <v>0</v>
      </c>
      <c r="AS47">
        <v>0</v>
      </c>
      <c r="AT47">
        <v>0</v>
      </c>
      <c r="AU47">
        <v>0</v>
      </c>
    </row>
    <row r="48" spans="1:47" x14ac:dyDescent="0.3">
      <c r="A48">
        <v>46</v>
      </c>
      <c r="B48">
        <v>1507.6</v>
      </c>
      <c r="C48">
        <v>13</v>
      </c>
      <c r="D48">
        <v>445</v>
      </c>
      <c r="E48">
        <v>147</v>
      </c>
      <c r="F48">
        <v>35.149007208100898</v>
      </c>
      <c r="G48">
        <v>11.6110203586311</v>
      </c>
      <c r="H48" s="1">
        <v>-1.7192041734842399E-15</v>
      </c>
      <c r="I48">
        <v>-0.39375141102648098</v>
      </c>
      <c r="J48">
        <v>15.7029475982641</v>
      </c>
      <c r="K48">
        <v>-7.8514737991322301</v>
      </c>
      <c r="L48">
        <v>11</v>
      </c>
      <c r="M48">
        <f t="shared" si="1"/>
        <v>0.39375141102648098</v>
      </c>
      <c r="N48">
        <f t="shared" si="2"/>
        <v>0.17556429138417873</v>
      </c>
      <c r="O48">
        <v>31.673599753816799</v>
      </c>
      <c r="P48">
        <v>10.8211550281119</v>
      </c>
      <c r="Q48">
        <f t="shared" si="0"/>
        <v>0.46115344562507543</v>
      </c>
      <c r="R48" s="1">
        <v>1.7192041734842399E-15</v>
      </c>
      <c r="S48">
        <v>0</v>
      </c>
      <c r="T48">
        <v>-15.7029475982644</v>
      </c>
      <c r="U48">
        <v>14</v>
      </c>
      <c r="V48">
        <v>810</v>
      </c>
      <c r="W48">
        <v>831</v>
      </c>
      <c r="X48">
        <v>63.979091772048903</v>
      </c>
      <c r="Y48">
        <v>65.637808966139104</v>
      </c>
      <c r="Z48" s="1">
        <v>1.7192041734842399E-15</v>
      </c>
      <c r="AA48">
        <v>0</v>
      </c>
      <c r="AB48">
        <v>-15.7029475982641</v>
      </c>
      <c r="AC48">
        <v>0</v>
      </c>
      <c r="AM48">
        <v>10</v>
      </c>
      <c r="AN48">
        <v>821</v>
      </c>
      <c r="AO48">
        <v>63</v>
      </c>
      <c r="AP48">
        <v>64.847943635619899</v>
      </c>
      <c r="AQ48">
        <v>4.9761515822704698</v>
      </c>
      <c r="AR48">
        <v>0</v>
      </c>
      <c r="AS48">
        <v>0</v>
      </c>
      <c r="AT48">
        <v>0</v>
      </c>
      <c r="AU48">
        <v>0</v>
      </c>
    </row>
    <row r="49" spans="1:47" x14ac:dyDescent="0.3">
      <c r="A49">
        <v>47</v>
      </c>
      <c r="B49">
        <v>1547.9</v>
      </c>
      <c r="C49">
        <v>13</v>
      </c>
      <c r="D49">
        <v>446</v>
      </c>
      <c r="E49">
        <v>146</v>
      </c>
      <c r="F49">
        <v>35.227993741152801</v>
      </c>
      <c r="G49">
        <v>11.5320338255791</v>
      </c>
      <c r="H49">
        <v>-7.4411716550657106E-2</v>
      </c>
      <c r="I49">
        <v>0.43388719887383098</v>
      </c>
      <c r="J49">
        <v>-15.8322801171609</v>
      </c>
      <c r="K49">
        <v>8.2881986413339295</v>
      </c>
      <c r="L49">
        <v>12</v>
      </c>
      <c r="M49">
        <f t="shared" si="1"/>
        <v>0.44022176787000739</v>
      </c>
      <c r="N49">
        <f t="shared" si="2"/>
        <v>0.17870515673210385</v>
      </c>
      <c r="O49">
        <v>31.673599753816799</v>
      </c>
      <c r="P49">
        <v>10.8211550281119</v>
      </c>
      <c r="Q49">
        <f t="shared" si="0"/>
        <v>0.46079816202948004</v>
      </c>
      <c r="R49">
        <v>0</v>
      </c>
      <c r="S49">
        <v>8.2881986413341195</v>
      </c>
      <c r="T49">
        <v>0</v>
      </c>
      <c r="U49">
        <v>13</v>
      </c>
      <c r="V49">
        <v>809</v>
      </c>
      <c r="W49">
        <v>831</v>
      </c>
      <c r="X49">
        <v>63.900105238997</v>
      </c>
      <c r="Y49">
        <v>65.637808966139104</v>
      </c>
      <c r="Z49">
        <v>0</v>
      </c>
      <c r="AA49">
        <v>0</v>
      </c>
      <c r="AB49">
        <v>0</v>
      </c>
      <c r="AC49">
        <v>0</v>
      </c>
      <c r="AM49">
        <v>10</v>
      </c>
      <c r="AN49">
        <v>821</v>
      </c>
      <c r="AO49">
        <v>63</v>
      </c>
      <c r="AP49">
        <v>64.847943635619899</v>
      </c>
      <c r="AQ49">
        <v>4.9761515822704698</v>
      </c>
      <c r="AR49">
        <v>0</v>
      </c>
      <c r="AS49">
        <v>0</v>
      </c>
      <c r="AT49">
        <v>0</v>
      </c>
      <c r="AU49">
        <v>0</v>
      </c>
    </row>
    <row r="50" spans="1:47" x14ac:dyDescent="0.3">
      <c r="A50">
        <v>48</v>
      </c>
      <c r="B50">
        <v>1575.5</v>
      </c>
      <c r="C50">
        <v>13</v>
      </c>
      <c r="D50">
        <v>446</v>
      </c>
      <c r="E50">
        <v>147</v>
      </c>
      <c r="F50">
        <v>35.227993741152801</v>
      </c>
      <c r="G50">
        <v>11.6110203586311</v>
      </c>
      <c r="H50">
        <v>0</v>
      </c>
      <c r="I50">
        <v>0</v>
      </c>
      <c r="J50">
        <v>0</v>
      </c>
      <c r="K50">
        <v>0</v>
      </c>
      <c r="L50">
        <v>11</v>
      </c>
      <c r="M50">
        <f t="shared" si="1"/>
        <v>0</v>
      </c>
      <c r="N50">
        <f t="shared" si="2"/>
        <v>0</v>
      </c>
      <c r="O50">
        <v>31.673599753816799</v>
      </c>
      <c r="P50">
        <v>10.74216849506</v>
      </c>
      <c r="Q50">
        <f t="shared" si="0"/>
        <v>0.48101265822784806</v>
      </c>
      <c r="R50">
        <v>0.37990958477961501</v>
      </c>
      <c r="S50">
        <v>17.113765941680601</v>
      </c>
      <c r="T50">
        <v>8.2231511857059605</v>
      </c>
      <c r="U50">
        <v>13</v>
      </c>
      <c r="V50">
        <v>810</v>
      </c>
      <c r="W50">
        <v>831</v>
      </c>
      <c r="X50">
        <v>63.979091772048903</v>
      </c>
      <c r="Y50">
        <v>65.637808966139104</v>
      </c>
      <c r="Z50">
        <v>6.4176622281299403E-2</v>
      </c>
      <c r="AA50">
        <v>0</v>
      </c>
      <c r="AB50">
        <v>-17.113765941679802</v>
      </c>
      <c r="AC50">
        <v>0</v>
      </c>
      <c r="AM50">
        <v>10</v>
      </c>
      <c r="AN50">
        <v>821</v>
      </c>
      <c r="AO50">
        <v>63</v>
      </c>
      <c r="AP50">
        <v>64.847943635619899</v>
      </c>
      <c r="AQ50">
        <v>4.9761515822704698</v>
      </c>
      <c r="AR50">
        <v>0</v>
      </c>
      <c r="AS50">
        <v>0</v>
      </c>
      <c r="AT50">
        <v>0</v>
      </c>
      <c r="AU50">
        <v>0</v>
      </c>
    </row>
    <row r="51" spans="1:47" x14ac:dyDescent="0.3">
      <c r="A51">
        <v>49</v>
      </c>
      <c r="B51">
        <v>1607.9</v>
      </c>
      <c r="C51">
        <v>13</v>
      </c>
      <c r="D51">
        <v>446</v>
      </c>
      <c r="E51">
        <v>146</v>
      </c>
      <c r="F51">
        <v>35.227993741152801</v>
      </c>
      <c r="G51">
        <v>11.5320338255791</v>
      </c>
      <c r="H51">
        <v>-3.9454049201066797E-3</v>
      </c>
      <c r="I51">
        <v>3.9454049201067898E-3</v>
      </c>
      <c r="J51">
        <v>-15.7816196804197</v>
      </c>
      <c r="K51">
        <v>15.7816196804201</v>
      </c>
      <c r="L51">
        <v>12</v>
      </c>
      <c r="M51">
        <f t="shared" si="1"/>
        <v>5.5796451470684818E-3</v>
      </c>
      <c r="N51">
        <f t="shared" si="2"/>
        <v>0.22318580588263973</v>
      </c>
      <c r="O51">
        <v>31.673599753816799</v>
      </c>
      <c r="P51">
        <v>10.74216849506</v>
      </c>
      <c r="Q51">
        <f t="shared" si="0"/>
        <v>0.45576666808942345</v>
      </c>
      <c r="R51">
        <v>0.40065833428241998</v>
      </c>
      <c r="S51">
        <v>15.8210540124551</v>
      </c>
      <c r="T51">
        <v>23.6921466866477</v>
      </c>
      <c r="U51">
        <v>13</v>
      </c>
      <c r="V51">
        <v>809</v>
      </c>
      <c r="W51">
        <v>831</v>
      </c>
      <c r="X51">
        <v>63.900105238997</v>
      </c>
      <c r="Y51">
        <v>65.637808966139104</v>
      </c>
      <c r="Z51">
        <v>3.9454049201066797E-3</v>
      </c>
      <c r="AA51">
        <v>0</v>
      </c>
      <c r="AB51">
        <v>15.7816196804197</v>
      </c>
      <c r="AC51">
        <v>0</v>
      </c>
      <c r="AM51">
        <v>10</v>
      </c>
      <c r="AN51">
        <v>821</v>
      </c>
      <c r="AO51">
        <v>63</v>
      </c>
      <c r="AP51">
        <v>64.847943635619899</v>
      </c>
      <c r="AQ51">
        <v>4.9761515822704698</v>
      </c>
      <c r="AR51">
        <v>0</v>
      </c>
      <c r="AS51">
        <v>0</v>
      </c>
      <c r="AT51">
        <v>0</v>
      </c>
      <c r="AU51">
        <v>0</v>
      </c>
    </row>
    <row r="52" spans="1:47" x14ac:dyDescent="0.3">
      <c r="A52">
        <v>50</v>
      </c>
      <c r="B52">
        <v>1643.2</v>
      </c>
      <c r="C52">
        <v>13</v>
      </c>
      <c r="D52">
        <v>445</v>
      </c>
      <c r="E52">
        <v>147</v>
      </c>
      <c r="F52">
        <v>35.149007208100898</v>
      </c>
      <c r="G52">
        <v>11.6110203586311</v>
      </c>
      <c r="H52">
        <v>-0.42458990992707601</v>
      </c>
      <c r="I52">
        <v>3.9743609868534001E-2</v>
      </c>
      <c r="J52">
        <v>8.48331488365789</v>
      </c>
      <c r="K52">
        <v>-16.559837445222598</v>
      </c>
      <c r="L52">
        <v>11</v>
      </c>
      <c r="M52">
        <f t="shared" si="1"/>
        <v>0.42644594749776288</v>
      </c>
      <c r="N52">
        <f t="shared" si="2"/>
        <v>0.18606312037249295</v>
      </c>
      <c r="O52">
        <v>31.752586286868699</v>
      </c>
      <c r="P52">
        <v>10.8211550281119</v>
      </c>
      <c r="Q52">
        <f t="shared" si="0"/>
        <v>0.45996585516852395</v>
      </c>
      <c r="R52">
        <v>0.76969260011710405</v>
      </c>
      <c r="S52">
        <v>-0.40679232209386301</v>
      </c>
      <c r="T52">
        <v>16.1530451231291</v>
      </c>
      <c r="U52">
        <v>13</v>
      </c>
      <c r="V52">
        <v>809</v>
      </c>
      <c r="W52">
        <v>831</v>
      </c>
      <c r="X52">
        <v>63.900105238997</v>
      </c>
      <c r="Y52">
        <v>65.637808966139104</v>
      </c>
      <c r="Z52">
        <v>0.38484630005854298</v>
      </c>
      <c r="AA52">
        <v>0</v>
      </c>
      <c r="AB52">
        <v>8.0765225615643992</v>
      </c>
      <c r="AC52">
        <v>0</v>
      </c>
      <c r="AM52">
        <v>10</v>
      </c>
      <c r="AN52">
        <v>821</v>
      </c>
      <c r="AO52">
        <v>63</v>
      </c>
      <c r="AP52">
        <v>64.847943635619899</v>
      </c>
      <c r="AQ52">
        <v>4.9761515822704698</v>
      </c>
      <c r="AR52">
        <v>0</v>
      </c>
      <c r="AS52">
        <v>0</v>
      </c>
      <c r="AT52">
        <v>0</v>
      </c>
      <c r="AU52">
        <v>0</v>
      </c>
    </row>
    <row r="53" spans="1:47" x14ac:dyDescent="0.3">
      <c r="A53">
        <v>51</v>
      </c>
      <c r="B53">
        <v>1675.4</v>
      </c>
      <c r="C53">
        <v>13</v>
      </c>
      <c r="D53">
        <v>446</v>
      </c>
      <c r="E53">
        <v>147</v>
      </c>
      <c r="F53">
        <v>35.227993741152801</v>
      </c>
      <c r="G53">
        <v>11.6110203586311</v>
      </c>
      <c r="H53">
        <v>0</v>
      </c>
      <c r="I53">
        <v>-0.39473510014437402</v>
      </c>
      <c r="J53">
        <v>0</v>
      </c>
      <c r="K53">
        <v>-7.9026046074949798</v>
      </c>
      <c r="L53">
        <v>12</v>
      </c>
      <c r="M53">
        <f t="shared" si="1"/>
        <v>0.39473510014437402</v>
      </c>
      <c r="N53">
        <f t="shared" si="2"/>
        <v>7.9026046074949799E-2</v>
      </c>
      <c r="O53">
        <v>31.752586286868699</v>
      </c>
      <c r="P53">
        <v>10.8211550281119</v>
      </c>
      <c r="Q53">
        <f t="shared" si="0"/>
        <v>0.47207351099132544</v>
      </c>
      <c r="R53">
        <v>1.5797310565639999</v>
      </c>
      <c r="S53">
        <v>7.8946940923721902</v>
      </c>
      <c r="T53">
        <v>15.7972986998673</v>
      </c>
      <c r="U53">
        <v>13</v>
      </c>
      <c r="V53">
        <v>809</v>
      </c>
      <c r="W53">
        <v>831</v>
      </c>
      <c r="X53">
        <v>63.900105238997</v>
      </c>
      <c r="Y53">
        <v>65.637808966139104</v>
      </c>
      <c r="Z53">
        <v>-0.39552575613086999</v>
      </c>
      <c r="AA53">
        <v>0</v>
      </c>
      <c r="AB53">
        <v>7.9105151226174097</v>
      </c>
      <c r="AC53">
        <v>0</v>
      </c>
      <c r="AM53">
        <v>10</v>
      </c>
      <c r="AN53">
        <v>821</v>
      </c>
      <c r="AO53">
        <v>63</v>
      </c>
      <c r="AP53">
        <v>64.847943635619899</v>
      </c>
      <c r="AQ53">
        <v>4.9761515822704698</v>
      </c>
      <c r="AR53">
        <v>0</v>
      </c>
      <c r="AS53">
        <v>0</v>
      </c>
      <c r="AT53">
        <v>0</v>
      </c>
      <c r="AU53">
        <v>0</v>
      </c>
    </row>
    <row r="54" spans="1:47" x14ac:dyDescent="0.3">
      <c r="A54">
        <v>52</v>
      </c>
      <c r="B54">
        <v>1707.7</v>
      </c>
      <c r="C54">
        <v>13</v>
      </c>
      <c r="D54">
        <v>445</v>
      </c>
      <c r="E54">
        <v>147</v>
      </c>
      <c r="F54">
        <v>35.149007208100898</v>
      </c>
      <c r="G54">
        <v>11.6110203586311</v>
      </c>
      <c r="H54">
        <v>-1.58289645394652E-3</v>
      </c>
      <c r="I54">
        <v>1.5828964539465701E-3</v>
      </c>
      <c r="J54">
        <v>15.828964539460999</v>
      </c>
      <c r="K54">
        <v>-15.828964539461399</v>
      </c>
      <c r="L54">
        <v>12</v>
      </c>
      <c r="M54">
        <f t="shared" si="1"/>
        <v>2.2385536330034833E-3</v>
      </c>
      <c r="N54">
        <f t="shared" si="2"/>
        <v>0.22385536330028821</v>
      </c>
      <c r="O54">
        <v>31.831572819920599</v>
      </c>
      <c r="P54">
        <v>10.9001415611638</v>
      </c>
      <c r="Q54">
        <f t="shared" si="0"/>
        <v>0.45569093011900808</v>
      </c>
      <c r="R54">
        <v>3.1594644910383498</v>
      </c>
      <c r="S54">
        <v>7.8748702463588396</v>
      </c>
      <c r="T54">
        <v>31.5945498415273</v>
      </c>
      <c r="U54">
        <v>13</v>
      </c>
      <c r="V54">
        <v>810</v>
      </c>
      <c r="W54">
        <v>831</v>
      </c>
      <c r="X54">
        <v>63.979091772048903</v>
      </c>
      <c r="Y54">
        <v>65.637808966139104</v>
      </c>
      <c r="Z54">
        <v>1.58289645394652E-3</v>
      </c>
      <c r="AA54">
        <v>0</v>
      </c>
      <c r="AB54">
        <v>-15.828964539460999</v>
      </c>
      <c r="AC54">
        <v>0</v>
      </c>
      <c r="AM54">
        <v>10</v>
      </c>
      <c r="AN54">
        <v>821</v>
      </c>
      <c r="AO54">
        <v>63</v>
      </c>
      <c r="AP54">
        <v>64.847943635619899</v>
      </c>
      <c r="AQ54">
        <v>4.9761515822704698</v>
      </c>
      <c r="AR54">
        <v>0</v>
      </c>
      <c r="AS54">
        <v>0</v>
      </c>
      <c r="AT54">
        <v>0</v>
      </c>
      <c r="AU54">
        <v>0</v>
      </c>
    </row>
    <row r="55" spans="1:47" x14ac:dyDescent="0.3">
      <c r="A55">
        <v>53</v>
      </c>
      <c r="B55">
        <v>1743.3</v>
      </c>
      <c r="C55">
        <v>13</v>
      </c>
      <c r="D55">
        <v>445</v>
      </c>
      <c r="E55">
        <v>146</v>
      </c>
      <c r="F55">
        <v>35.149007208100898</v>
      </c>
      <c r="G55">
        <v>11.5320338255791</v>
      </c>
      <c r="H55">
        <v>0</v>
      </c>
      <c r="I55">
        <v>-0.394143589005297</v>
      </c>
      <c r="J55">
        <v>0</v>
      </c>
      <c r="K55">
        <v>7.8907625426485897</v>
      </c>
      <c r="L55">
        <v>11</v>
      </c>
      <c r="M55">
        <f t="shared" si="1"/>
        <v>0.394143589005297</v>
      </c>
      <c r="N55">
        <f t="shared" si="2"/>
        <v>7.8907625426485897E-2</v>
      </c>
      <c r="O55">
        <v>31.831572819920599</v>
      </c>
      <c r="P55">
        <v>10.979128094215801</v>
      </c>
      <c r="Q55">
        <f t="shared" si="0"/>
        <v>0.47208690631685468</v>
      </c>
      <c r="R55">
        <v>5.5369670329633802</v>
      </c>
      <c r="S55">
        <v>39.548596647688903</v>
      </c>
      <c r="T55">
        <v>79.097193295378005</v>
      </c>
      <c r="U55">
        <v>13</v>
      </c>
      <c r="V55">
        <v>810</v>
      </c>
      <c r="W55">
        <v>831</v>
      </c>
      <c r="X55">
        <v>63.979091772048903</v>
      </c>
      <c r="Y55">
        <v>65.637808966139104</v>
      </c>
      <c r="Z55">
        <v>-1.5797322407690999E-3</v>
      </c>
      <c r="AA55">
        <v>0</v>
      </c>
      <c r="AB55">
        <v>-15.797322407704501</v>
      </c>
      <c r="AC55">
        <v>0</v>
      </c>
      <c r="AM55">
        <v>10</v>
      </c>
      <c r="AN55">
        <v>821</v>
      </c>
      <c r="AO55">
        <v>63</v>
      </c>
      <c r="AP55">
        <v>64.847943635619899</v>
      </c>
      <c r="AQ55">
        <v>4.9761515822704698</v>
      </c>
      <c r="AR55">
        <v>0</v>
      </c>
      <c r="AS55">
        <v>0</v>
      </c>
      <c r="AT55">
        <v>0</v>
      </c>
      <c r="AU55">
        <v>0</v>
      </c>
    </row>
    <row r="56" spans="1:47" x14ac:dyDescent="0.3">
      <c r="A56">
        <v>54</v>
      </c>
      <c r="B56">
        <v>1775.4</v>
      </c>
      <c r="C56">
        <v>13</v>
      </c>
      <c r="D56">
        <v>446</v>
      </c>
      <c r="E56">
        <v>146</v>
      </c>
      <c r="F56">
        <v>35.227993741152801</v>
      </c>
      <c r="G56">
        <v>11.5320338255791</v>
      </c>
      <c r="H56">
        <v>0</v>
      </c>
      <c r="I56">
        <v>-0.39473510014437402</v>
      </c>
      <c r="J56">
        <v>0</v>
      </c>
      <c r="K56">
        <v>7.9026046074949896</v>
      </c>
      <c r="L56">
        <v>11</v>
      </c>
      <c r="M56">
        <f t="shared" si="1"/>
        <v>0.39473510014437402</v>
      </c>
      <c r="N56">
        <f t="shared" si="2"/>
        <v>7.9026046074949896E-2</v>
      </c>
      <c r="O56">
        <v>31.910559352972498</v>
      </c>
      <c r="P56">
        <v>11.058114627267701</v>
      </c>
      <c r="Q56">
        <f t="shared" si="0"/>
        <v>0.47207351099132544</v>
      </c>
      <c r="R56">
        <v>9.0947204230507204</v>
      </c>
      <c r="S56">
        <v>55.389426888568003</v>
      </c>
      <c r="T56">
        <v>134.502488629867</v>
      </c>
      <c r="U56">
        <v>13</v>
      </c>
      <c r="V56">
        <v>809</v>
      </c>
      <c r="W56">
        <v>831</v>
      </c>
      <c r="X56">
        <v>63.900105238997</v>
      </c>
      <c r="Y56">
        <v>65.637808966139104</v>
      </c>
      <c r="Z56">
        <v>0</v>
      </c>
      <c r="AA56">
        <v>-0.39552575613090701</v>
      </c>
      <c r="AB56">
        <v>0</v>
      </c>
      <c r="AC56">
        <v>-7.9105151226181496</v>
      </c>
      <c r="AM56">
        <v>10</v>
      </c>
      <c r="AN56">
        <v>821</v>
      </c>
      <c r="AO56">
        <v>63</v>
      </c>
      <c r="AP56">
        <v>64.847943635619899</v>
      </c>
      <c r="AQ56">
        <v>4.9761515822704698</v>
      </c>
      <c r="AR56">
        <v>0</v>
      </c>
      <c r="AS56">
        <v>0</v>
      </c>
      <c r="AT56">
        <v>0</v>
      </c>
      <c r="AU56">
        <v>0</v>
      </c>
    </row>
    <row r="57" spans="1:47" x14ac:dyDescent="0.3">
      <c r="A57">
        <v>55</v>
      </c>
      <c r="B57">
        <v>1807.7</v>
      </c>
      <c r="C57">
        <v>13</v>
      </c>
      <c r="D57">
        <v>446</v>
      </c>
      <c r="E57">
        <v>146</v>
      </c>
      <c r="F57">
        <v>35.227993741152801</v>
      </c>
      <c r="G57">
        <v>11.5320338255791</v>
      </c>
      <c r="H57">
        <v>0.39591753474897801</v>
      </c>
      <c r="I57">
        <v>-3.9296782612891603E-3</v>
      </c>
      <c r="J57">
        <v>-7.8789559154025497</v>
      </c>
      <c r="K57">
        <v>15.7187130451566</v>
      </c>
      <c r="L57">
        <v>11</v>
      </c>
      <c r="M57">
        <f t="shared" si="1"/>
        <v>0.39593703627337701</v>
      </c>
      <c r="N57">
        <f t="shared" si="2"/>
        <v>0.17582829297722052</v>
      </c>
      <c r="O57">
        <v>32.068532419076298</v>
      </c>
      <c r="P57">
        <v>11.3740607594753</v>
      </c>
      <c r="Q57">
        <f t="shared" si="0"/>
        <v>0.46112358269724224</v>
      </c>
      <c r="R57">
        <v>14.1351409031248</v>
      </c>
      <c r="S57">
        <v>93.959489200100506</v>
      </c>
      <c r="T57">
        <v>187.91897840020201</v>
      </c>
      <c r="U57">
        <v>13</v>
      </c>
      <c r="V57">
        <v>809</v>
      </c>
      <c r="W57">
        <v>831</v>
      </c>
      <c r="X57">
        <v>63.900105238997</v>
      </c>
      <c r="Y57">
        <v>65.637808966139104</v>
      </c>
      <c r="Z57">
        <v>-0.39591753474897801</v>
      </c>
      <c r="AA57">
        <v>0</v>
      </c>
      <c r="AB57">
        <v>7.8789559154025497</v>
      </c>
      <c r="AC57">
        <v>0</v>
      </c>
      <c r="AM57">
        <v>10</v>
      </c>
      <c r="AN57">
        <v>821</v>
      </c>
      <c r="AO57">
        <v>63</v>
      </c>
      <c r="AP57">
        <v>64.847943635619899</v>
      </c>
      <c r="AQ57">
        <v>4.9761515822704698</v>
      </c>
      <c r="AR57">
        <v>-0.391987856487654</v>
      </c>
      <c r="AS57">
        <v>0</v>
      </c>
      <c r="AT57">
        <v>-7.8397571297530702</v>
      </c>
      <c r="AU57">
        <v>0</v>
      </c>
    </row>
    <row r="58" spans="1:47" x14ac:dyDescent="0.3">
      <c r="A58">
        <v>56</v>
      </c>
      <c r="B58">
        <v>1843.2</v>
      </c>
      <c r="C58">
        <v>13</v>
      </c>
      <c r="D58">
        <v>445</v>
      </c>
      <c r="E58">
        <v>146</v>
      </c>
      <c r="F58">
        <v>35.149007208100898</v>
      </c>
      <c r="G58">
        <v>11.5320338255791</v>
      </c>
      <c r="H58">
        <v>0.38600509007811601</v>
      </c>
      <c r="I58">
        <v>0.386005090078125</v>
      </c>
      <c r="J58">
        <v>7.7278296311935204</v>
      </c>
      <c r="K58">
        <v>7.72782963119369</v>
      </c>
      <c r="L58">
        <v>12</v>
      </c>
      <c r="M58">
        <f t="shared" si="1"/>
        <v>0.54589363353352627</v>
      </c>
      <c r="N58">
        <f t="shared" si="2"/>
        <v>0.1092880147214267</v>
      </c>
      <c r="O58">
        <v>32.305492018232101</v>
      </c>
      <c r="P58">
        <v>11.9269664908387</v>
      </c>
      <c r="Q58">
        <f t="shared" si="0"/>
        <v>0.46865038397392</v>
      </c>
      <c r="R58">
        <v>19.835822105717401</v>
      </c>
      <c r="S58">
        <v>99.719170946665201</v>
      </c>
      <c r="T58">
        <v>207.16617152452201</v>
      </c>
      <c r="U58">
        <v>13</v>
      </c>
      <c r="V58">
        <v>809</v>
      </c>
      <c r="W58">
        <v>831</v>
      </c>
      <c r="X58">
        <v>63.900105238997</v>
      </c>
      <c r="Y58">
        <v>65.637808966139104</v>
      </c>
      <c r="Z58">
        <v>-0.39846863272253902</v>
      </c>
      <c r="AA58">
        <v>0</v>
      </c>
      <c r="AB58">
        <v>7.85159867433575</v>
      </c>
      <c r="AC58">
        <v>0</v>
      </c>
      <c r="AM58">
        <v>10</v>
      </c>
      <c r="AN58">
        <v>821</v>
      </c>
      <c r="AO58">
        <v>63</v>
      </c>
      <c r="AP58">
        <v>64.847943635619899</v>
      </c>
      <c r="AQ58">
        <v>4.9761515822704698</v>
      </c>
      <c r="AR58">
        <v>0</v>
      </c>
      <c r="AS58">
        <v>0</v>
      </c>
      <c r="AT58">
        <v>0</v>
      </c>
      <c r="AU58">
        <v>0</v>
      </c>
    </row>
    <row r="59" spans="1:47" x14ac:dyDescent="0.3">
      <c r="A59">
        <v>57</v>
      </c>
      <c r="B59">
        <v>1875.3</v>
      </c>
      <c r="C59">
        <v>13</v>
      </c>
      <c r="D59">
        <v>446</v>
      </c>
      <c r="E59">
        <v>146</v>
      </c>
      <c r="F59">
        <v>35.227993741152801</v>
      </c>
      <c r="G59">
        <v>11.5320338255791</v>
      </c>
      <c r="H59">
        <v>-0.39414358900528701</v>
      </c>
      <c r="I59">
        <v>0</v>
      </c>
      <c r="J59">
        <v>-7.8907625426483996</v>
      </c>
      <c r="K59">
        <v>0</v>
      </c>
      <c r="L59">
        <v>11</v>
      </c>
      <c r="M59">
        <f t="shared" si="1"/>
        <v>0.39414358900528701</v>
      </c>
      <c r="N59">
        <f t="shared" si="2"/>
        <v>7.8907625426483996E-2</v>
      </c>
      <c r="O59">
        <v>32.621438150439701</v>
      </c>
      <c r="P59">
        <v>12.6378452883059</v>
      </c>
      <c r="Q59">
        <f t="shared" si="0"/>
        <v>0.47208690631685496</v>
      </c>
      <c r="R59">
        <v>27.6216458751861</v>
      </c>
      <c r="S59">
        <v>126.110024780708</v>
      </c>
      <c r="T59">
        <v>236.40692983130199</v>
      </c>
      <c r="U59">
        <v>13</v>
      </c>
      <c r="V59">
        <v>809</v>
      </c>
      <c r="W59">
        <v>830</v>
      </c>
      <c r="X59">
        <v>63.900105238997</v>
      </c>
      <c r="Y59">
        <v>65.558822433087101</v>
      </c>
      <c r="Z59">
        <v>0</v>
      </c>
      <c r="AA59">
        <v>-1.5797322407726799E-3</v>
      </c>
      <c r="AB59">
        <v>0</v>
      </c>
      <c r="AC59">
        <v>15.7973224077059</v>
      </c>
      <c r="AM59">
        <v>10</v>
      </c>
      <c r="AN59">
        <v>821</v>
      </c>
      <c r="AO59">
        <v>63</v>
      </c>
      <c r="AP59">
        <v>64.847943635619899</v>
      </c>
      <c r="AQ59">
        <v>4.9761515822704698</v>
      </c>
      <c r="AR59">
        <v>0</v>
      </c>
      <c r="AS59">
        <v>0</v>
      </c>
      <c r="AT59">
        <v>0</v>
      </c>
      <c r="AU59">
        <v>0</v>
      </c>
    </row>
    <row r="60" spans="1:47" x14ac:dyDescent="0.3">
      <c r="A60">
        <v>58</v>
      </c>
      <c r="B60">
        <v>1908.2</v>
      </c>
      <c r="C60">
        <v>13</v>
      </c>
      <c r="D60">
        <v>446</v>
      </c>
      <c r="E60">
        <v>147</v>
      </c>
      <c r="F60">
        <v>35.227993741152801</v>
      </c>
      <c r="G60">
        <v>11.6110203586311</v>
      </c>
      <c r="H60">
        <v>0</v>
      </c>
      <c r="I60">
        <v>-8.6974770370596994E-3</v>
      </c>
      <c r="J60">
        <v>0</v>
      </c>
      <c r="K60">
        <v>-15.8135946128337</v>
      </c>
      <c r="L60">
        <v>12</v>
      </c>
      <c r="M60">
        <f t="shared" si="1"/>
        <v>8.6974770370596994E-3</v>
      </c>
      <c r="N60">
        <f t="shared" si="2"/>
        <v>0.15813594612833701</v>
      </c>
      <c r="O60">
        <v>33.253330414855</v>
      </c>
      <c r="P60">
        <v>13.743656751032701</v>
      </c>
      <c r="Q60">
        <f t="shared" si="0"/>
        <v>0.46312487848890821</v>
      </c>
      <c r="R60">
        <v>35.294833692780998</v>
      </c>
      <c r="S60">
        <v>104.65925799289199</v>
      </c>
      <c r="T60">
        <v>233.169435324299</v>
      </c>
      <c r="U60">
        <v>13</v>
      </c>
      <c r="V60">
        <v>809</v>
      </c>
      <c r="W60">
        <v>831</v>
      </c>
      <c r="X60">
        <v>63.900105238997</v>
      </c>
      <c r="Y60">
        <v>65.637808966139104</v>
      </c>
      <c r="Z60">
        <v>0</v>
      </c>
      <c r="AA60">
        <v>0</v>
      </c>
      <c r="AB60">
        <v>0</v>
      </c>
      <c r="AC60">
        <v>0</v>
      </c>
      <c r="AM60">
        <v>9</v>
      </c>
      <c r="AN60">
        <v>820</v>
      </c>
      <c r="AO60">
        <v>63</v>
      </c>
      <c r="AP60">
        <v>64.768957102567995</v>
      </c>
      <c r="AQ60">
        <v>4.9761515822704698</v>
      </c>
      <c r="AR60">
        <v>8.6974770370586603E-3</v>
      </c>
      <c r="AS60">
        <v>0</v>
      </c>
      <c r="AT60">
        <v>15.813594612831899</v>
      </c>
      <c r="AU60">
        <v>0</v>
      </c>
    </row>
    <row r="61" spans="1:47" x14ac:dyDescent="0.3">
      <c r="A61">
        <v>59</v>
      </c>
      <c r="B61">
        <v>1944.7</v>
      </c>
      <c r="C61">
        <v>13</v>
      </c>
      <c r="D61">
        <v>446</v>
      </c>
      <c r="E61">
        <v>147</v>
      </c>
      <c r="F61">
        <v>35.227993741152801</v>
      </c>
      <c r="G61">
        <v>11.6110203586311</v>
      </c>
      <c r="H61">
        <v>0.383851290331928</v>
      </c>
      <c r="I61">
        <v>-2.12663926966122E-2</v>
      </c>
      <c r="J61">
        <v>-7.7702690350592896</v>
      </c>
      <c r="K61">
        <v>-15.7528834789717</v>
      </c>
      <c r="L61">
        <v>12</v>
      </c>
      <c r="M61">
        <f t="shared" si="1"/>
        <v>0.38443994660780584</v>
      </c>
      <c r="N61">
        <f t="shared" si="2"/>
        <v>0.1756503398172804</v>
      </c>
      <c r="O61">
        <v>33.806236146218403</v>
      </c>
      <c r="P61">
        <v>15.007441279863301</v>
      </c>
      <c r="Q61">
        <f t="shared" si="0"/>
        <v>0.46114371213021932</v>
      </c>
      <c r="R61">
        <v>42.518202768886802</v>
      </c>
      <c r="S61">
        <v>139.73900831471201</v>
      </c>
      <c r="T61">
        <v>239.77728981871701</v>
      </c>
      <c r="U61">
        <v>13</v>
      </c>
      <c r="V61">
        <v>809</v>
      </c>
      <c r="W61">
        <v>831</v>
      </c>
      <c r="X61">
        <v>63.900105238997</v>
      </c>
      <c r="Y61">
        <v>65.637808966139104</v>
      </c>
      <c r="Z61">
        <v>0</v>
      </c>
      <c r="AA61">
        <v>0</v>
      </c>
      <c r="AB61">
        <v>0</v>
      </c>
      <c r="AC61">
        <v>0</v>
      </c>
      <c r="AM61">
        <v>10</v>
      </c>
      <c r="AN61">
        <v>821</v>
      </c>
      <c r="AO61">
        <v>63</v>
      </c>
      <c r="AP61">
        <v>64.847943635619899</v>
      </c>
      <c r="AQ61">
        <v>4.9761515822704698</v>
      </c>
      <c r="AR61">
        <v>0</v>
      </c>
      <c r="AS61">
        <v>0</v>
      </c>
      <c r="AT61">
        <v>0</v>
      </c>
      <c r="AU61">
        <v>0</v>
      </c>
    </row>
    <row r="62" spans="1:47" x14ac:dyDescent="0.3">
      <c r="A62">
        <v>60</v>
      </c>
      <c r="B62">
        <v>1975.4</v>
      </c>
      <c r="C62">
        <v>13</v>
      </c>
      <c r="D62">
        <v>445</v>
      </c>
      <c r="E62">
        <v>146</v>
      </c>
      <c r="F62">
        <v>35.149007208100898</v>
      </c>
      <c r="G62">
        <v>11.5320338255791</v>
      </c>
      <c r="H62">
        <v>0.39591910916262402</v>
      </c>
      <c r="I62">
        <v>0</v>
      </c>
      <c r="J62">
        <v>23.676231037511702</v>
      </c>
      <c r="K62">
        <v>0</v>
      </c>
      <c r="L62">
        <v>11</v>
      </c>
      <c r="M62">
        <f t="shared" si="1"/>
        <v>0.39591910916262402</v>
      </c>
      <c r="N62">
        <f t="shared" si="2"/>
        <v>0.23676231037511702</v>
      </c>
      <c r="O62">
        <v>34.596101476737502</v>
      </c>
      <c r="P62">
        <v>16.587171940901499</v>
      </c>
      <c r="Q62">
        <f t="shared" si="0"/>
        <v>0.45423094184923596</v>
      </c>
      <c r="R62">
        <v>50.142060366649297</v>
      </c>
      <c r="S62">
        <v>118.617759761554</v>
      </c>
      <c r="T62">
        <v>213.551401666462</v>
      </c>
      <c r="U62">
        <v>13</v>
      </c>
      <c r="V62">
        <v>809</v>
      </c>
      <c r="W62">
        <v>831</v>
      </c>
      <c r="X62">
        <v>63.900105238997</v>
      </c>
      <c r="Y62">
        <v>65.637808966139104</v>
      </c>
      <c r="Z62">
        <v>0.39513003290835802</v>
      </c>
      <c r="AA62">
        <v>0.39434095665412799</v>
      </c>
      <c r="AB62">
        <v>7.8947059522149399</v>
      </c>
      <c r="AC62">
        <v>-7.8868191330825601</v>
      </c>
      <c r="AM62">
        <v>10</v>
      </c>
      <c r="AN62">
        <v>821</v>
      </c>
      <c r="AO62">
        <v>63</v>
      </c>
      <c r="AP62">
        <v>64.847943635619899</v>
      </c>
      <c r="AQ62">
        <v>4.9761515822704698</v>
      </c>
      <c r="AR62">
        <v>0</v>
      </c>
      <c r="AS62">
        <v>0</v>
      </c>
      <c r="AT62">
        <v>0</v>
      </c>
      <c r="AU62">
        <v>0</v>
      </c>
    </row>
    <row r="63" spans="1:47" x14ac:dyDescent="0.3">
      <c r="A63">
        <v>61</v>
      </c>
      <c r="B63">
        <v>2007.6</v>
      </c>
      <c r="C63">
        <v>13</v>
      </c>
      <c r="D63">
        <v>446</v>
      </c>
      <c r="E63">
        <v>146</v>
      </c>
      <c r="F63">
        <v>35.227993741152801</v>
      </c>
      <c r="G63">
        <v>11.5320338255791</v>
      </c>
      <c r="H63">
        <v>0</v>
      </c>
      <c r="I63">
        <v>-0.39831334478956298</v>
      </c>
      <c r="J63">
        <v>0</v>
      </c>
      <c r="K63">
        <v>7.9742411369281898</v>
      </c>
      <c r="L63">
        <v>11</v>
      </c>
      <c r="M63">
        <f t="shared" si="1"/>
        <v>0.39831334478956298</v>
      </c>
      <c r="N63">
        <f t="shared" si="2"/>
        <v>7.9742411369281896E-2</v>
      </c>
      <c r="O63">
        <v>35.464953340308597</v>
      </c>
      <c r="P63">
        <v>18.4038622010955</v>
      </c>
      <c r="Q63">
        <f t="shared" si="0"/>
        <v>0.47199247827921054</v>
      </c>
      <c r="R63">
        <v>57.807736916610097</v>
      </c>
      <c r="S63">
        <v>117.897439031459</v>
      </c>
      <c r="T63">
        <v>219.80648467226101</v>
      </c>
      <c r="U63">
        <v>13</v>
      </c>
      <c r="V63">
        <v>809</v>
      </c>
      <c r="W63">
        <v>831</v>
      </c>
      <c r="X63">
        <v>63.900105238997</v>
      </c>
      <c r="Y63">
        <v>65.637808966139104</v>
      </c>
      <c r="Z63">
        <v>0</v>
      </c>
      <c r="AA63">
        <v>0</v>
      </c>
      <c r="AB63">
        <v>0</v>
      </c>
      <c r="AC63">
        <v>0</v>
      </c>
      <c r="AM63">
        <v>10</v>
      </c>
      <c r="AN63">
        <v>821</v>
      </c>
      <c r="AO63">
        <v>63</v>
      </c>
      <c r="AP63">
        <v>64.847943635619899</v>
      </c>
      <c r="AQ63">
        <v>4.9761515822704698</v>
      </c>
      <c r="AR63">
        <v>0.39831334478951802</v>
      </c>
      <c r="AS63">
        <v>0</v>
      </c>
      <c r="AT63">
        <v>-7.9742411369272901</v>
      </c>
      <c r="AU63">
        <v>0</v>
      </c>
    </row>
    <row r="64" spans="1:47" x14ac:dyDescent="0.3">
      <c r="A64">
        <v>62</v>
      </c>
      <c r="B64">
        <v>2043.5</v>
      </c>
      <c r="C64">
        <v>13</v>
      </c>
      <c r="D64">
        <v>446</v>
      </c>
      <c r="E64">
        <v>146</v>
      </c>
      <c r="F64">
        <v>35.227993741152801</v>
      </c>
      <c r="G64">
        <v>11.5320338255791</v>
      </c>
      <c r="H64">
        <v>0</v>
      </c>
      <c r="I64">
        <v>-8.0106095847494695E-3</v>
      </c>
      <c r="J64">
        <v>0</v>
      </c>
      <c r="K64">
        <v>16.0212191694953</v>
      </c>
      <c r="L64">
        <v>11</v>
      </c>
      <c r="M64">
        <f t="shared" si="1"/>
        <v>8.0106095847494695E-3</v>
      </c>
      <c r="N64">
        <f t="shared" si="2"/>
        <v>0.16021219169495299</v>
      </c>
      <c r="O64">
        <v>36.649751336087199</v>
      </c>
      <c r="P64">
        <v>20.3785255273933</v>
      </c>
      <c r="Q64">
        <f t="shared" si="0"/>
        <v>0.46289002092306775</v>
      </c>
      <c r="R64">
        <v>65.116694821803193</v>
      </c>
      <c r="S64">
        <v>76.798593400601504</v>
      </c>
      <c r="T64">
        <v>217.682063479183</v>
      </c>
      <c r="U64">
        <v>13</v>
      </c>
      <c r="V64">
        <v>809</v>
      </c>
      <c r="W64">
        <v>831</v>
      </c>
      <c r="X64">
        <v>63.900105238997</v>
      </c>
      <c r="Y64">
        <v>65.637808966139104</v>
      </c>
      <c r="Z64">
        <v>0</v>
      </c>
      <c r="AA64">
        <v>0</v>
      </c>
      <c r="AB64">
        <v>0</v>
      </c>
      <c r="AC64">
        <v>0</v>
      </c>
      <c r="AM64">
        <v>10</v>
      </c>
      <c r="AN64">
        <v>821</v>
      </c>
      <c r="AO64">
        <v>63</v>
      </c>
      <c r="AP64">
        <v>64.847943635619899</v>
      </c>
      <c r="AQ64">
        <v>4.9761515822704698</v>
      </c>
      <c r="AR64">
        <v>0</v>
      </c>
      <c r="AS64">
        <v>0</v>
      </c>
      <c r="AT64">
        <v>0</v>
      </c>
      <c r="AU64">
        <v>0</v>
      </c>
    </row>
    <row r="65" spans="1:47" x14ac:dyDescent="0.3">
      <c r="A65">
        <v>63</v>
      </c>
      <c r="B65">
        <v>2075.4</v>
      </c>
      <c r="C65">
        <v>13</v>
      </c>
      <c r="D65">
        <v>447</v>
      </c>
      <c r="E65">
        <v>146</v>
      </c>
      <c r="F65">
        <v>35.306980274204697</v>
      </c>
      <c r="G65">
        <v>11.5320338255791</v>
      </c>
      <c r="H65">
        <v>0.79026006581671604</v>
      </c>
      <c r="I65">
        <v>0</v>
      </c>
      <c r="J65">
        <v>-15.789411904429899</v>
      </c>
      <c r="K65">
        <v>0</v>
      </c>
      <c r="L65">
        <v>12</v>
      </c>
      <c r="M65">
        <f t="shared" si="1"/>
        <v>0.79026006581671604</v>
      </c>
      <c r="N65">
        <f t="shared" si="2"/>
        <v>0.15789411904429898</v>
      </c>
      <c r="O65">
        <v>37.755562798813997</v>
      </c>
      <c r="P65">
        <v>22.6691349858988</v>
      </c>
      <c r="Q65">
        <f t="shared" si="0"/>
        <v>0.46315223311459636</v>
      </c>
      <c r="R65">
        <v>71.830812982624906</v>
      </c>
      <c r="S65">
        <v>86.439537698579102</v>
      </c>
      <c r="T65">
        <v>220.22365065304999</v>
      </c>
      <c r="U65">
        <v>13</v>
      </c>
      <c r="V65">
        <v>810</v>
      </c>
      <c r="W65">
        <v>831</v>
      </c>
      <c r="X65">
        <v>63.979091772048903</v>
      </c>
      <c r="Y65">
        <v>65.637808966139104</v>
      </c>
      <c r="Z65">
        <v>7.8907625426406498E-4</v>
      </c>
      <c r="AA65">
        <v>0</v>
      </c>
      <c r="AB65">
        <v>-15.781525085296799</v>
      </c>
      <c r="AC65">
        <v>0</v>
      </c>
      <c r="AM65">
        <v>10</v>
      </c>
      <c r="AN65">
        <v>821</v>
      </c>
      <c r="AO65">
        <v>63</v>
      </c>
      <c r="AP65">
        <v>64.847943635619899</v>
      </c>
      <c r="AQ65">
        <v>4.9761515822704698</v>
      </c>
      <c r="AR65">
        <v>0</v>
      </c>
      <c r="AS65">
        <v>0</v>
      </c>
      <c r="AT65">
        <v>0</v>
      </c>
      <c r="AU65">
        <v>0</v>
      </c>
    </row>
    <row r="66" spans="1:47" x14ac:dyDescent="0.3">
      <c r="A66">
        <v>64</v>
      </c>
      <c r="B66">
        <v>2107.5</v>
      </c>
      <c r="C66">
        <v>13</v>
      </c>
      <c r="D66">
        <v>446</v>
      </c>
      <c r="E66">
        <v>146</v>
      </c>
      <c r="F66">
        <v>35.227993741152801</v>
      </c>
      <c r="G66">
        <v>11.5320338255791</v>
      </c>
      <c r="H66">
        <v>0</v>
      </c>
      <c r="I66">
        <v>0</v>
      </c>
      <c r="J66">
        <v>0</v>
      </c>
      <c r="K66">
        <v>0</v>
      </c>
      <c r="L66">
        <v>11</v>
      </c>
      <c r="M66">
        <f t="shared" si="1"/>
        <v>0</v>
      </c>
      <c r="N66">
        <f t="shared" si="2"/>
        <v>0</v>
      </c>
      <c r="O66">
        <v>38.861374261540803</v>
      </c>
      <c r="P66">
        <v>25.2756905766119</v>
      </c>
      <c r="Q66">
        <f t="shared" si="0"/>
        <v>0.48101265822784806</v>
      </c>
      <c r="R66">
        <v>79.460926643815498</v>
      </c>
      <c r="S66">
        <v>102.88816641214299</v>
      </c>
      <c r="T66">
        <v>213.69080716368299</v>
      </c>
      <c r="U66">
        <v>13</v>
      </c>
      <c r="V66">
        <v>809</v>
      </c>
      <c r="W66">
        <v>831</v>
      </c>
      <c r="X66">
        <v>63.900105238997</v>
      </c>
      <c r="Y66">
        <v>65.637808966139104</v>
      </c>
      <c r="Z66">
        <v>0</v>
      </c>
      <c r="AA66">
        <v>0</v>
      </c>
      <c r="AB66">
        <v>0</v>
      </c>
      <c r="AC66">
        <v>0</v>
      </c>
      <c r="AM66">
        <v>10</v>
      </c>
      <c r="AN66">
        <v>821</v>
      </c>
      <c r="AO66">
        <v>63</v>
      </c>
      <c r="AP66">
        <v>64.847943635619899</v>
      </c>
      <c r="AQ66">
        <v>4.9761515822704698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>
        <v>65</v>
      </c>
      <c r="B67">
        <v>2143.3000000000002</v>
      </c>
      <c r="C67">
        <v>13</v>
      </c>
      <c r="D67">
        <v>446</v>
      </c>
      <c r="E67">
        <v>147</v>
      </c>
      <c r="F67">
        <v>35.227993741152801</v>
      </c>
      <c r="G67">
        <v>11.6110203586311</v>
      </c>
      <c r="H67">
        <v>0</v>
      </c>
      <c r="I67">
        <v>7.9224046743620405E-4</v>
      </c>
      <c r="J67">
        <v>0</v>
      </c>
      <c r="K67">
        <v>-15.8448093488102</v>
      </c>
      <c r="L67">
        <v>11</v>
      </c>
      <c r="M67">
        <f t="shared" si="1"/>
        <v>7.9224046743620405E-4</v>
      </c>
      <c r="N67">
        <f t="shared" si="2"/>
        <v>0.15844809348810199</v>
      </c>
      <c r="O67">
        <v>40.283131856475201</v>
      </c>
      <c r="P67">
        <v>27.9612327003769</v>
      </c>
      <c r="Q67">
        <f t="shared" si="0"/>
        <v>0.46308956948197927</v>
      </c>
      <c r="R67">
        <v>86.609532161811302</v>
      </c>
      <c r="S67">
        <v>110.49314721659201</v>
      </c>
      <c r="T67">
        <v>213.03611968731201</v>
      </c>
      <c r="U67">
        <v>13</v>
      </c>
      <c r="V67">
        <v>809</v>
      </c>
      <c r="W67">
        <v>831</v>
      </c>
      <c r="X67">
        <v>63.900105238997</v>
      </c>
      <c r="Y67">
        <v>65.637808966139104</v>
      </c>
      <c r="Z67">
        <v>0</v>
      </c>
      <c r="AA67">
        <v>0</v>
      </c>
      <c r="AB67">
        <v>0</v>
      </c>
      <c r="AC67">
        <v>0</v>
      </c>
      <c r="AM67">
        <v>10</v>
      </c>
      <c r="AN67">
        <v>821</v>
      </c>
      <c r="AO67">
        <v>63</v>
      </c>
      <c r="AP67">
        <v>64.847943635619899</v>
      </c>
      <c r="AQ67">
        <v>4.9761515822704698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>
        <v>66</v>
      </c>
      <c r="B68">
        <v>2175.5</v>
      </c>
      <c r="C68">
        <v>13</v>
      </c>
      <c r="D68">
        <v>447</v>
      </c>
      <c r="E68">
        <v>146</v>
      </c>
      <c r="F68">
        <v>35.306980274204697</v>
      </c>
      <c r="G68">
        <v>11.5320338255791</v>
      </c>
      <c r="H68">
        <v>-0.352291649965078</v>
      </c>
      <c r="I68">
        <v>0</v>
      </c>
      <c r="J68">
        <v>-7.0387942050964698</v>
      </c>
      <c r="K68">
        <v>0</v>
      </c>
      <c r="L68">
        <v>11</v>
      </c>
      <c r="M68">
        <f t="shared" si="1"/>
        <v>0.352291649965078</v>
      </c>
      <c r="N68">
        <f t="shared" si="2"/>
        <v>7.03879420509647E-2</v>
      </c>
      <c r="O68">
        <v>41.783875984461503</v>
      </c>
      <c r="P68">
        <v>30.9627209563496</v>
      </c>
      <c r="Q68">
        <f t="shared" si="0"/>
        <v>0.47305062281141536</v>
      </c>
      <c r="R68">
        <v>89.482495019880304</v>
      </c>
      <c r="S68">
        <v>56.493179464280701</v>
      </c>
      <c r="T68">
        <v>132.45730913227101</v>
      </c>
      <c r="U68">
        <v>13</v>
      </c>
      <c r="V68">
        <v>809</v>
      </c>
      <c r="W68">
        <v>831</v>
      </c>
      <c r="X68">
        <v>63.900105238997</v>
      </c>
      <c r="Y68">
        <v>65.637808966139104</v>
      </c>
      <c r="Z68">
        <v>-0.40933330689988701</v>
      </c>
      <c r="AA68">
        <v>0</v>
      </c>
      <c r="AB68">
        <v>7.5872716756234801</v>
      </c>
      <c r="AC68">
        <v>0</v>
      </c>
      <c r="AM68">
        <v>10</v>
      </c>
      <c r="AN68">
        <v>821</v>
      </c>
      <c r="AO68">
        <v>63</v>
      </c>
      <c r="AP68">
        <v>64.847943635619899</v>
      </c>
      <c r="AQ68">
        <v>4.9761515822704698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>
        <v>67</v>
      </c>
      <c r="B69">
        <v>2207.4</v>
      </c>
      <c r="C69">
        <v>13</v>
      </c>
      <c r="D69">
        <v>446</v>
      </c>
      <c r="E69">
        <v>146</v>
      </c>
      <c r="F69">
        <v>35.227993741152801</v>
      </c>
      <c r="G69">
        <v>11.5320338255791</v>
      </c>
      <c r="H69">
        <v>0</v>
      </c>
      <c r="I69">
        <v>0.394143589005297</v>
      </c>
      <c r="J69">
        <v>0</v>
      </c>
      <c r="K69">
        <v>7.8907625426485897</v>
      </c>
      <c r="L69">
        <v>11</v>
      </c>
      <c r="M69">
        <f t="shared" si="1"/>
        <v>0.394143589005297</v>
      </c>
      <c r="N69">
        <f t="shared" si="2"/>
        <v>7.8907625426485897E-2</v>
      </c>
      <c r="O69">
        <v>43.284620112447897</v>
      </c>
      <c r="P69">
        <v>34.280155344529902</v>
      </c>
      <c r="Q69">
        <f t="shared" si="0"/>
        <v>0.47208690631685468</v>
      </c>
      <c r="R69">
        <v>99.898417493787804</v>
      </c>
      <c r="S69">
        <v>101.6952629996</v>
      </c>
      <c r="T69">
        <v>195.468168811738</v>
      </c>
      <c r="U69">
        <v>13</v>
      </c>
      <c r="V69">
        <v>809</v>
      </c>
      <c r="W69">
        <v>831</v>
      </c>
      <c r="X69">
        <v>63.900105238997</v>
      </c>
      <c r="Y69">
        <v>65.637808966139104</v>
      </c>
      <c r="Z69">
        <v>0</v>
      </c>
      <c r="AA69">
        <v>0</v>
      </c>
      <c r="AB69">
        <v>0</v>
      </c>
      <c r="AC69">
        <v>0</v>
      </c>
      <c r="AM69">
        <v>10</v>
      </c>
      <c r="AN69">
        <v>821</v>
      </c>
      <c r="AO69">
        <v>63</v>
      </c>
      <c r="AP69">
        <v>64.847943635619899</v>
      </c>
      <c r="AQ69">
        <v>4.9761515822704698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>
        <v>68</v>
      </c>
      <c r="B70">
        <v>2243.1999999999998</v>
      </c>
      <c r="C70">
        <v>13</v>
      </c>
      <c r="D70">
        <v>446</v>
      </c>
      <c r="E70">
        <v>146</v>
      </c>
      <c r="F70">
        <v>35.227993741152801</v>
      </c>
      <c r="G70">
        <v>11.5320338255791</v>
      </c>
      <c r="H70">
        <v>0.39532799325280399</v>
      </c>
      <c r="I70">
        <v>-0.39532799325281698</v>
      </c>
      <c r="J70">
        <v>7.9144743393955101</v>
      </c>
      <c r="K70">
        <v>7.9144743393957198</v>
      </c>
      <c r="L70">
        <v>11</v>
      </c>
      <c r="M70">
        <f t="shared" si="1"/>
        <v>0.55907820964386401</v>
      </c>
      <c r="N70">
        <f t="shared" si="2"/>
        <v>0.11192756949827121</v>
      </c>
      <c r="O70">
        <v>45.022323839589902</v>
      </c>
      <c r="P70">
        <v>37.676576265762101</v>
      </c>
      <c r="Q70">
        <f t="shared" ref="Q70:Q133" si="3">(1/COS($T$9))*(SIN($T$9)-N70/9.81)</f>
        <v>0.46835180685965189</v>
      </c>
      <c r="R70">
        <v>107.924542158018</v>
      </c>
      <c r="S70">
        <v>87.059217733350707</v>
      </c>
      <c r="T70">
        <v>213.69080716367901</v>
      </c>
      <c r="U70">
        <v>13</v>
      </c>
      <c r="V70">
        <v>809</v>
      </c>
      <c r="W70">
        <v>831</v>
      </c>
      <c r="X70">
        <v>63.900105238997</v>
      </c>
      <c r="Y70">
        <v>65.637808966139104</v>
      </c>
      <c r="Z70">
        <v>-0.39532799325280399</v>
      </c>
      <c r="AA70">
        <v>-0.39532799325284002</v>
      </c>
      <c r="AB70">
        <v>-7.9144743393955101</v>
      </c>
      <c r="AC70">
        <v>-7.9144743393962198</v>
      </c>
      <c r="AM70">
        <v>10</v>
      </c>
      <c r="AN70">
        <v>821</v>
      </c>
      <c r="AO70">
        <v>63</v>
      </c>
      <c r="AP70">
        <v>64.847943635619899</v>
      </c>
      <c r="AQ70">
        <v>4.9761515822704698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>
        <v>69</v>
      </c>
      <c r="B71">
        <v>2283.4</v>
      </c>
      <c r="C71">
        <v>13</v>
      </c>
      <c r="D71">
        <v>446</v>
      </c>
      <c r="E71">
        <v>146</v>
      </c>
      <c r="F71">
        <v>35.227993741152801</v>
      </c>
      <c r="G71">
        <v>11.5320338255791</v>
      </c>
      <c r="H71">
        <v>-0.34484570982066698</v>
      </c>
      <c r="I71">
        <v>0.43473133155318999</v>
      </c>
      <c r="J71">
        <v>7.1768097777454196</v>
      </c>
      <c r="K71">
        <v>8.0580413633584698</v>
      </c>
      <c r="L71">
        <v>12</v>
      </c>
      <c r="M71">
        <f t="shared" si="1"/>
        <v>0.55489629140563668</v>
      </c>
      <c r="N71">
        <f t="shared" si="2"/>
        <v>0.10790673250522337</v>
      </c>
      <c r="O71">
        <v>46.760027566731999</v>
      </c>
      <c r="P71">
        <v>41.388943319201999</v>
      </c>
      <c r="Q71">
        <f t="shared" si="3"/>
        <v>0.46880662973995668</v>
      </c>
      <c r="R71">
        <v>114.641915413286</v>
      </c>
      <c r="S71">
        <v>160.27212761727299</v>
      </c>
      <c r="T71">
        <v>333.88968611157998</v>
      </c>
      <c r="U71">
        <v>13</v>
      </c>
      <c r="V71">
        <v>809</v>
      </c>
      <c r="W71">
        <v>831</v>
      </c>
      <c r="X71">
        <v>63.900105238997</v>
      </c>
      <c r="Y71">
        <v>65.637808966139104</v>
      </c>
      <c r="Z71">
        <v>0</v>
      </c>
      <c r="AA71">
        <v>0</v>
      </c>
      <c r="AB71">
        <v>0</v>
      </c>
      <c r="AC71">
        <v>0</v>
      </c>
      <c r="AM71">
        <v>10</v>
      </c>
      <c r="AN71">
        <v>821</v>
      </c>
      <c r="AO71">
        <v>63</v>
      </c>
      <c r="AP71">
        <v>64.847943635619899</v>
      </c>
      <c r="AQ71">
        <v>4.9761515822704698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>
        <v>70</v>
      </c>
      <c r="B72">
        <v>2307.5</v>
      </c>
      <c r="C72">
        <v>13</v>
      </c>
      <c r="D72">
        <v>446</v>
      </c>
      <c r="E72">
        <v>147</v>
      </c>
      <c r="F72">
        <v>35.227993741152801</v>
      </c>
      <c r="G72">
        <v>11.6110203586311</v>
      </c>
      <c r="H72">
        <v>0</v>
      </c>
      <c r="I72">
        <v>7.0313725627569601E-3</v>
      </c>
      <c r="J72">
        <v>0</v>
      </c>
      <c r="K72">
        <v>-15.625272361680301</v>
      </c>
      <c r="L72">
        <v>12</v>
      </c>
      <c r="M72">
        <f t="shared" si="1"/>
        <v>7.0313725627569601E-3</v>
      </c>
      <c r="N72">
        <f t="shared" si="2"/>
        <v>0.15625272361680301</v>
      </c>
      <c r="O72">
        <v>48.7346908930298</v>
      </c>
      <c r="P72">
        <v>45.259283438745697</v>
      </c>
      <c r="Q72">
        <f t="shared" si="3"/>
        <v>0.46333790196845531</v>
      </c>
      <c r="R72">
        <v>120.48400746013</v>
      </c>
      <c r="S72">
        <v>72.951607261966799</v>
      </c>
      <c r="T72">
        <v>215.83233001628699</v>
      </c>
      <c r="U72">
        <v>13</v>
      </c>
      <c r="V72">
        <v>809</v>
      </c>
      <c r="W72">
        <v>831</v>
      </c>
      <c r="X72">
        <v>63.900105238997</v>
      </c>
      <c r="Y72">
        <v>65.637808966139104</v>
      </c>
      <c r="Z72">
        <v>0</v>
      </c>
      <c r="AA72">
        <v>0</v>
      </c>
      <c r="AB72">
        <v>0</v>
      </c>
      <c r="AC72">
        <v>0</v>
      </c>
      <c r="AM72">
        <v>10</v>
      </c>
      <c r="AN72">
        <v>821</v>
      </c>
      <c r="AO72">
        <v>63</v>
      </c>
      <c r="AP72">
        <v>64.847943635619899</v>
      </c>
      <c r="AQ72">
        <v>4.9761515822704698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>
        <v>71</v>
      </c>
      <c r="B73">
        <v>2343.1</v>
      </c>
      <c r="C73">
        <v>13</v>
      </c>
      <c r="D73">
        <v>447</v>
      </c>
      <c r="E73">
        <v>146</v>
      </c>
      <c r="F73">
        <v>35.306980274204697</v>
      </c>
      <c r="G73">
        <v>11.5320338255791</v>
      </c>
      <c r="H73">
        <v>4.7203342477940896E-3</v>
      </c>
      <c r="I73">
        <v>0</v>
      </c>
      <c r="J73">
        <v>-15.734447492648901</v>
      </c>
      <c r="K73">
        <v>0</v>
      </c>
      <c r="L73">
        <v>12</v>
      </c>
      <c r="M73">
        <f t="shared" si="1"/>
        <v>4.7203342477940896E-3</v>
      </c>
      <c r="N73">
        <f t="shared" si="2"/>
        <v>0.15734447492648901</v>
      </c>
      <c r="O73">
        <v>50.630367686275697</v>
      </c>
      <c r="P73">
        <v>49.524556223548899</v>
      </c>
      <c r="Q73">
        <f t="shared" si="3"/>
        <v>0.4632144069160305</v>
      </c>
      <c r="R73">
        <v>128.432006032088</v>
      </c>
      <c r="S73">
        <v>90.779282390225106</v>
      </c>
      <c r="T73">
        <v>196.86903015503501</v>
      </c>
      <c r="U73">
        <v>12</v>
      </c>
      <c r="V73">
        <v>808</v>
      </c>
      <c r="W73">
        <v>830</v>
      </c>
      <c r="X73">
        <v>63.821118705945103</v>
      </c>
      <c r="Y73">
        <v>65.558822433087101</v>
      </c>
      <c r="Z73">
        <v>-4.7203342477940896E-3</v>
      </c>
      <c r="AA73">
        <v>-4.7203342477945198E-3</v>
      </c>
      <c r="AB73">
        <v>15.734447492648901</v>
      </c>
      <c r="AC73">
        <v>15.7344474926503</v>
      </c>
      <c r="AM73">
        <v>10</v>
      </c>
      <c r="AN73">
        <v>821</v>
      </c>
      <c r="AO73">
        <v>63</v>
      </c>
      <c r="AP73">
        <v>64.847943635619899</v>
      </c>
      <c r="AQ73">
        <v>4.9761515822704698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>
        <v>72</v>
      </c>
      <c r="B74">
        <v>2379.5</v>
      </c>
      <c r="C74">
        <v>13</v>
      </c>
      <c r="D74">
        <v>446</v>
      </c>
      <c r="E74">
        <v>147</v>
      </c>
      <c r="F74">
        <v>35.227993741152801</v>
      </c>
      <c r="G74">
        <v>11.6110203586311</v>
      </c>
      <c r="H74">
        <v>0</v>
      </c>
      <c r="I74">
        <v>-1.7141193306814801E-3</v>
      </c>
      <c r="J74">
        <v>0</v>
      </c>
      <c r="K74">
        <v>-17.141193306831301</v>
      </c>
      <c r="L74">
        <v>12</v>
      </c>
      <c r="M74">
        <f t="shared" si="1"/>
        <v>1.7141193306814801E-3</v>
      </c>
      <c r="N74">
        <f t="shared" si="2"/>
        <v>0.17141193306831301</v>
      </c>
      <c r="O74">
        <v>52.763004078677398</v>
      </c>
      <c r="P74">
        <v>53.947802074456</v>
      </c>
      <c r="Q74">
        <f t="shared" si="3"/>
        <v>0.46162314573292496</v>
      </c>
      <c r="R74">
        <v>140.303390612778</v>
      </c>
      <c r="S74">
        <v>-118.756329878892</v>
      </c>
      <c r="T74">
        <v>200.168070381489</v>
      </c>
      <c r="U74">
        <v>12</v>
      </c>
      <c r="V74">
        <v>809</v>
      </c>
      <c r="W74">
        <v>831</v>
      </c>
      <c r="X74">
        <v>63.900105238997</v>
      </c>
      <c r="Y74">
        <v>65.637808966139104</v>
      </c>
      <c r="Z74">
        <v>0</v>
      </c>
      <c r="AA74">
        <v>0</v>
      </c>
      <c r="AB74">
        <v>0</v>
      </c>
      <c r="AC74">
        <v>0</v>
      </c>
      <c r="AM74">
        <v>10</v>
      </c>
      <c r="AN74">
        <v>821</v>
      </c>
      <c r="AO74">
        <v>63</v>
      </c>
      <c r="AP74">
        <v>64.847943635619899</v>
      </c>
      <c r="AQ74">
        <v>4.9761515822704698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>
        <v>73</v>
      </c>
      <c r="B75">
        <v>2408.5</v>
      </c>
      <c r="C75">
        <v>13</v>
      </c>
      <c r="D75">
        <v>446</v>
      </c>
      <c r="E75">
        <v>146</v>
      </c>
      <c r="F75">
        <v>35.227993741152801</v>
      </c>
      <c r="G75">
        <v>11.5320338255791</v>
      </c>
      <c r="H75">
        <v>0</v>
      </c>
      <c r="I75">
        <v>-0.38711221644254001</v>
      </c>
      <c r="J75">
        <v>0</v>
      </c>
      <c r="K75">
        <v>7.8204488170210196</v>
      </c>
      <c r="L75">
        <v>13</v>
      </c>
      <c r="M75">
        <f t="shared" ref="M75:M138" si="4">SQRT(H75^2+I75^2)</f>
        <v>0.38711221644254001</v>
      </c>
      <c r="N75">
        <f t="shared" ref="N75:N138" si="5">SQRT(J75^2+K75^2)/100</f>
        <v>7.8204488170210196E-2</v>
      </c>
      <c r="O75">
        <v>54.974627004130902</v>
      </c>
      <c r="P75">
        <v>58.529020991466901</v>
      </c>
      <c r="Q75">
        <f t="shared" si="3"/>
        <v>0.47216644272002195</v>
      </c>
      <c r="R75">
        <v>138.767584200654</v>
      </c>
      <c r="S75">
        <v>-210.91513476208101</v>
      </c>
      <c r="T75">
        <v>146.21869454854399</v>
      </c>
      <c r="U75">
        <v>13</v>
      </c>
      <c r="V75">
        <v>809</v>
      </c>
      <c r="W75">
        <v>831</v>
      </c>
      <c r="X75">
        <v>63.900105238997</v>
      </c>
      <c r="Y75">
        <v>65.637808966139104</v>
      </c>
      <c r="Z75">
        <v>0</v>
      </c>
      <c r="AA75">
        <v>0</v>
      </c>
      <c r="AB75">
        <v>0</v>
      </c>
      <c r="AC75">
        <v>0</v>
      </c>
      <c r="AM75">
        <v>10</v>
      </c>
      <c r="AN75">
        <v>821</v>
      </c>
      <c r="AO75">
        <v>63</v>
      </c>
      <c r="AP75">
        <v>64.847943635619899</v>
      </c>
      <c r="AQ75">
        <v>4.9761515822704698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>
        <v>74</v>
      </c>
      <c r="B76">
        <v>2443.6</v>
      </c>
      <c r="C76">
        <v>13</v>
      </c>
      <c r="D76">
        <v>446</v>
      </c>
      <c r="E76">
        <v>146</v>
      </c>
      <c r="F76">
        <v>35.227993741152801</v>
      </c>
      <c r="G76">
        <v>11.5320338255791</v>
      </c>
      <c r="H76">
        <v>-0.391594498728558</v>
      </c>
      <c r="I76">
        <v>0</v>
      </c>
      <c r="J76">
        <v>7.8475851448608704</v>
      </c>
      <c r="K76">
        <v>0</v>
      </c>
      <c r="L76">
        <v>13</v>
      </c>
      <c r="M76">
        <f t="shared" si="4"/>
        <v>0.391594498728558</v>
      </c>
      <c r="N76">
        <f t="shared" si="5"/>
        <v>7.8475851448608705E-2</v>
      </c>
      <c r="O76">
        <v>57.186249929584399</v>
      </c>
      <c r="P76">
        <v>63.426186040685501</v>
      </c>
      <c r="Q76">
        <f t="shared" si="3"/>
        <v>0.47213574706434042</v>
      </c>
      <c r="R76">
        <v>133.649084747567</v>
      </c>
      <c r="S76">
        <v>-382.66020389731199</v>
      </c>
      <c r="T76">
        <v>-93.046568155453002</v>
      </c>
      <c r="U76">
        <v>13</v>
      </c>
      <c r="V76">
        <v>809</v>
      </c>
      <c r="W76">
        <v>831</v>
      </c>
      <c r="X76">
        <v>63.900105238997</v>
      </c>
      <c r="Y76">
        <v>65.637808966139104</v>
      </c>
      <c r="Z76">
        <v>0.78870157217235004</v>
      </c>
      <c r="AA76">
        <v>0.78870157217234904</v>
      </c>
      <c r="AB76">
        <v>5.5043182378770497E-2</v>
      </c>
      <c r="AC76">
        <v>5.5043182377352701E-2</v>
      </c>
      <c r="AM76">
        <v>10</v>
      </c>
      <c r="AN76">
        <v>821</v>
      </c>
      <c r="AO76">
        <v>63</v>
      </c>
      <c r="AP76">
        <v>64.847943635619899</v>
      </c>
      <c r="AQ76">
        <v>4.9761515822704698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>
        <v>75</v>
      </c>
      <c r="B77">
        <v>2475.4</v>
      </c>
      <c r="C77">
        <v>13</v>
      </c>
      <c r="D77">
        <v>446</v>
      </c>
      <c r="E77">
        <v>146</v>
      </c>
      <c r="F77">
        <v>35.227993741152801</v>
      </c>
      <c r="G77">
        <v>11.5320338255791</v>
      </c>
      <c r="H77">
        <v>0</v>
      </c>
      <c r="I77">
        <v>-0.41981770724849898</v>
      </c>
      <c r="J77">
        <v>0</v>
      </c>
      <c r="K77">
        <v>8.4216190019759303</v>
      </c>
      <c r="L77">
        <v>12</v>
      </c>
      <c r="M77">
        <f t="shared" si="4"/>
        <v>0.41981770724849898</v>
      </c>
      <c r="N77">
        <f t="shared" si="5"/>
        <v>8.4216190019759302E-2</v>
      </c>
      <c r="O77">
        <v>57.660169127895898</v>
      </c>
      <c r="P77">
        <v>68.323351089904094</v>
      </c>
      <c r="Q77">
        <f t="shared" si="3"/>
        <v>0.4714864202382667</v>
      </c>
      <c r="R77">
        <v>109.03455846496</v>
      </c>
      <c r="S77">
        <v>-295.32261138122402</v>
      </c>
      <c r="T77">
        <v>-852.28135813577103</v>
      </c>
      <c r="U77">
        <v>13</v>
      </c>
      <c r="V77">
        <v>809</v>
      </c>
      <c r="W77">
        <v>831</v>
      </c>
      <c r="X77">
        <v>63.900105238997</v>
      </c>
      <c r="Y77">
        <v>65.637808966139104</v>
      </c>
      <c r="Z77">
        <v>0</v>
      </c>
      <c r="AA77">
        <v>0</v>
      </c>
      <c r="AB77">
        <v>0</v>
      </c>
      <c r="AC77">
        <v>0</v>
      </c>
      <c r="AM77">
        <v>10</v>
      </c>
      <c r="AN77">
        <v>821</v>
      </c>
      <c r="AO77">
        <v>63</v>
      </c>
      <c r="AP77">
        <v>64.847943635619899</v>
      </c>
      <c r="AQ77">
        <v>4.9761515822704698</v>
      </c>
      <c r="AR77">
        <v>-0.38842542554440201</v>
      </c>
      <c r="AS77">
        <v>0</v>
      </c>
      <c r="AT77">
        <v>-8.1006345264734492</v>
      </c>
      <c r="AU77">
        <v>0</v>
      </c>
    </row>
    <row r="78" spans="1:47" x14ac:dyDescent="0.3">
      <c r="A78">
        <v>76</v>
      </c>
      <c r="B78">
        <v>2507.5</v>
      </c>
      <c r="C78">
        <v>13</v>
      </c>
      <c r="D78">
        <v>446</v>
      </c>
      <c r="E78">
        <v>146</v>
      </c>
      <c r="F78">
        <v>35.227993741152801</v>
      </c>
      <c r="G78">
        <v>11.5320338255791</v>
      </c>
      <c r="H78">
        <v>0</v>
      </c>
      <c r="I78">
        <v>0.39353917880370598</v>
      </c>
      <c r="J78">
        <v>0</v>
      </c>
      <c r="K78">
        <v>7.9502864404789202</v>
      </c>
      <c r="L78">
        <v>13</v>
      </c>
      <c r="M78">
        <f t="shared" si="4"/>
        <v>0.39353917880370598</v>
      </c>
      <c r="N78">
        <f t="shared" si="5"/>
        <v>7.9502864404789209E-2</v>
      </c>
      <c r="O78">
        <v>59.0029401897784</v>
      </c>
      <c r="P78">
        <v>72.983556539966898</v>
      </c>
      <c r="Q78">
        <f t="shared" si="3"/>
        <v>0.47201957498582842</v>
      </c>
      <c r="R78">
        <v>78.842582274607693</v>
      </c>
      <c r="S78">
        <v>-329.64778595476599</v>
      </c>
      <c r="T78">
        <v>-1356.8247940646399</v>
      </c>
      <c r="U78">
        <v>13</v>
      </c>
      <c r="V78">
        <v>809</v>
      </c>
      <c r="W78">
        <v>831</v>
      </c>
      <c r="X78">
        <v>63.900105238997</v>
      </c>
      <c r="Y78">
        <v>65.637808966139104</v>
      </c>
      <c r="Z78">
        <v>0</v>
      </c>
      <c r="AA78">
        <v>0</v>
      </c>
      <c r="AB78">
        <v>0</v>
      </c>
      <c r="AC78">
        <v>0</v>
      </c>
      <c r="AM78">
        <v>10</v>
      </c>
      <c r="AN78">
        <v>821</v>
      </c>
      <c r="AO78">
        <v>63</v>
      </c>
      <c r="AP78">
        <v>64.847943635619899</v>
      </c>
      <c r="AQ78">
        <v>4.9761515822704698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>
        <v>77</v>
      </c>
      <c r="B79">
        <v>2543.4</v>
      </c>
      <c r="C79">
        <v>13</v>
      </c>
      <c r="D79">
        <v>446</v>
      </c>
      <c r="E79">
        <v>146</v>
      </c>
      <c r="F79">
        <v>35.227993741152801</v>
      </c>
      <c r="G79">
        <v>11.5320338255791</v>
      </c>
      <c r="H79">
        <v>0</v>
      </c>
      <c r="I79">
        <v>0</v>
      </c>
      <c r="J79">
        <v>0</v>
      </c>
      <c r="K79">
        <v>0</v>
      </c>
      <c r="L79">
        <v>13</v>
      </c>
      <c r="M79">
        <f t="shared" si="4"/>
        <v>0</v>
      </c>
      <c r="N79">
        <f t="shared" si="5"/>
        <v>0</v>
      </c>
      <c r="O79">
        <v>59.871792053349502</v>
      </c>
      <c r="P79">
        <v>76.300990928147201</v>
      </c>
      <c r="Q79">
        <f t="shared" si="3"/>
        <v>0.48101265822784806</v>
      </c>
      <c r="R79">
        <v>50.203193083153202</v>
      </c>
      <c r="S79">
        <v>-293.59364297896599</v>
      </c>
      <c r="T79">
        <v>-1579.2157898488299</v>
      </c>
      <c r="U79">
        <v>13</v>
      </c>
      <c r="V79">
        <v>810</v>
      </c>
      <c r="W79">
        <v>832</v>
      </c>
      <c r="X79">
        <v>63.979091772048903</v>
      </c>
      <c r="Y79">
        <v>65.716795499190994</v>
      </c>
      <c r="Z79">
        <v>0.39552575553490199</v>
      </c>
      <c r="AA79">
        <v>-0.397113414967186</v>
      </c>
      <c r="AB79">
        <v>-7.9343180648927296</v>
      </c>
      <c r="AC79">
        <v>-23.8188705799632</v>
      </c>
      <c r="AM79">
        <v>10</v>
      </c>
      <c r="AN79">
        <v>821</v>
      </c>
      <c r="AO79">
        <v>63</v>
      </c>
      <c r="AP79">
        <v>64.847943635619899</v>
      </c>
      <c r="AQ79">
        <v>4.9761515822704698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>
        <v>78</v>
      </c>
      <c r="B80">
        <v>2575.1</v>
      </c>
      <c r="C80">
        <v>13</v>
      </c>
      <c r="D80">
        <v>446</v>
      </c>
      <c r="E80">
        <v>146</v>
      </c>
      <c r="F80">
        <v>35.227993741152801</v>
      </c>
      <c r="G80">
        <v>11.5320338255791</v>
      </c>
      <c r="H80">
        <v>0</v>
      </c>
      <c r="I80">
        <v>0.38561524181392698</v>
      </c>
      <c r="J80">
        <v>0</v>
      </c>
      <c r="K80">
        <v>7.7355113703897196</v>
      </c>
      <c r="L80">
        <v>13</v>
      </c>
      <c r="M80">
        <f t="shared" si="4"/>
        <v>0.38561524181392698</v>
      </c>
      <c r="N80">
        <f t="shared" si="5"/>
        <v>7.7355113703897194E-2</v>
      </c>
      <c r="O80">
        <v>59.871792053349502</v>
      </c>
      <c r="P80">
        <v>74.958219866264699</v>
      </c>
      <c r="Q80">
        <f t="shared" si="3"/>
        <v>0.47226252095992421</v>
      </c>
      <c r="R80">
        <v>25.473927711828299</v>
      </c>
      <c r="S80">
        <v>-243.71128149981101</v>
      </c>
      <c r="T80">
        <v>-823.95998094411004</v>
      </c>
      <c r="U80">
        <v>13</v>
      </c>
      <c r="V80">
        <v>809</v>
      </c>
      <c r="W80">
        <v>831</v>
      </c>
      <c r="X80">
        <v>63.900105238997</v>
      </c>
      <c r="Y80">
        <v>65.637808966139104</v>
      </c>
      <c r="Z80">
        <v>0</v>
      </c>
      <c r="AA80">
        <v>0</v>
      </c>
      <c r="AB80">
        <v>0</v>
      </c>
      <c r="AC80">
        <v>0</v>
      </c>
      <c r="AM80">
        <v>9</v>
      </c>
      <c r="AN80">
        <v>820</v>
      </c>
      <c r="AO80">
        <v>63</v>
      </c>
      <c r="AP80">
        <v>64.768957102567995</v>
      </c>
      <c r="AQ80">
        <v>4.9761515822704698</v>
      </c>
      <c r="AR80">
        <v>-0.39966485464186902</v>
      </c>
      <c r="AS80">
        <v>0</v>
      </c>
      <c r="AT80">
        <v>7.8751695495934797</v>
      </c>
      <c r="AU80">
        <v>0</v>
      </c>
    </row>
    <row r="81" spans="1:47" x14ac:dyDescent="0.3">
      <c r="A81">
        <v>79</v>
      </c>
      <c r="B81">
        <v>2607.4</v>
      </c>
      <c r="C81">
        <v>13</v>
      </c>
      <c r="D81">
        <v>446</v>
      </c>
      <c r="E81">
        <v>147</v>
      </c>
      <c r="F81">
        <v>35.227993741152801</v>
      </c>
      <c r="G81">
        <v>11.6110203586311</v>
      </c>
      <c r="H81">
        <v>0</v>
      </c>
      <c r="I81">
        <v>1.5797322407690999E-3</v>
      </c>
      <c r="J81">
        <v>0</v>
      </c>
      <c r="K81">
        <v>-15.797322407704799</v>
      </c>
      <c r="L81">
        <v>13</v>
      </c>
      <c r="M81">
        <f t="shared" si="4"/>
        <v>1.5797322407690999E-3</v>
      </c>
      <c r="N81">
        <f t="shared" si="5"/>
        <v>0.157973224077048</v>
      </c>
      <c r="O81">
        <v>59.792805520297499</v>
      </c>
      <c r="P81">
        <v>74.089368002693703</v>
      </c>
      <c r="Q81">
        <f t="shared" si="3"/>
        <v>0.46314328503266627</v>
      </c>
      <c r="R81">
        <v>1.20454701838666</v>
      </c>
      <c r="S81">
        <v>-94.847123735860706</v>
      </c>
      <c r="T81">
        <v>-197.49022607992001</v>
      </c>
      <c r="U81">
        <v>12</v>
      </c>
      <c r="V81">
        <v>809</v>
      </c>
      <c r="W81">
        <v>831</v>
      </c>
      <c r="X81">
        <v>63.900105238997</v>
      </c>
      <c r="Y81">
        <v>65.637808966139104</v>
      </c>
      <c r="Z81">
        <v>0.39414358900528801</v>
      </c>
      <c r="AA81">
        <v>0</v>
      </c>
      <c r="AB81">
        <v>7.8907625426484103</v>
      </c>
      <c r="AC81">
        <v>0</v>
      </c>
      <c r="AM81">
        <v>10</v>
      </c>
      <c r="AN81">
        <v>821</v>
      </c>
      <c r="AO81">
        <v>63</v>
      </c>
      <c r="AP81">
        <v>64.847943635619899</v>
      </c>
      <c r="AQ81">
        <v>4.9761515822704698</v>
      </c>
      <c r="AR81">
        <v>0</v>
      </c>
      <c r="AS81">
        <v>0</v>
      </c>
      <c r="AT81">
        <v>0</v>
      </c>
      <c r="AU81">
        <v>0</v>
      </c>
    </row>
    <row r="82" spans="1:47" x14ac:dyDescent="0.3">
      <c r="A82">
        <v>80</v>
      </c>
      <c r="B82">
        <v>2643.1</v>
      </c>
      <c r="C82">
        <v>13</v>
      </c>
      <c r="D82">
        <v>446</v>
      </c>
      <c r="E82">
        <v>146</v>
      </c>
      <c r="F82">
        <v>35.227993741152801</v>
      </c>
      <c r="G82">
        <v>11.5320338255791</v>
      </c>
      <c r="H82">
        <v>0</v>
      </c>
      <c r="I82">
        <v>0</v>
      </c>
      <c r="J82">
        <v>0</v>
      </c>
      <c r="K82">
        <v>0</v>
      </c>
      <c r="L82">
        <v>13</v>
      </c>
      <c r="M82">
        <f t="shared" si="4"/>
        <v>0</v>
      </c>
      <c r="N82">
        <f t="shared" si="5"/>
        <v>0</v>
      </c>
      <c r="O82">
        <v>59.634832454193699</v>
      </c>
      <c r="P82">
        <v>73.457475738278404</v>
      </c>
      <c r="Q82">
        <f t="shared" si="3"/>
        <v>0.48101265822784806</v>
      </c>
      <c r="R82">
        <v>-15.4808485618468</v>
      </c>
      <c r="S82">
        <v>23.767261700675899</v>
      </c>
      <c r="T82">
        <v>261.58205574651902</v>
      </c>
      <c r="U82">
        <v>12</v>
      </c>
      <c r="V82">
        <v>810</v>
      </c>
      <c r="W82">
        <v>830</v>
      </c>
      <c r="X82">
        <v>63.979091772048903</v>
      </c>
      <c r="Y82">
        <v>65.558822433087101</v>
      </c>
      <c r="Z82">
        <v>-0.39257015679339202</v>
      </c>
      <c r="AA82">
        <v>-0.40204862606581498</v>
      </c>
      <c r="AB82">
        <v>-7.8750282205294502</v>
      </c>
      <c r="AC82">
        <v>23.719869354313602</v>
      </c>
      <c r="AM82">
        <v>10</v>
      </c>
      <c r="AN82">
        <v>821</v>
      </c>
      <c r="AO82">
        <v>63</v>
      </c>
      <c r="AP82">
        <v>64.847943635619899</v>
      </c>
      <c r="AQ82">
        <v>4.9761515822704698</v>
      </c>
      <c r="AR82">
        <v>0</v>
      </c>
      <c r="AS82">
        <v>0</v>
      </c>
      <c r="AT82">
        <v>0</v>
      </c>
      <c r="AU82">
        <v>0</v>
      </c>
    </row>
    <row r="83" spans="1:47" x14ac:dyDescent="0.3">
      <c r="A83">
        <v>81</v>
      </c>
      <c r="B83">
        <v>2676.6</v>
      </c>
      <c r="C83">
        <v>13</v>
      </c>
      <c r="D83">
        <v>446</v>
      </c>
      <c r="E83">
        <v>147</v>
      </c>
      <c r="F83">
        <v>35.227993741152801</v>
      </c>
      <c r="G83">
        <v>11.6110203586311</v>
      </c>
      <c r="H83">
        <v>0</v>
      </c>
      <c r="I83">
        <v>0.38561524181392798</v>
      </c>
      <c r="J83">
        <v>0</v>
      </c>
      <c r="K83">
        <v>-7.7355113703897</v>
      </c>
      <c r="L83">
        <v>13</v>
      </c>
      <c r="M83">
        <f t="shared" si="4"/>
        <v>0.38561524181392798</v>
      </c>
      <c r="N83">
        <f t="shared" si="5"/>
        <v>7.7355113703896999E-2</v>
      </c>
      <c r="O83">
        <v>59.634832454193699</v>
      </c>
      <c r="P83">
        <v>73.299502672174498</v>
      </c>
      <c r="Q83">
        <f t="shared" si="3"/>
        <v>0.47226252095992421</v>
      </c>
      <c r="R83">
        <v>-8.4975849327343393</v>
      </c>
      <c r="S83">
        <v>31.081703660764099</v>
      </c>
      <c r="T83">
        <v>154.57056922858999</v>
      </c>
      <c r="U83">
        <v>13</v>
      </c>
      <c r="V83">
        <v>809</v>
      </c>
      <c r="W83">
        <v>831</v>
      </c>
      <c r="X83">
        <v>63.900105238997</v>
      </c>
      <c r="Y83">
        <v>65.637808966139104</v>
      </c>
      <c r="Z83">
        <v>0</v>
      </c>
      <c r="AA83">
        <v>0</v>
      </c>
      <c r="AB83">
        <v>0</v>
      </c>
      <c r="AC83">
        <v>0</v>
      </c>
      <c r="AM83">
        <v>9</v>
      </c>
      <c r="AN83">
        <v>820</v>
      </c>
      <c r="AO83">
        <v>63</v>
      </c>
      <c r="AP83">
        <v>64.768957102567995</v>
      </c>
      <c r="AQ83">
        <v>4.9761515822704698</v>
      </c>
      <c r="AR83">
        <v>0.39966485464186602</v>
      </c>
      <c r="AS83">
        <v>0</v>
      </c>
      <c r="AT83">
        <v>7.87516954959343</v>
      </c>
      <c r="AU83">
        <v>0</v>
      </c>
    </row>
    <row r="84" spans="1:47" x14ac:dyDescent="0.3">
      <c r="A84">
        <v>82</v>
      </c>
      <c r="B84">
        <v>2707.5</v>
      </c>
      <c r="C84">
        <v>13</v>
      </c>
      <c r="D84">
        <v>446</v>
      </c>
      <c r="E84">
        <v>146</v>
      </c>
      <c r="F84">
        <v>35.227993741152801</v>
      </c>
      <c r="G84">
        <v>11.5320338255791</v>
      </c>
      <c r="L84">
        <v>14</v>
      </c>
      <c r="M84">
        <f t="shared" si="4"/>
        <v>0</v>
      </c>
      <c r="N84">
        <f t="shared" si="5"/>
        <v>0</v>
      </c>
      <c r="O84">
        <v>59.634832454193699</v>
      </c>
      <c r="P84">
        <v>73.220516139122594</v>
      </c>
      <c r="Q84">
        <f t="shared" si="3"/>
        <v>0.48101265822784806</v>
      </c>
      <c r="U84">
        <v>14</v>
      </c>
      <c r="V84">
        <v>810</v>
      </c>
      <c r="W84">
        <v>831</v>
      </c>
      <c r="X84">
        <v>63.979091772048903</v>
      </c>
      <c r="Y84">
        <v>65.637808966139104</v>
      </c>
      <c r="AM84">
        <v>10</v>
      </c>
      <c r="AN84">
        <v>821</v>
      </c>
      <c r="AO84">
        <v>63</v>
      </c>
      <c r="AP84">
        <v>64.847943635619899</v>
      </c>
      <c r="AQ84">
        <v>4.9761515822704698</v>
      </c>
    </row>
    <row r="85" spans="1:47" x14ac:dyDescent="0.3">
      <c r="A85">
        <v>83</v>
      </c>
      <c r="B85">
        <v>2743.4</v>
      </c>
      <c r="C85">
        <v>13</v>
      </c>
      <c r="D85">
        <v>446</v>
      </c>
      <c r="E85">
        <v>146</v>
      </c>
      <c r="F85">
        <v>35.227993741152801</v>
      </c>
      <c r="G85">
        <v>11.5320338255791</v>
      </c>
      <c r="L85">
        <v>13</v>
      </c>
      <c r="M85">
        <f t="shared" si="4"/>
        <v>0</v>
      </c>
      <c r="N85">
        <f t="shared" si="5"/>
        <v>0</v>
      </c>
      <c r="O85">
        <v>59.634832454193699</v>
      </c>
      <c r="P85">
        <v>73.220516139122594</v>
      </c>
      <c r="Q85">
        <f t="shared" si="3"/>
        <v>0.48101265822784806</v>
      </c>
      <c r="U85">
        <v>13</v>
      </c>
      <c r="V85">
        <v>809</v>
      </c>
      <c r="W85">
        <v>831</v>
      </c>
      <c r="X85">
        <v>63.900105238997</v>
      </c>
      <c r="Y85">
        <v>65.637808966139104</v>
      </c>
      <c r="AM85">
        <v>10</v>
      </c>
      <c r="AN85">
        <v>821</v>
      </c>
      <c r="AO85">
        <v>63</v>
      </c>
      <c r="AP85">
        <v>64.847943635619899</v>
      </c>
      <c r="AQ85">
        <v>4.9761515822704698</v>
      </c>
    </row>
    <row r="86" spans="1:47" x14ac:dyDescent="0.3">
      <c r="A86">
        <v>84</v>
      </c>
      <c r="B86">
        <v>2776.3</v>
      </c>
      <c r="C86">
        <v>13</v>
      </c>
      <c r="D86">
        <v>446</v>
      </c>
      <c r="E86">
        <v>147</v>
      </c>
      <c r="F86">
        <v>35.227993741152801</v>
      </c>
      <c r="G86">
        <v>11.6110203586311</v>
      </c>
      <c r="L86">
        <v>13</v>
      </c>
      <c r="M86">
        <f t="shared" si="4"/>
        <v>0</v>
      </c>
      <c r="N86">
        <f t="shared" si="5"/>
        <v>0</v>
      </c>
      <c r="O86">
        <v>59.713818987245602</v>
      </c>
      <c r="P86">
        <v>73.220516139122594</v>
      </c>
      <c r="Q86">
        <f t="shared" si="3"/>
        <v>0.48101265822784806</v>
      </c>
      <c r="U86">
        <v>12</v>
      </c>
      <c r="V86">
        <v>809</v>
      </c>
      <c r="W86">
        <v>831</v>
      </c>
      <c r="X86">
        <v>63.900105238997</v>
      </c>
      <c r="Y86">
        <v>65.637808966139104</v>
      </c>
      <c r="AM86">
        <v>10</v>
      </c>
      <c r="AN86">
        <v>821</v>
      </c>
      <c r="AO86">
        <v>63</v>
      </c>
      <c r="AP86">
        <v>64.847943635619899</v>
      </c>
      <c r="AQ86">
        <v>4.9761515822704698</v>
      </c>
    </row>
    <row r="87" spans="1:47" x14ac:dyDescent="0.3">
      <c r="M87">
        <f t="shared" si="4"/>
        <v>0</v>
      </c>
      <c r="N87">
        <f t="shared" si="5"/>
        <v>0</v>
      </c>
      <c r="Q87">
        <f t="shared" si="3"/>
        <v>0.48101265822784806</v>
      </c>
    </row>
    <row r="88" spans="1:47" x14ac:dyDescent="0.3">
      <c r="M88">
        <f t="shared" si="4"/>
        <v>0</v>
      </c>
      <c r="N88">
        <f t="shared" si="5"/>
        <v>0</v>
      </c>
      <c r="Q88">
        <f t="shared" si="3"/>
        <v>0.48101265822784806</v>
      </c>
    </row>
    <row r="89" spans="1:47" x14ac:dyDescent="0.3">
      <c r="M89">
        <f t="shared" si="4"/>
        <v>0</v>
      </c>
      <c r="N89">
        <f t="shared" si="5"/>
        <v>0</v>
      </c>
      <c r="Q89">
        <f t="shared" si="3"/>
        <v>0.48101265822784806</v>
      </c>
    </row>
    <row r="90" spans="1:47" x14ac:dyDescent="0.3">
      <c r="M90">
        <f t="shared" si="4"/>
        <v>0</v>
      </c>
      <c r="N90">
        <f t="shared" si="5"/>
        <v>0</v>
      </c>
      <c r="Q90">
        <f t="shared" si="3"/>
        <v>0.48101265822784806</v>
      </c>
    </row>
    <row r="91" spans="1:47" x14ac:dyDescent="0.3">
      <c r="M91">
        <f t="shared" si="4"/>
        <v>0</v>
      </c>
      <c r="N91">
        <f t="shared" si="5"/>
        <v>0</v>
      </c>
      <c r="Q91">
        <f t="shared" si="3"/>
        <v>0.48101265822784806</v>
      </c>
    </row>
    <row r="92" spans="1:47" x14ac:dyDescent="0.3">
      <c r="M92">
        <f t="shared" si="4"/>
        <v>0</v>
      </c>
      <c r="N92">
        <f t="shared" si="5"/>
        <v>0</v>
      </c>
      <c r="Q92">
        <f t="shared" si="3"/>
        <v>0.48101265822784806</v>
      </c>
    </row>
    <row r="93" spans="1:47" x14ac:dyDescent="0.3">
      <c r="M93">
        <f t="shared" si="4"/>
        <v>0</v>
      </c>
      <c r="N93">
        <f t="shared" si="5"/>
        <v>0</v>
      </c>
      <c r="Q93">
        <f t="shared" si="3"/>
        <v>0.48101265822784806</v>
      </c>
    </row>
    <row r="94" spans="1:47" x14ac:dyDescent="0.3">
      <c r="M94">
        <f t="shared" si="4"/>
        <v>0</v>
      </c>
      <c r="N94">
        <f t="shared" si="5"/>
        <v>0</v>
      </c>
      <c r="Q94">
        <f t="shared" si="3"/>
        <v>0.48101265822784806</v>
      </c>
    </row>
    <row r="95" spans="1:47" x14ac:dyDescent="0.3">
      <c r="M95">
        <f t="shared" si="4"/>
        <v>0</v>
      </c>
      <c r="N95">
        <f t="shared" si="5"/>
        <v>0</v>
      </c>
      <c r="Q95">
        <f t="shared" si="3"/>
        <v>0.48101265822784806</v>
      </c>
    </row>
    <row r="96" spans="1:47" x14ac:dyDescent="0.3">
      <c r="M96">
        <f t="shared" si="4"/>
        <v>0</v>
      </c>
      <c r="N96">
        <f t="shared" si="5"/>
        <v>0</v>
      </c>
      <c r="Q96">
        <f t="shared" si="3"/>
        <v>0.48101265822784806</v>
      </c>
    </row>
    <row r="97" spans="13:17" x14ac:dyDescent="0.3">
      <c r="M97">
        <f t="shared" si="4"/>
        <v>0</v>
      </c>
      <c r="N97">
        <f t="shared" si="5"/>
        <v>0</v>
      </c>
      <c r="Q97">
        <f t="shared" si="3"/>
        <v>0.48101265822784806</v>
      </c>
    </row>
    <row r="98" spans="13:17" x14ac:dyDescent="0.3">
      <c r="M98">
        <f t="shared" si="4"/>
        <v>0</v>
      </c>
      <c r="N98">
        <f t="shared" si="5"/>
        <v>0</v>
      </c>
      <c r="Q98">
        <f t="shared" si="3"/>
        <v>0.48101265822784806</v>
      </c>
    </row>
    <row r="99" spans="13:17" x14ac:dyDescent="0.3">
      <c r="M99">
        <f t="shared" si="4"/>
        <v>0</v>
      </c>
      <c r="N99">
        <f t="shared" si="5"/>
        <v>0</v>
      </c>
      <c r="Q99">
        <f t="shared" si="3"/>
        <v>0.48101265822784806</v>
      </c>
    </row>
    <row r="100" spans="13:17" x14ac:dyDescent="0.3">
      <c r="M100">
        <f t="shared" si="4"/>
        <v>0</v>
      </c>
      <c r="N100">
        <f t="shared" si="5"/>
        <v>0</v>
      </c>
      <c r="Q100">
        <f t="shared" si="3"/>
        <v>0.48101265822784806</v>
      </c>
    </row>
    <row r="101" spans="13:17" x14ac:dyDescent="0.3">
      <c r="M101">
        <f t="shared" si="4"/>
        <v>0</v>
      </c>
      <c r="N101">
        <f t="shared" si="5"/>
        <v>0</v>
      </c>
      <c r="Q101">
        <f t="shared" si="3"/>
        <v>0.48101265822784806</v>
      </c>
    </row>
    <row r="102" spans="13:17" x14ac:dyDescent="0.3">
      <c r="M102">
        <f t="shared" si="4"/>
        <v>0</v>
      </c>
      <c r="N102">
        <f t="shared" si="5"/>
        <v>0</v>
      </c>
      <c r="Q102">
        <f t="shared" si="3"/>
        <v>0.48101265822784806</v>
      </c>
    </row>
    <row r="103" spans="13:17" x14ac:dyDescent="0.3"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3:17" x14ac:dyDescent="0.3">
      <c r="M104">
        <f t="shared" si="4"/>
        <v>0</v>
      </c>
      <c r="N104">
        <f t="shared" si="5"/>
        <v>0</v>
      </c>
      <c r="Q104">
        <f t="shared" si="3"/>
        <v>0.48101265822784806</v>
      </c>
    </row>
    <row r="105" spans="13:17" x14ac:dyDescent="0.3">
      <c r="M105">
        <f t="shared" si="4"/>
        <v>0</v>
      </c>
      <c r="N105">
        <f t="shared" si="5"/>
        <v>0</v>
      </c>
      <c r="Q105">
        <f t="shared" si="3"/>
        <v>0.48101265822784806</v>
      </c>
    </row>
    <row r="106" spans="13:17" x14ac:dyDescent="0.3">
      <c r="M106">
        <f t="shared" si="4"/>
        <v>0</v>
      </c>
      <c r="N106">
        <f t="shared" si="5"/>
        <v>0</v>
      </c>
      <c r="Q106">
        <f t="shared" si="3"/>
        <v>0.48101265822784806</v>
      </c>
    </row>
    <row r="107" spans="13:17" x14ac:dyDescent="0.3"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3:17" x14ac:dyDescent="0.3"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3:17" x14ac:dyDescent="0.3"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3:17" x14ac:dyDescent="0.3"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3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3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5A8C-5018-4CF0-BF40-0A948ABD70F4}">
  <sheetPr codeName="Sheet15"/>
  <dimension ref="A1:T171"/>
  <sheetViews>
    <sheetView topLeftCell="G19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123.7</v>
      </c>
    </row>
    <row r="3" spans="1:20" x14ac:dyDescent="0.3">
      <c r="A3">
        <v>1</v>
      </c>
      <c r="B3">
        <v>123.7</v>
      </c>
    </row>
    <row r="4" spans="1:20" x14ac:dyDescent="0.3">
      <c r="A4">
        <v>2</v>
      </c>
      <c r="B4">
        <v>213.6</v>
      </c>
    </row>
    <row r="5" spans="1:20" x14ac:dyDescent="0.3">
      <c r="A5">
        <v>3</v>
      </c>
      <c r="B5">
        <v>239.8</v>
      </c>
      <c r="C5">
        <v>6</v>
      </c>
      <c r="D5">
        <v>542</v>
      </c>
      <c r="E5">
        <v>705</v>
      </c>
      <c r="F5">
        <v>45.517124535145001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264.2</v>
      </c>
      <c r="C6">
        <v>9</v>
      </c>
      <c r="D6">
        <v>759</v>
      </c>
      <c r="E6">
        <v>222</v>
      </c>
      <c r="F6">
        <v>63.740770336116398</v>
      </c>
      <c r="G6">
        <v>18.643545473804799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280.7</v>
      </c>
      <c r="C7">
        <v>10</v>
      </c>
      <c r="D7">
        <v>759</v>
      </c>
      <c r="E7">
        <v>222</v>
      </c>
      <c r="F7">
        <v>63.740770336116398</v>
      </c>
      <c r="G7">
        <v>18.643545473804799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291.5</v>
      </c>
      <c r="C8">
        <v>10</v>
      </c>
      <c r="D8">
        <v>759</v>
      </c>
      <c r="E8">
        <v>222</v>
      </c>
      <c r="F8">
        <v>63.740770336116398</v>
      </c>
      <c r="G8">
        <v>18.643545473804799</v>
      </c>
      <c r="H8">
        <v>127.226931399981</v>
      </c>
      <c r="I8">
        <v>-283.18252472899002</v>
      </c>
      <c r="J8">
        <v>-8714.17338356037</v>
      </c>
      <c r="K8">
        <v>19396.0633376021</v>
      </c>
      <c r="M8">
        <f>SQRT(H8^2+I8^2)</f>
        <v>310.44972924024353</v>
      </c>
      <c r="N8">
        <f>SQRT(J8^2+K8^2)/100</f>
        <v>212.6368008494824</v>
      </c>
      <c r="Q8">
        <f t="shared" si="0"/>
        <v>-23.571711286658804</v>
      </c>
    </row>
    <row r="9" spans="1:20" x14ac:dyDescent="0.3">
      <c r="A9">
        <v>7</v>
      </c>
      <c r="B9">
        <v>301.3</v>
      </c>
      <c r="C9">
        <v>10</v>
      </c>
      <c r="D9">
        <v>759</v>
      </c>
      <c r="E9">
        <v>222</v>
      </c>
      <c r="F9">
        <v>63.740770336116398</v>
      </c>
      <c r="G9">
        <v>18.643545473804799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311.89999999999998</v>
      </c>
      <c r="C10">
        <v>10</v>
      </c>
      <c r="D10">
        <v>759</v>
      </c>
      <c r="E10">
        <v>222</v>
      </c>
      <c r="F10">
        <v>63.740770336116398</v>
      </c>
      <c r="G10">
        <v>18.643545473804799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320.7</v>
      </c>
      <c r="C11">
        <v>10</v>
      </c>
      <c r="D11">
        <v>759</v>
      </c>
      <c r="E11">
        <v>222</v>
      </c>
      <c r="F11">
        <v>63.740770336116398</v>
      </c>
      <c r="G11">
        <v>18.643545473804799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329.9</v>
      </c>
      <c r="C12">
        <v>10</v>
      </c>
      <c r="D12">
        <v>759</v>
      </c>
      <c r="E12">
        <v>222</v>
      </c>
      <c r="F12">
        <v>63.740770336116398</v>
      </c>
      <c r="G12">
        <v>18.643545473804799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374.9</v>
      </c>
      <c r="C13">
        <v>10</v>
      </c>
      <c r="D13">
        <v>759</v>
      </c>
      <c r="E13">
        <v>222</v>
      </c>
      <c r="F13">
        <v>63.740770336116398</v>
      </c>
      <c r="G13">
        <v>18.643545473804799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407.1</v>
      </c>
      <c r="C14">
        <v>10</v>
      </c>
      <c r="D14">
        <v>759</v>
      </c>
      <c r="E14">
        <v>222</v>
      </c>
      <c r="F14">
        <v>63.740770336116398</v>
      </c>
      <c r="G14">
        <v>18.643545473804799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442.6</v>
      </c>
      <c r="C15">
        <v>9</v>
      </c>
      <c r="D15">
        <v>759</v>
      </c>
      <c r="E15">
        <v>222</v>
      </c>
      <c r="F15">
        <v>63.740770336116398</v>
      </c>
      <c r="G15">
        <v>18.643545473804799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474.5</v>
      </c>
      <c r="C16">
        <v>10</v>
      </c>
      <c r="D16">
        <v>759</v>
      </c>
      <c r="E16">
        <v>222</v>
      </c>
      <c r="F16">
        <v>63.740770336116398</v>
      </c>
      <c r="G16">
        <v>18.643545473804799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506.6</v>
      </c>
      <c r="C17">
        <v>10</v>
      </c>
      <c r="D17">
        <v>759</v>
      </c>
      <c r="E17">
        <v>222</v>
      </c>
      <c r="F17">
        <v>63.740770336116398</v>
      </c>
      <c r="G17">
        <v>18.643545473804799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542.20000000000005</v>
      </c>
      <c r="C18">
        <v>9</v>
      </c>
      <c r="D18">
        <v>759</v>
      </c>
      <c r="E18">
        <v>222</v>
      </c>
      <c r="F18">
        <v>63.740770336116398</v>
      </c>
      <c r="G18">
        <v>18.643545473804799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574.20000000000005</v>
      </c>
      <c r="C19">
        <v>10</v>
      </c>
      <c r="D19">
        <v>759</v>
      </c>
      <c r="E19">
        <v>222</v>
      </c>
      <c r="F19">
        <v>63.740770336116398</v>
      </c>
      <c r="G19">
        <v>18.643545473804799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606.6</v>
      </c>
      <c r="C20">
        <v>9</v>
      </c>
      <c r="D20">
        <v>759</v>
      </c>
      <c r="E20">
        <v>222</v>
      </c>
      <c r="F20">
        <v>63.740770336116398</v>
      </c>
      <c r="G20">
        <v>18.643545473804799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674.6</v>
      </c>
      <c r="C21">
        <v>10</v>
      </c>
      <c r="D21">
        <v>759</v>
      </c>
      <c r="E21">
        <v>222</v>
      </c>
      <c r="F21">
        <v>63.740770336116398</v>
      </c>
      <c r="G21">
        <v>18.643545473804799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706.5</v>
      </c>
      <c r="C22">
        <v>10</v>
      </c>
      <c r="D22">
        <v>759</v>
      </c>
      <c r="E22">
        <v>222</v>
      </c>
      <c r="F22">
        <v>63.740770336116398</v>
      </c>
      <c r="G22">
        <v>18.643545473804799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706.5</v>
      </c>
      <c r="C23">
        <v>10</v>
      </c>
      <c r="D23">
        <v>759</v>
      </c>
      <c r="E23">
        <v>222</v>
      </c>
      <c r="F23">
        <v>63.740770336116398</v>
      </c>
      <c r="G23">
        <v>18.643545473804799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744.9</v>
      </c>
      <c r="C24">
        <v>10</v>
      </c>
      <c r="D24">
        <v>759</v>
      </c>
      <c r="E24">
        <v>222</v>
      </c>
      <c r="F24">
        <v>63.740770336116398</v>
      </c>
      <c r="G24">
        <v>18.643545473804799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774.8</v>
      </c>
      <c r="C25">
        <v>10</v>
      </c>
      <c r="D25">
        <v>759</v>
      </c>
      <c r="E25">
        <v>222</v>
      </c>
      <c r="F25">
        <v>63.740770336116398</v>
      </c>
      <c r="G25">
        <v>18.643545473804799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810.4</v>
      </c>
      <c r="C26">
        <v>10</v>
      </c>
      <c r="D26">
        <v>759</v>
      </c>
      <c r="E26">
        <v>222</v>
      </c>
      <c r="F26">
        <v>63.740770336116398</v>
      </c>
      <c r="G26">
        <v>18.643545473804799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843.1</v>
      </c>
      <c r="C27">
        <v>10</v>
      </c>
      <c r="D27">
        <v>759</v>
      </c>
      <c r="E27">
        <v>222</v>
      </c>
      <c r="F27">
        <v>63.740770336116398</v>
      </c>
      <c r="G27">
        <v>18.643545473804799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875.4</v>
      </c>
      <c r="C28">
        <v>9</v>
      </c>
      <c r="D28">
        <v>759</v>
      </c>
      <c r="E28">
        <v>222</v>
      </c>
      <c r="F28">
        <v>63.740770336116398</v>
      </c>
      <c r="G28">
        <v>18.643545473804799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906.9</v>
      </c>
      <c r="C29">
        <v>10</v>
      </c>
      <c r="D29">
        <v>759</v>
      </c>
      <c r="E29">
        <v>222</v>
      </c>
      <c r="F29">
        <v>63.740770336116398</v>
      </c>
      <c r="G29">
        <v>18.643545473804799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942.6</v>
      </c>
      <c r="C30">
        <v>9</v>
      </c>
      <c r="D30">
        <v>759</v>
      </c>
      <c r="E30">
        <v>222</v>
      </c>
      <c r="F30">
        <v>63.740770336116398</v>
      </c>
      <c r="G30">
        <v>18.643545473804799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974.5</v>
      </c>
      <c r="C31">
        <v>10</v>
      </c>
      <c r="D31">
        <v>759</v>
      </c>
      <c r="E31">
        <v>222</v>
      </c>
      <c r="F31">
        <v>63.740770336116398</v>
      </c>
      <c r="G31">
        <v>18.643545473804799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1010.2</v>
      </c>
      <c r="C32">
        <v>10</v>
      </c>
      <c r="D32">
        <v>759</v>
      </c>
      <c r="E32">
        <v>222</v>
      </c>
      <c r="F32">
        <v>63.740770336116398</v>
      </c>
      <c r="G32">
        <v>18.643545473804799</v>
      </c>
      <c r="H32">
        <v>0.45202023982714201</v>
      </c>
      <c r="I32">
        <v>0</v>
      </c>
      <c r="J32">
        <v>8.7516019327616998</v>
      </c>
      <c r="K32">
        <v>0</v>
      </c>
      <c r="M32">
        <f t="shared" si="1"/>
        <v>0.45202023982714201</v>
      </c>
      <c r="N32">
        <f t="shared" si="2"/>
        <v>8.7516019327617003E-2</v>
      </c>
      <c r="Q32">
        <f t="shared" si="0"/>
        <v>0.47111315520093511</v>
      </c>
    </row>
    <row r="33" spans="1:19" x14ac:dyDescent="0.3">
      <c r="A33">
        <v>31</v>
      </c>
      <c r="B33">
        <v>1046.5</v>
      </c>
      <c r="C33">
        <v>10</v>
      </c>
      <c r="D33">
        <v>759</v>
      </c>
      <c r="E33">
        <v>222</v>
      </c>
      <c r="F33">
        <v>63.740770336116398</v>
      </c>
      <c r="G33">
        <v>18.643545473804799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1075.8</v>
      </c>
      <c r="C34">
        <v>10</v>
      </c>
      <c r="D34">
        <v>759</v>
      </c>
      <c r="E34">
        <v>222</v>
      </c>
      <c r="F34">
        <v>63.740770336116398</v>
      </c>
      <c r="G34">
        <v>18.643545473804799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1106.4000000000001</v>
      </c>
      <c r="C35">
        <v>10</v>
      </c>
      <c r="D35">
        <v>760</v>
      </c>
      <c r="E35">
        <v>222</v>
      </c>
      <c r="F35">
        <v>63.824750270683097</v>
      </c>
      <c r="G35">
        <v>18.643545473804799</v>
      </c>
      <c r="H35">
        <v>0.44515805658979701</v>
      </c>
      <c r="I35">
        <v>0</v>
      </c>
      <c r="J35">
        <v>-8.8942668649310193</v>
      </c>
      <c r="K35">
        <v>0</v>
      </c>
      <c r="M35">
        <f t="shared" si="1"/>
        <v>0.44515805658979701</v>
      </c>
      <c r="N35">
        <f t="shared" si="2"/>
        <v>8.8942668649310191E-2</v>
      </c>
      <c r="Q35">
        <f>(1/COS($T$9))*(SIN($T$9)-N35/9.81)</f>
        <v>0.47095177766814794</v>
      </c>
      <c r="S35">
        <f>AVERAGE(Q97:Q121)</f>
        <v>0.25526218368151188</v>
      </c>
    </row>
    <row r="36" spans="1:19" x14ac:dyDescent="0.3">
      <c r="A36">
        <v>34</v>
      </c>
      <c r="B36">
        <v>1142.5999999999999</v>
      </c>
      <c r="C36">
        <v>10</v>
      </c>
      <c r="D36">
        <v>759</v>
      </c>
      <c r="E36">
        <v>222</v>
      </c>
      <c r="F36">
        <v>63.740770336116398</v>
      </c>
      <c r="G36">
        <v>18.643545473804799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1174.9000000000001</v>
      </c>
      <c r="C37">
        <v>10</v>
      </c>
      <c r="D37">
        <v>759</v>
      </c>
      <c r="E37">
        <v>222</v>
      </c>
      <c r="F37">
        <v>63.740770336116398</v>
      </c>
      <c r="G37">
        <v>18.643545473804799</v>
      </c>
      <c r="H37">
        <v>0.41989204613631997</v>
      </c>
      <c r="I37">
        <v>0</v>
      </c>
      <c r="J37">
        <v>8.4741078937703307</v>
      </c>
      <c r="K37">
        <v>0</v>
      </c>
      <c r="M37">
        <f t="shared" si="1"/>
        <v>0.41989204613631997</v>
      </c>
      <c r="N37">
        <f t="shared" si="2"/>
        <v>8.4741078937703301E-2</v>
      </c>
      <c r="Q37">
        <f t="shared" si="0"/>
        <v>0.47142704665761365</v>
      </c>
    </row>
    <row r="38" spans="1:19" x14ac:dyDescent="0.3">
      <c r="A38">
        <v>36</v>
      </c>
      <c r="B38">
        <v>1206.5</v>
      </c>
      <c r="C38">
        <v>10</v>
      </c>
      <c r="D38">
        <v>760</v>
      </c>
      <c r="E38">
        <v>222</v>
      </c>
      <c r="F38">
        <v>63.824750270683097</v>
      </c>
      <c r="G38">
        <v>18.643545473804799</v>
      </c>
      <c r="H38">
        <v>-0.418852332784512</v>
      </c>
      <c r="I38">
        <v>0</v>
      </c>
      <c r="J38">
        <v>-8.3686779777125402</v>
      </c>
      <c r="K38">
        <v>0</v>
      </c>
      <c r="M38">
        <f t="shared" si="1"/>
        <v>0.418852332784512</v>
      </c>
      <c r="N38">
        <f t="shared" si="2"/>
        <v>8.3686779777125408E-2</v>
      </c>
      <c r="Q38">
        <f t="shared" si="0"/>
        <v>0.47154630525520075</v>
      </c>
    </row>
    <row r="39" spans="1:19" x14ac:dyDescent="0.3">
      <c r="A39">
        <v>37</v>
      </c>
      <c r="B39">
        <v>1242.4000000000001</v>
      </c>
      <c r="C39">
        <v>10</v>
      </c>
      <c r="D39">
        <v>759</v>
      </c>
      <c r="E39">
        <v>222</v>
      </c>
      <c r="F39">
        <v>63.740770336116398</v>
      </c>
      <c r="G39">
        <v>18.643545473804799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1274.5999999999999</v>
      </c>
      <c r="C40">
        <v>10</v>
      </c>
      <c r="D40">
        <v>760</v>
      </c>
      <c r="E40">
        <v>222</v>
      </c>
      <c r="F40">
        <v>63.824750270683097</v>
      </c>
      <c r="G40">
        <v>18.643545473804799</v>
      </c>
      <c r="H40">
        <v>2.5269789739239099E-3</v>
      </c>
      <c r="I40">
        <v>0</v>
      </c>
      <c r="J40">
        <v>-16.8465264928154</v>
      </c>
      <c r="K40">
        <v>0</v>
      </c>
      <c r="M40">
        <f t="shared" si="1"/>
        <v>2.5269789739239099E-3</v>
      </c>
      <c r="N40">
        <f t="shared" si="2"/>
        <v>0.168465264928154</v>
      </c>
      <c r="Q40">
        <f t="shared" si="0"/>
        <v>0.46195646242622213</v>
      </c>
    </row>
    <row r="41" spans="1:19" x14ac:dyDescent="0.3">
      <c r="A41">
        <v>39</v>
      </c>
      <c r="B41">
        <v>1306.7</v>
      </c>
      <c r="C41">
        <v>10</v>
      </c>
      <c r="D41">
        <v>759</v>
      </c>
      <c r="E41">
        <v>222</v>
      </c>
      <c r="F41">
        <v>63.740770336116398</v>
      </c>
      <c r="G41">
        <v>18.643545473804799</v>
      </c>
      <c r="H41">
        <v>-0.431046344418542</v>
      </c>
      <c r="I41">
        <v>0</v>
      </c>
      <c r="J41">
        <v>8.1252845319235192</v>
      </c>
      <c r="K41">
        <v>0</v>
      </c>
      <c r="M41">
        <f t="shared" si="1"/>
        <v>0.431046344418542</v>
      </c>
      <c r="N41">
        <f t="shared" si="2"/>
        <v>8.1252845319235198E-2</v>
      </c>
      <c r="Q41">
        <f t="shared" si="0"/>
        <v>0.47182162332517591</v>
      </c>
    </row>
    <row r="42" spans="1:19" x14ac:dyDescent="0.3">
      <c r="A42">
        <v>40</v>
      </c>
      <c r="B42">
        <v>1342.2</v>
      </c>
      <c r="C42">
        <v>10</v>
      </c>
      <c r="D42">
        <v>759</v>
      </c>
      <c r="E42">
        <v>222</v>
      </c>
      <c r="F42">
        <v>63.740770336116398</v>
      </c>
      <c r="G42">
        <v>18.643545473804799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1374.6</v>
      </c>
      <c r="C43">
        <v>10</v>
      </c>
      <c r="D43">
        <v>759</v>
      </c>
      <c r="E43">
        <v>222</v>
      </c>
      <c r="F43">
        <v>63.740770336116398</v>
      </c>
      <c r="G43">
        <v>18.643545473804799</v>
      </c>
      <c r="H43">
        <v>-0.42343873799860299</v>
      </c>
      <c r="I43">
        <v>0</v>
      </c>
      <c r="J43">
        <v>8.3272121533648598</v>
      </c>
      <c r="K43">
        <v>0</v>
      </c>
      <c r="M43">
        <f t="shared" si="1"/>
        <v>0.42343873799860299</v>
      </c>
      <c r="N43">
        <f t="shared" si="2"/>
        <v>8.3272121533648602E-2</v>
      </c>
      <c r="Q43">
        <f t="shared" si="0"/>
        <v>0.47159320993125853</v>
      </c>
    </row>
    <row r="44" spans="1:19" x14ac:dyDescent="0.3">
      <c r="A44">
        <v>42</v>
      </c>
      <c r="B44">
        <v>1412.8</v>
      </c>
      <c r="C44">
        <v>10</v>
      </c>
      <c r="D44">
        <v>759</v>
      </c>
      <c r="E44">
        <v>222</v>
      </c>
      <c r="F44">
        <v>63.740770336116398</v>
      </c>
      <c r="G44">
        <v>18.643545473804799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1442.6</v>
      </c>
      <c r="C45">
        <v>10</v>
      </c>
      <c r="D45">
        <v>759</v>
      </c>
      <c r="E45">
        <v>222</v>
      </c>
      <c r="F45">
        <v>63.740770336116398</v>
      </c>
      <c r="G45">
        <v>18.643545473804799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1476.3</v>
      </c>
      <c r="C46">
        <v>10</v>
      </c>
      <c r="D46">
        <v>759</v>
      </c>
      <c r="E46">
        <v>222</v>
      </c>
      <c r="F46">
        <v>63.740770336116398</v>
      </c>
      <c r="G46">
        <v>18.643545473804799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1506.7</v>
      </c>
      <c r="C47">
        <v>10</v>
      </c>
      <c r="D47">
        <v>759</v>
      </c>
      <c r="E47">
        <v>222</v>
      </c>
      <c r="F47">
        <v>63.740770336116398</v>
      </c>
      <c r="G47">
        <v>18.643545473804799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1543.1</v>
      </c>
      <c r="C48">
        <v>10</v>
      </c>
      <c r="D48">
        <v>759</v>
      </c>
      <c r="E48">
        <v>222</v>
      </c>
      <c r="F48">
        <v>63.740770336116398</v>
      </c>
      <c r="G48">
        <v>18.643545473804799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1576.1</v>
      </c>
      <c r="C49">
        <v>10</v>
      </c>
      <c r="D49">
        <v>759</v>
      </c>
      <c r="E49">
        <v>222</v>
      </c>
      <c r="F49">
        <v>63.740770336116398</v>
      </c>
      <c r="G49">
        <v>18.643545473804799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1606.6</v>
      </c>
      <c r="C50">
        <v>10</v>
      </c>
      <c r="D50">
        <v>759</v>
      </c>
      <c r="E50">
        <v>222</v>
      </c>
      <c r="F50">
        <v>63.740770336116398</v>
      </c>
      <c r="G50">
        <v>18.643545473804799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1643</v>
      </c>
      <c r="C51">
        <v>10</v>
      </c>
      <c r="D51">
        <v>759</v>
      </c>
      <c r="E51">
        <v>222</v>
      </c>
      <c r="F51">
        <v>63.740770336116398</v>
      </c>
      <c r="G51">
        <v>18.643545473804799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1674.5</v>
      </c>
      <c r="C52">
        <v>10</v>
      </c>
      <c r="D52">
        <v>759</v>
      </c>
      <c r="E52">
        <v>222</v>
      </c>
      <c r="F52">
        <v>63.740770336116398</v>
      </c>
      <c r="G52">
        <v>18.643545473804799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1706.8</v>
      </c>
      <c r="C53">
        <v>10</v>
      </c>
      <c r="D53">
        <v>759</v>
      </c>
      <c r="E53">
        <v>222</v>
      </c>
      <c r="F53">
        <v>63.740770336116398</v>
      </c>
      <c r="G53">
        <v>18.643545473804799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1742.5</v>
      </c>
      <c r="C54">
        <v>10</v>
      </c>
      <c r="D54">
        <v>759</v>
      </c>
      <c r="E54">
        <v>222</v>
      </c>
      <c r="F54">
        <v>63.740770336116398</v>
      </c>
      <c r="G54">
        <v>18.643545473804799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1774.6</v>
      </c>
      <c r="C55">
        <v>10</v>
      </c>
      <c r="D55">
        <v>759</v>
      </c>
      <c r="E55">
        <v>222</v>
      </c>
      <c r="F55">
        <v>63.740770336116398</v>
      </c>
      <c r="G55">
        <v>18.643545473804799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1806.6</v>
      </c>
      <c r="C56">
        <v>10</v>
      </c>
      <c r="D56">
        <v>759</v>
      </c>
      <c r="E56">
        <v>222</v>
      </c>
      <c r="F56">
        <v>63.740770336116398</v>
      </c>
      <c r="G56">
        <v>18.643545473804799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1842.2</v>
      </c>
      <c r="C57">
        <v>10</v>
      </c>
      <c r="D57">
        <v>759</v>
      </c>
      <c r="E57">
        <v>222</v>
      </c>
      <c r="F57">
        <v>63.740770336116398</v>
      </c>
      <c r="G57">
        <v>18.643545473804799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1874.5</v>
      </c>
      <c r="C58">
        <v>10</v>
      </c>
      <c r="D58">
        <v>759</v>
      </c>
      <c r="E58">
        <v>222</v>
      </c>
      <c r="F58">
        <v>63.740770336116398</v>
      </c>
      <c r="G58">
        <v>18.643545473804799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1906.6</v>
      </c>
      <c r="C59">
        <v>10</v>
      </c>
      <c r="D59">
        <v>759</v>
      </c>
      <c r="E59">
        <v>222</v>
      </c>
      <c r="F59">
        <v>63.740770336116398</v>
      </c>
      <c r="G59">
        <v>18.643545473804799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1942.2</v>
      </c>
      <c r="C60">
        <v>10</v>
      </c>
      <c r="D60">
        <v>759</v>
      </c>
      <c r="E60">
        <v>222</v>
      </c>
      <c r="F60">
        <v>63.740770336116398</v>
      </c>
      <c r="G60">
        <v>18.643545473804799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1974.9</v>
      </c>
      <c r="C61">
        <v>10</v>
      </c>
      <c r="D61">
        <v>759</v>
      </c>
      <c r="E61">
        <v>222</v>
      </c>
      <c r="F61">
        <v>63.740770336116398</v>
      </c>
      <c r="G61">
        <v>18.643545473804799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2010.5</v>
      </c>
      <c r="C62">
        <v>10</v>
      </c>
      <c r="D62">
        <v>759</v>
      </c>
      <c r="E62">
        <v>222</v>
      </c>
      <c r="F62">
        <v>63.740770336116398</v>
      </c>
      <c r="G62">
        <v>18.643545473804799</v>
      </c>
      <c r="H62">
        <v>0.45258558686788403</v>
      </c>
      <c r="I62">
        <v>-0.45258558686790301</v>
      </c>
      <c r="J62">
        <v>8.7119458492374093</v>
      </c>
      <c r="K62">
        <v>-8.7119458492377806</v>
      </c>
      <c r="M62">
        <f t="shared" si="1"/>
        <v>0.64005267508316155</v>
      </c>
      <c r="N62">
        <f t="shared" si="2"/>
        <v>0.12320551974651797</v>
      </c>
      <c r="Q62">
        <f t="shared" si="0"/>
        <v>0.46707608495779129</v>
      </c>
    </row>
    <row r="63" spans="1:17" x14ac:dyDescent="0.3">
      <c r="A63">
        <v>61</v>
      </c>
      <c r="B63">
        <v>2042.6</v>
      </c>
      <c r="C63">
        <v>10</v>
      </c>
      <c r="D63">
        <v>759</v>
      </c>
      <c r="E63">
        <v>222</v>
      </c>
      <c r="F63">
        <v>63.740770336116398</v>
      </c>
      <c r="G63">
        <v>18.643545473804799</v>
      </c>
      <c r="H63">
        <v>0.42136921896910001</v>
      </c>
      <c r="I63">
        <v>-0.421369218969118</v>
      </c>
      <c r="J63">
        <v>8.3938091428107704</v>
      </c>
      <c r="K63">
        <v>-8.3938091428111292</v>
      </c>
      <c r="M63">
        <f t="shared" si="1"/>
        <v>0.59590606423267234</v>
      </c>
      <c r="N63">
        <f t="shared" si="2"/>
        <v>0.11870638729734528</v>
      </c>
      <c r="Q63">
        <f t="shared" si="0"/>
        <v>0.46758501093090182</v>
      </c>
    </row>
    <row r="64" spans="1:17" x14ac:dyDescent="0.3">
      <c r="A64">
        <v>62</v>
      </c>
      <c r="B64">
        <v>2074.6</v>
      </c>
      <c r="C64">
        <v>9</v>
      </c>
      <c r="D64">
        <v>759</v>
      </c>
      <c r="E64">
        <v>222</v>
      </c>
      <c r="F64">
        <v>63.740770336116398</v>
      </c>
      <c r="G64">
        <v>18.643545473804799</v>
      </c>
      <c r="H64">
        <v>0.419268877130618</v>
      </c>
      <c r="I64">
        <v>-0.41926887713063599</v>
      </c>
      <c r="J64">
        <v>8.4106093707245595</v>
      </c>
      <c r="K64">
        <v>-8.4106093707249201</v>
      </c>
      <c r="M64">
        <f t="shared" si="1"/>
        <v>0.59293573231907148</v>
      </c>
      <c r="N64">
        <f t="shared" si="2"/>
        <v>0.11894397839901169</v>
      </c>
      <c r="Q64">
        <f t="shared" si="0"/>
        <v>0.46755813546457942</v>
      </c>
    </row>
    <row r="65" spans="1:17" x14ac:dyDescent="0.3">
      <c r="A65">
        <v>63</v>
      </c>
      <c r="B65">
        <v>2106.8000000000002</v>
      </c>
      <c r="C65">
        <v>10</v>
      </c>
      <c r="D65">
        <v>760</v>
      </c>
      <c r="E65">
        <v>221</v>
      </c>
      <c r="F65">
        <v>63.824750270683097</v>
      </c>
      <c r="G65">
        <v>18.5595655392381</v>
      </c>
      <c r="H65">
        <v>0.44381522078003399</v>
      </c>
      <c r="I65">
        <v>-0.44381522078005298</v>
      </c>
      <c r="J65">
        <v>-8.8940926008023098</v>
      </c>
      <c r="K65">
        <v>8.8940926008026899</v>
      </c>
      <c r="M65">
        <f t="shared" si="1"/>
        <v>0.62764950441474698</v>
      </c>
      <c r="N65">
        <f t="shared" si="2"/>
        <v>0.1257814638105709</v>
      </c>
      <c r="Q65">
        <f t="shared" si="0"/>
        <v>0.46678470326270083</v>
      </c>
    </row>
    <row r="66" spans="1:17" x14ac:dyDescent="0.3">
      <c r="A66">
        <v>64</v>
      </c>
      <c r="B66">
        <v>2142.5</v>
      </c>
      <c r="C66">
        <v>10</v>
      </c>
      <c r="D66">
        <v>760</v>
      </c>
      <c r="E66">
        <v>221</v>
      </c>
      <c r="F66">
        <v>63.824750270683097</v>
      </c>
      <c r="G66">
        <v>18.5595655392381</v>
      </c>
      <c r="H66">
        <v>0.42115979301171602</v>
      </c>
      <c r="I66">
        <v>-0.42115979301173401</v>
      </c>
      <c r="J66">
        <v>-8.3980018546703104</v>
      </c>
      <c r="K66">
        <v>8.3980018546706603</v>
      </c>
      <c r="M66">
        <f t="shared" si="1"/>
        <v>0.595609891203427</v>
      </c>
      <c r="N66">
        <f t="shared" si="2"/>
        <v>0.11876568119709406</v>
      </c>
      <c r="Q66">
        <f t="shared" si="0"/>
        <v>0.46757830381436993</v>
      </c>
    </row>
    <row r="67" spans="1:17" x14ac:dyDescent="0.3">
      <c r="A67">
        <v>65</v>
      </c>
      <c r="B67">
        <v>2174.6</v>
      </c>
      <c r="C67">
        <v>9</v>
      </c>
      <c r="D67">
        <v>760</v>
      </c>
      <c r="E67">
        <v>221</v>
      </c>
      <c r="F67">
        <v>63.824750270683097</v>
      </c>
      <c r="G67">
        <v>18.5595655392381</v>
      </c>
      <c r="H67">
        <v>0.419899672833423</v>
      </c>
      <c r="I67">
        <v>-0.41989967283344098</v>
      </c>
      <c r="J67">
        <v>-8.3979934566684697</v>
      </c>
      <c r="K67">
        <v>8.3979934566688197</v>
      </c>
      <c r="M67">
        <f t="shared" si="1"/>
        <v>0.59382781215706493</v>
      </c>
      <c r="N67">
        <f t="shared" si="2"/>
        <v>0.11876556243141305</v>
      </c>
      <c r="Q67">
        <f t="shared" si="0"/>
        <v>0.46757831724872428</v>
      </c>
    </row>
    <row r="68" spans="1:17" x14ac:dyDescent="0.3">
      <c r="A68">
        <v>66</v>
      </c>
      <c r="B68">
        <v>2206.6</v>
      </c>
      <c r="C68">
        <v>9</v>
      </c>
      <c r="D68">
        <v>760</v>
      </c>
      <c r="E68">
        <v>221</v>
      </c>
      <c r="F68">
        <v>63.824750270683097</v>
      </c>
      <c r="G68">
        <v>18.5595655392381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2242.8000000000002</v>
      </c>
      <c r="C69">
        <v>10</v>
      </c>
      <c r="D69">
        <v>760</v>
      </c>
      <c r="E69">
        <v>221</v>
      </c>
      <c r="F69">
        <v>63.824750270683097</v>
      </c>
      <c r="G69">
        <v>18.5595655392381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2274.6</v>
      </c>
      <c r="C70">
        <v>10</v>
      </c>
      <c r="D70">
        <v>760</v>
      </c>
      <c r="E70">
        <v>221</v>
      </c>
      <c r="F70">
        <v>63.824750270683097</v>
      </c>
      <c r="G70">
        <v>18.5595655392381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2306.6999999999998</v>
      </c>
      <c r="C71">
        <v>10</v>
      </c>
      <c r="D71">
        <v>760</v>
      </c>
      <c r="E71">
        <v>221</v>
      </c>
      <c r="F71">
        <v>63.824750270683097</v>
      </c>
      <c r="G71">
        <v>18.5595655392381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2342.5</v>
      </c>
      <c r="C72">
        <v>9</v>
      </c>
      <c r="D72">
        <v>760</v>
      </c>
      <c r="E72">
        <v>221</v>
      </c>
      <c r="F72">
        <v>63.824750270683097</v>
      </c>
      <c r="G72">
        <v>18.5595655392381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2376.5</v>
      </c>
      <c r="C73">
        <v>10</v>
      </c>
      <c r="D73">
        <v>760</v>
      </c>
      <c r="E73">
        <v>221</v>
      </c>
      <c r="F73">
        <v>63.824750270683097</v>
      </c>
      <c r="G73">
        <v>18.5595655392381</v>
      </c>
      <c r="H73">
        <v>-0.43550298844188901</v>
      </c>
      <c r="I73">
        <v>0</v>
      </c>
      <c r="J73">
        <v>-8.5476543364453104</v>
      </c>
      <c r="K73">
        <v>0</v>
      </c>
      <c r="M73">
        <f t="shared" si="1"/>
        <v>0.43550298844188901</v>
      </c>
      <c r="N73">
        <f t="shared" si="2"/>
        <v>8.5476543364453109E-2</v>
      </c>
      <c r="Q73">
        <f t="shared" si="3"/>
        <v>0.47134385351909186</v>
      </c>
    </row>
    <row r="74" spans="1:17" x14ac:dyDescent="0.3">
      <c r="A74">
        <v>72</v>
      </c>
      <c r="B74">
        <v>2406.8000000000002</v>
      </c>
      <c r="C74">
        <v>10</v>
      </c>
      <c r="D74">
        <v>760</v>
      </c>
      <c r="E74">
        <v>221</v>
      </c>
      <c r="F74">
        <v>63.824750270683097</v>
      </c>
      <c r="G74">
        <v>18.5595655392381</v>
      </c>
      <c r="H74">
        <v>-0.40009059208009701</v>
      </c>
      <c r="I74">
        <v>0.40009059208011399</v>
      </c>
      <c r="J74">
        <v>-7.9938180235783403</v>
      </c>
      <c r="K74">
        <v>7.9938180235786804</v>
      </c>
      <c r="M74">
        <f t="shared" si="1"/>
        <v>0.5658135414975668</v>
      </c>
      <c r="N74">
        <f t="shared" si="2"/>
        <v>0.11304965864087219</v>
      </c>
      <c r="Q74">
        <f t="shared" si="3"/>
        <v>0.46822488009871155</v>
      </c>
    </row>
    <row r="75" spans="1:17" x14ac:dyDescent="0.3">
      <c r="A75">
        <v>73</v>
      </c>
      <c r="B75">
        <v>2442.6999999999998</v>
      </c>
      <c r="C75">
        <v>9</v>
      </c>
      <c r="D75">
        <v>760</v>
      </c>
      <c r="E75">
        <v>221</v>
      </c>
      <c r="F75">
        <v>63.824750270683097</v>
      </c>
      <c r="G75">
        <v>18.5595655392381</v>
      </c>
      <c r="H75">
        <v>-0.42095015773303501</v>
      </c>
      <c r="I75">
        <v>0.420950157733052</v>
      </c>
      <c r="J75">
        <v>-8.4021987571464205</v>
      </c>
      <c r="K75">
        <v>8.4021987571467793</v>
      </c>
      <c r="M75">
        <f t="shared" ref="M75:M138" si="4">SQRT(H75^2+I75^2)</f>
        <v>0.59531342214916372</v>
      </c>
      <c r="N75">
        <f t="shared" ref="N75:N138" si="5">SQRT(J75^2+K75^2)/100</f>
        <v>0.11882503436111085</v>
      </c>
      <c r="Q75">
        <f t="shared" si="3"/>
        <v>0.46757158999407328</v>
      </c>
    </row>
    <row r="76" spans="1:17" x14ac:dyDescent="0.3">
      <c r="A76">
        <v>74</v>
      </c>
      <c r="B76">
        <v>2474.6999999999998</v>
      </c>
      <c r="C76">
        <v>10</v>
      </c>
      <c r="D76">
        <v>759</v>
      </c>
      <c r="E76">
        <v>221</v>
      </c>
      <c r="F76">
        <v>63.740770336116398</v>
      </c>
      <c r="G76">
        <v>18.5595655392381</v>
      </c>
      <c r="H76">
        <v>-1.45528307088541E-2</v>
      </c>
      <c r="I76">
        <v>0.41671300651730803</v>
      </c>
      <c r="J76">
        <v>17.1209773045315</v>
      </c>
      <c r="K76">
        <v>8.4870266093138298</v>
      </c>
      <c r="M76">
        <f t="shared" si="4"/>
        <v>0.41696704268123469</v>
      </c>
      <c r="N76">
        <f t="shared" si="5"/>
        <v>0.19109094288570655</v>
      </c>
      <c r="Q76">
        <f t="shared" si="3"/>
        <v>0.45939712564253832</v>
      </c>
    </row>
    <row r="77" spans="1:17" x14ac:dyDescent="0.3">
      <c r="A77">
        <v>75</v>
      </c>
      <c r="B77">
        <v>2510.1</v>
      </c>
      <c r="C77">
        <v>10</v>
      </c>
      <c r="D77">
        <v>759</v>
      </c>
      <c r="E77">
        <v>222</v>
      </c>
      <c r="F77">
        <v>63.740770336116398</v>
      </c>
      <c r="G77">
        <v>18.643545473804799</v>
      </c>
      <c r="H77">
        <v>-0.39265130017166699</v>
      </c>
      <c r="I77">
        <v>0.39265130017168398</v>
      </c>
      <c r="J77">
        <v>8.1378507807599494</v>
      </c>
      <c r="K77">
        <v>-8.1378507807602904</v>
      </c>
      <c r="M77">
        <f t="shared" si="4"/>
        <v>0.55529279398621267</v>
      </c>
      <c r="N77">
        <f t="shared" si="5"/>
        <v>0.11508658942719442</v>
      </c>
      <c r="Q77">
        <f t="shared" si="3"/>
        <v>0.46799446968197028</v>
      </c>
    </row>
    <row r="78" spans="1:17" x14ac:dyDescent="0.3">
      <c r="A78">
        <v>76</v>
      </c>
      <c r="B78">
        <v>2542.6</v>
      </c>
      <c r="C78">
        <v>10</v>
      </c>
      <c r="D78">
        <v>759</v>
      </c>
      <c r="E78">
        <v>222</v>
      </c>
      <c r="F78">
        <v>63.740770336116398</v>
      </c>
      <c r="G78">
        <v>18.643545473804799</v>
      </c>
      <c r="H78">
        <v>0</v>
      </c>
      <c r="I78">
        <v>0.42031999282626697</v>
      </c>
      <c r="J78">
        <v>16.829629342392298</v>
      </c>
      <c r="K78">
        <v>-8.4148146711965293</v>
      </c>
      <c r="M78">
        <f t="shared" si="4"/>
        <v>0.42031999282626697</v>
      </c>
      <c r="N78">
        <f t="shared" si="5"/>
        <v>0.18816097622857303</v>
      </c>
      <c r="Q78">
        <f t="shared" si="3"/>
        <v>0.4597285531230601</v>
      </c>
    </row>
    <row r="79" spans="1:17" x14ac:dyDescent="0.3">
      <c r="A79">
        <v>77</v>
      </c>
      <c r="B79">
        <v>2574.6</v>
      </c>
      <c r="C79">
        <v>10</v>
      </c>
      <c r="D79">
        <v>760</v>
      </c>
      <c r="E79">
        <v>222</v>
      </c>
      <c r="F79">
        <v>63.824750270683097</v>
      </c>
      <c r="G79">
        <v>18.643545473804799</v>
      </c>
      <c r="H79">
        <v>7.5057141576124102E-3</v>
      </c>
      <c r="I79">
        <v>0.422204835843425</v>
      </c>
      <c r="J79">
        <v>-16.6793647946924</v>
      </c>
      <c r="K79">
        <v>-8.3770800762584301</v>
      </c>
      <c r="M79">
        <f t="shared" si="4"/>
        <v>0.42227154670258005</v>
      </c>
      <c r="N79">
        <f t="shared" si="5"/>
        <v>0.18664851474321195</v>
      </c>
      <c r="Q79">
        <f t="shared" si="3"/>
        <v>0.45989963742473944</v>
      </c>
    </row>
    <row r="80" spans="1:17" x14ac:dyDescent="0.3">
      <c r="A80">
        <v>78</v>
      </c>
      <c r="B80">
        <v>2606.6</v>
      </c>
      <c r="C80">
        <v>10</v>
      </c>
      <c r="D80">
        <v>759</v>
      </c>
      <c r="E80">
        <v>222</v>
      </c>
      <c r="F80">
        <v>63.740770336116398</v>
      </c>
      <c r="G80">
        <v>18.643545473804799</v>
      </c>
      <c r="H80">
        <v>0.41056017342712903</v>
      </c>
      <c r="I80">
        <v>0</v>
      </c>
      <c r="J80">
        <v>8.50901913838611</v>
      </c>
      <c r="K80">
        <v>0</v>
      </c>
      <c r="M80">
        <f t="shared" si="4"/>
        <v>0.41056017342712903</v>
      </c>
      <c r="N80">
        <f t="shared" si="5"/>
        <v>8.5090191383861105E-2</v>
      </c>
      <c r="Q80">
        <f t="shared" si="3"/>
        <v>0.47138755629066115</v>
      </c>
    </row>
    <row r="81" spans="1:17" x14ac:dyDescent="0.3">
      <c r="A81">
        <v>79</v>
      </c>
      <c r="B81">
        <v>2642.5</v>
      </c>
      <c r="C81">
        <v>10</v>
      </c>
      <c r="D81">
        <v>760</v>
      </c>
      <c r="E81">
        <v>222</v>
      </c>
      <c r="F81">
        <v>63.824750270683097</v>
      </c>
      <c r="G81">
        <v>18.643545473804799</v>
      </c>
      <c r="H81">
        <v>8.4063998565186396E-4</v>
      </c>
      <c r="I81">
        <v>0</v>
      </c>
      <c r="J81">
        <v>-16.812799713049898</v>
      </c>
      <c r="K81">
        <v>0</v>
      </c>
      <c r="M81">
        <f t="shared" si="4"/>
        <v>8.4063998565186396E-4</v>
      </c>
      <c r="N81">
        <f t="shared" si="5"/>
        <v>0.16812799713049897</v>
      </c>
      <c r="Q81">
        <f t="shared" si="3"/>
        <v>0.46199461296836764</v>
      </c>
    </row>
    <row r="82" spans="1:17" x14ac:dyDescent="0.3">
      <c r="A82">
        <v>80</v>
      </c>
      <c r="B82">
        <v>2675.4</v>
      </c>
      <c r="C82">
        <v>10</v>
      </c>
      <c r="D82">
        <v>759</v>
      </c>
      <c r="E82">
        <v>222</v>
      </c>
      <c r="F82">
        <v>63.740770336116398</v>
      </c>
      <c r="G82">
        <v>18.643545473804799</v>
      </c>
      <c r="H82">
        <v>-0.413234598661463</v>
      </c>
      <c r="I82">
        <v>0</v>
      </c>
      <c r="J82">
        <v>8.3313427149488604</v>
      </c>
      <c r="K82">
        <v>0</v>
      </c>
      <c r="M82">
        <f t="shared" si="4"/>
        <v>0.413234598661463</v>
      </c>
      <c r="N82">
        <f t="shared" si="5"/>
        <v>8.3313427149488598E-2</v>
      </c>
      <c r="Q82">
        <f t="shared" si="3"/>
        <v>0.47158853758587332</v>
      </c>
    </row>
    <row r="83" spans="1:17" x14ac:dyDescent="0.3">
      <c r="A83">
        <v>81</v>
      </c>
      <c r="B83">
        <v>2706.9</v>
      </c>
      <c r="C83">
        <v>10</v>
      </c>
      <c r="D83">
        <v>760</v>
      </c>
      <c r="E83">
        <v>222</v>
      </c>
      <c r="F83">
        <v>63.824750270683097</v>
      </c>
      <c r="G83">
        <v>18.643545473804799</v>
      </c>
      <c r="H83">
        <v>2.6670354195140099E-2</v>
      </c>
      <c r="I83">
        <v>0</v>
      </c>
      <c r="J83">
        <v>-16.163851027358898</v>
      </c>
      <c r="K83">
        <v>0</v>
      </c>
      <c r="M83">
        <f t="shared" si="4"/>
        <v>2.6670354195140099E-2</v>
      </c>
      <c r="N83">
        <f t="shared" si="5"/>
        <v>0.161638510273589</v>
      </c>
      <c r="Q83">
        <f t="shared" si="3"/>
        <v>0.46272868080276719</v>
      </c>
    </row>
    <row r="84" spans="1:17" x14ac:dyDescent="0.3">
      <c r="A84">
        <v>82</v>
      </c>
      <c r="B84">
        <v>2742.5</v>
      </c>
      <c r="C84">
        <v>10</v>
      </c>
      <c r="D84">
        <v>759</v>
      </c>
      <c r="E84">
        <v>222</v>
      </c>
      <c r="F84">
        <v>63.740770336116398</v>
      </c>
      <c r="G84">
        <v>18.643545473804799</v>
      </c>
      <c r="H84">
        <v>-0.42010951774738298</v>
      </c>
      <c r="I84">
        <v>0</v>
      </c>
      <c r="J84">
        <v>8.3937965583892797</v>
      </c>
      <c r="K84">
        <v>0</v>
      </c>
      <c r="M84">
        <f t="shared" si="4"/>
        <v>0.42010951774738298</v>
      </c>
      <c r="N84">
        <f t="shared" si="5"/>
        <v>8.3937965583892798E-2</v>
      </c>
      <c r="Q84">
        <f t="shared" si="3"/>
        <v>0.47151789200384953</v>
      </c>
    </row>
    <row r="85" spans="1:17" x14ac:dyDescent="0.3">
      <c r="A85">
        <v>83</v>
      </c>
      <c r="B85">
        <v>2774.6</v>
      </c>
      <c r="C85">
        <v>10</v>
      </c>
      <c r="D85">
        <v>759</v>
      </c>
      <c r="E85">
        <v>222</v>
      </c>
      <c r="F85">
        <v>63.740770336116398</v>
      </c>
      <c r="G85">
        <v>18.643545473804799</v>
      </c>
      <c r="H85">
        <v>0</v>
      </c>
      <c r="I85">
        <v>0</v>
      </c>
      <c r="J85">
        <v>0</v>
      </c>
      <c r="K85">
        <v>0</v>
      </c>
      <c r="M85">
        <f t="shared" si="4"/>
        <v>0</v>
      </c>
      <c r="N85">
        <f t="shared" si="5"/>
        <v>0</v>
      </c>
      <c r="Q85">
        <f t="shared" si="3"/>
        <v>0.48101265822784806</v>
      </c>
    </row>
    <row r="86" spans="1:17" x14ac:dyDescent="0.3">
      <c r="A86">
        <v>84</v>
      </c>
      <c r="B86">
        <v>2810.5</v>
      </c>
      <c r="C86">
        <v>10</v>
      </c>
      <c r="D86">
        <v>759</v>
      </c>
      <c r="E86">
        <v>222</v>
      </c>
      <c r="F86">
        <v>63.740770336116398</v>
      </c>
      <c r="G86">
        <v>18.643545473804799</v>
      </c>
      <c r="H86">
        <v>-0.39446284474710402</v>
      </c>
      <c r="I86">
        <v>0</v>
      </c>
      <c r="J86">
        <v>8.0338664917944005</v>
      </c>
      <c r="K86">
        <v>0</v>
      </c>
      <c r="M86">
        <f t="shared" si="4"/>
        <v>0.39446284474710402</v>
      </c>
      <c r="N86">
        <f t="shared" si="5"/>
        <v>8.0338664917944003E-2</v>
      </c>
      <c r="Q86">
        <f t="shared" si="3"/>
        <v>0.47192503218356846</v>
      </c>
    </row>
    <row r="87" spans="1:17" x14ac:dyDescent="0.3">
      <c r="A87">
        <v>85</v>
      </c>
      <c r="B87">
        <v>2842.6</v>
      </c>
      <c r="C87">
        <v>10</v>
      </c>
      <c r="D87">
        <v>759</v>
      </c>
      <c r="E87">
        <v>222</v>
      </c>
      <c r="F87">
        <v>63.740770336116398</v>
      </c>
      <c r="G87">
        <v>18.643545473804799</v>
      </c>
      <c r="H87">
        <v>0</v>
      </c>
      <c r="I87">
        <v>0</v>
      </c>
      <c r="J87">
        <v>0</v>
      </c>
      <c r="K87">
        <v>0</v>
      </c>
      <c r="M87">
        <f t="shared" si="4"/>
        <v>0</v>
      </c>
      <c r="N87">
        <f t="shared" si="5"/>
        <v>0</v>
      </c>
      <c r="Q87">
        <f t="shared" si="3"/>
        <v>0.48101265822784806</v>
      </c>
    </row>
    <row r="88" spans="1:17" x14ac:dyDescent="0.3">
      <c r="A88">
        <v>86</v>
      </c>
      <c r="B88">
        <v>2874.5</v>
      </c>
      <c r="C88">
        <v>10</v>
      </c>
      <c r="D88">
        <v>759</v>
      </c>
      <c r="E88">
        <v>222</v>
      </c>
      <c r="F88">
        <v>63.740770336116398</v>
      </c>
      <c r="G88">
        <v>18.643545473804799</v>
      </c>
      <c r="H88">
        <v>0</v>
      </c>
      <c r="I88">
        <v>0</v>
      </c>
      <c r="J88">
        <v>0</v>
      </c>
      <c r="K88">
        <v>0</v>
      </c>
      <c r="M88">
        <f t="shared" si="4"/>
        <v>0</v>
      </c>
      <c r="N88">
        <f t="shared" si="5"/>
        <v>0</v>
      </c>
      <c r="Q88">
        <f t="shared" si="3"/>
        <v>0.48101265822784806</v>
      </c>
    </row>
    <row r="89" spans="1:17" x14ac:dyDescent="0.3">
      <c r="A89">
        <v>87</v>
      </c>
      <c r="B89">
        <v>2908.7</v>
      </c>
      <c r="C89">
        <v>10</v>
      </c>
      <c r="D89">
        <v>759</v>
      </c>
      <c r="E89">
        <v>222</v>
      </c>
      <c r="F89">
        <v>63.740770336116398</v>
      </c>
      <c r="G89">
        <v>18.643545473804799</v>
      </c>
      <c r="H89">
        <v>0</v>
      </c>
      <c r="I89">
        <v>0</v>
      </c>
      <c r="J89">
        <v>0</v>
      </c>
      <c r="K89">
        <v>0</v>
      </c>
      <c r="M89">
        <f t="shared" si="4"/>
        <v>0</v>
      </c>
      <c r="N89">
        <f t="shared" si="5"/>
        <v>0</v>
      </c>
      <c r="Q89">
        <f t="shared" si="3"/>
        <v>0.48101265822784806</v>
      </c>
    </row>
    <row r="90" spans="1:17" x14ac:dyDescent="0.3">
      <c r="A90">
        <v>88</v>
      </c>
      <c r="B90">
        <v>2942.5</v>
      </c>
      <c r="C90">
        <v>10</v>
      </c>
      <c r="D90">
        <v>759</v>
      </c>
      <c r="E90">
        <v>222</v>
      </c>
      <c r="F90">
        <v>63.740770336116398</v>
      </c>
      <c r="G90">
        <v>18.643545473804799</v>
      </c>
      <c r="H90">
        <v>0</v>
      </c>
      <c r="I90">
        <v>0</v>
      </c>
      <c r="J90">
        <v>0</v>
      </c>
      <c r="K90">
        <v>0</v>
      </c>
      <c r="M90">
        <f t="shared" si="4"/>
        <v>0</v>
      </c>
      <c r="N90">
        <f t="shared" si="5"/>
        <v>0</v>
      </c>
      <c r="Q90">
        <f t="shared" si="3"/>
        <v>0.48101265822784806</v>
      </c>
    </row>
    <row r="91" spans="1:17" x14ac:dyDescent="0.3">
      <c r="A91">
        <v>89</v>
      </c>
      <c r="B91">
        <v>2974.3</v>
      </c>
      <c r="C91">
        <v>10</v>
      </c>
      <c r="D91">
        <v>759</v>
      </c>
      <c r="E91">
        <v>222</v>
      </c>
      <c r="F91">
        <v>63.740770336116398</v>
      </c>
      <c r="G91">
        <v>18.643545473804799</v>
      </c>
      <c r="H91">
        <v>0</v>
      </c>
      <c r="I91">
        <v>0</v>
      </c>
      <c r="J91">
        <v>0</v>
      </c>
      <c r="K91">
        <v>0</v>
      </c>
      <c r="M91">
        <f t="shared" si="4"/>
        <v>0</v>
      </c>
      <c r="N91">
        <f t="shared" si="5"/>
        <v>0</v>
      </c>
      <c r="Q91">
        <f t="shared" si="3"/>
        <v>0.48101265822784806</v>
      </c>
    </row>
    <row r="92" spans="1:17" x14ac:dyDescent="0.3">
      <c r="A92">
        <v>90</v>
      </c>
      <c r="B92">
        <v>3006.5</v>
      </c>
      <c r="C92">
        <v>10</v>
      </c>
      <c r="D92">
        <v>759</v>
      </c>
      <c r="E92">
        <v>222</v>
      </c>
      <c r="F92">
        <v>63.740770336116398</v>
      </c>
      <c r="G92">
        <v>18.643545473804799</v>
      </c>
      <c r="H92">
        <v>0</v>
      </c>
      <c r="I92">
        <v>0</v>
      </c>
      <c r="J92">
        <v>0</v>
      </c>
      <c r="K92">
        <v>0</v>
      </c>
      <c r="M92">
        <f t="shared" si="4"/>
        <v>0</v>
      </c>
      <c r="N92">
        <f t="shared" si="5"/>
        <v>0</v>
      </c>
      <c r="Q92">
        <f t="shared" si="3"/>
        <v>0.48101265822784806</v>
      </c>
    </row>
    <row r="93" spans="1:17" x14ac:dyDescent="0.3">
      <c r="A93">
        <v>91</v>
      </c>
      <c r="B93">
        <v>3042.7</v>
      </c>
      <c r="C93">
        <v>10</v>
      </c>
      <c r="D93">
        <v>759</v>
      </c>
      <c r="E93">
        <v>222</v>
      </c>
      <c r="F93">
        <v>63.740770336116398</v>
      </c>
      <c r="G93">
        <v>18.643545473804799</v>
      </c>
      <c r="H93">
        <v>0</v>
      </c>
      <c r="I93">
        <v>0</v>
      </c>
      <c r="J93">
        <v>0</v>
      </c>
      <c r="K93">
        <v>0</v>
      </c>
      <c r="M93">
        <f t="shared" si="4"/>
        <v>0</v>
      </c>
      <c r="N93">
        <f t="shared" si="5"/>
        <v>0</v>
      </c>
      <c r="Q93">
        <f t="shared" si="3"/>
        <v>0.48101265822784806</v>
      </c>
    </row>
    <row r="94" spans="1:17" x14ac:dyDescent="0.3">
      <c r="A94">
        <v>92</v>
      </c>
      <c r="B94">
        <v>3076.1</v>
      </c>
      <c r="C94">
        <v>10</v>
      </c>
      <c r="D94">
        <v>759</v>
      </c>
      <c r="E94">
        <v>222</v>
      </c>
      <c r="F94">
        <v>63.740770336116398</v>
      </c>
      <c r="G94">
        <v>18.643545473804799</v>
      </c>
      <c r="H94">
        <v>0</v>
      </c>
      <c r="I94">
        <v>0</v>
      </c>
      <c r="J94">
        <v>0</v>
      </c>
      <c r="K94">
        <v>0</v>
      </c>
      <c r="M94">
        <f t="shared" si="4"/>
        <v>0</v>
      </c>
      <c r="N94">
        <f t="shared" si="5"/>
        <v>0</v>
      </c>
      <c r="Q94">
        <f t="shared" si="3"/>
        <v>0.48101265822784806</v>
      </c>
    </row>
    <row r="95" spans="1:17" x14ac:dyDescent="0.3">
      <c r="A95">
        <v>93</v>
      </c>
      <c r="B95">
        <v>3106.5</v>
      </c>
      <c r="C95">
        <v>10</v>
      </c>
      <c r="D95">
        <v>759</v>
      </c>
      <c r="E95">
        <v>222</v>
      </c>
      <c r="F95">
        <v>63.740770336116398</v>
      </c>
      <c r="G95">
        <v>18.643545473804799</v>
      </c>
      <c r="H95">
        <v>0</v>
      </c>
      <c r="I95">
        <v>0</v>
      </c>
      <c r="J95">
        <v>0</v>
      </c>
      <c r="K95">
        <v>0</v>
      </c>
      <c r="M95">
        <f t="shared" si="4"/>
        <v>0</v>
      </c>
      <c r="N95">
        <f t="shared" si="5"/>
        <v>0</v>
      </c>
      <c r="Q95">
        <f t="shared" si="3"/>
        <v>0.48101265822784806</v>
      </c>
    </row>
    <row r="96" spans="1:17" x14ac:dyDescent="0.3">
      <c r="A96">
        <v>94</v>
      </c>
      <c r="B96">
        <v>3142.3</v>
      </c>
      <c r="C96">
        <v>10</v>
      </c>
      <c r="D96">
        <v>759</v>
      </c>
      <c r="E96">
        <v>222</v>
      </c>
      <c r="F96">
        <v>63.740770336116398</v>
      </c>
      <c r="G96">
        <v>18.643545473804799</v>
      </c>
      <c r="H96">
        <v>0</v>
      </c>
      <c r="I96">
        <v>0</v>
      </c>
      <c r="J96">
        <v>0</v>
      </c>
      <c r="K96">
        <v>0</v>
      </c>
      <c r="M96">
        <f t="shared" si="4"/>
        <v>0</v>
      </c>
      <c r="N96">
        <f t="shared" si="5"/>
        <v>0</v>
      </c>
      <c r="Q96">
        <f t="shared" si="3"/>
        <v>0.48101265822784806</v>
      </c>
    </row>
    <row r="97" spans="1:17" x14ac:dyDescent="0.3">
      <c r="A97">
        <v>95</v>
      </c>
      <c r="B97">
        <v>3174.5</v>
      </c>
      <c r="C97">
        <v>10</v>
      </c>
      <c r="D97">
        <v>759</v>
      </c>
      <c r="E97">
        <v>222</v>
      </c>
      <c r="F97">
        <v>63.740770336116398</v>
      </c>
      <c r="G97">
        <v>18.643545473804799</v>
      </c>
      <c r="H97">
        <v>-0.83553843927634297</v>
      </c>
      <c r="I97">
        <v>1.25330765891451</v>
      </c>
      <c r="J97">
        <v>-16.9824886031777</v>
      </c>
      <c r="K97">
        <v>25.4737329047665</v>
      </c>
      <c r="M97">
        <f t="shared" si="4"/>
        <v>1.506288342716001</v>
      </c>
      <c r="N97">
        <f t="shared" si="5"/>
        <v>0.3061561672186997</v>
      </c>
      <c r="Q97">
        <f t="shared" si="3"/>
        <v>0.44638135384066174</v>
      </c>
    </row>
    <row r="98" spans="1:17" x14ac:dyDescent="0.3">
      <c r="A98">
        <v>96</v>
      </c>
      <c r="B98">
        <v>3207</v>
      </c>
      <c r="C98">
        <v>10</v>
      </c>
      <c r="D98">
        <v>759</v>
      </c>
      <c r="E98">
        <v>222</v>
      </c>
      <c r="F98">
        <v>63.740770336116398</v>
      </c>
      <c r="G98">
        <v>18.643545473804799</v>
      </c>
      <c r="H98">
        <v>-1.69647908019139</v>
      </c>
      <c r="I98">
        <v>3.3929581603827801</v>
      </c>
      <c r="J98">
        <v>-33.7607777152515</v>
      </c>
      <c r="K98">
        <v>67.521555430503099</v>
      </c>
      <c r="M98">
        <f t="shared" si="4"/>
        <v>3.7934425457142651</v>
      </c>
      <c r="N98">
        <f t="shared" si="5"/>
        <v>0.75491393944562479</v>
      </c>
      <c r="Q98">
        <f t="shared" si="3"/>
        <v>0.39561945951956956</v>
      </c>
    </row>
    <row r="99" spans="1:17" x14ac:dyDescent="0.3">
      <c r="A99">
        <v>97</v>
      </c>
      <c r="B99">
        <v>3242.4</v>
      </c>
      <c r="C99">
        <v>10</v>
      </c>
      <c r="D99">
        <v>759</v>
      </c>
      <c r="E99">
        <v>222</v>
      </c>
      <c r="F99">
        <v>63.740770336116398</v>
      </c>
      <c r="G99">
        <v>18.643545473804799</v>
      </c>
      <c r="H99">
        <v>-3.7923532433115401</v>
      </c>
      <c r="I99">
        <v>7.1633339040328696</v>
      </c>
      <c r="J99">
        <v>-75.771293572658195</v>
      </c>
      <c r="K99">
        <v>143.12355452613099</v>
      </c>
      <c r="M99">
        <f t="shared" si="4"/>
        <v>8.1052634591802359</v>
      </c>
      <c r="N99">
        <f t="shared" si="5"/>
        <v>1.6194332585774673</v>
      </c>
      <c r="Q99">
        <f t="shared" si="3"/>
        <v>0.29782808735338046</v>
      </c>
    </row>
    <row r="100" spans="1:17" x14ac:dyDescent="0.3">
      <c r="A100">
        <v>98</v>
      </c>
      <c r="B100">
        <v>3274.3</v>
      </c>
      <c r="C100">
        <v>10</v>
      </c>
      <c r="D100">
        <v>757</v>
      </c>
      <c r="E100">
        <v>225</v>
      </c>
      <c r="F100">
        <v>63.572810466983</v>
      </c>
      <c r="G100">
        <v>18.8954852775048</v>
      </c>
      <c r="H100">
        <v>-6.2646576409923096</v>
      </c>
      <c r="I100">
        <v>11.690339825438</v>
      </c>
      <c r="J100">
        <v>-91.817495399146097</v>
      </c>
      <c r="K100">
        <v>183.68522834820899</v>
      </c>
      <c r="M100">
        <f t="shared" si="4"/>
        <v>13.263105993434008</v>
      </c>
      <c r="N100">
        <f t="shared" si="5"/>
        <v>2.0535509629591835</v>
      </c>
      <c r="Q100">
        <f t="shared" si="3"/>
        <v>0.2487222258027609</v>
      </c>
    </row>
    <row r="101" spans="1:17" x14ac:dyDescent="0.3">
      <c r="A101">
        <v>99</v>
      </c>
      <c r="B101">
        <v>3306.5</v>
      </c>
      <c r="C101">
        <v>10</v>
      </c>
      <c r="D101">
        <v>755</v>
      </c>
      <c r="E101">
        <v>230</v>
      </c>
      <c r="F101">
        <v>63.404850597849702</v>
      </c>
      <c r="G101">
        <v>19.315384950338299</v>
      </c>
      <c r="H101">
        <v>-10.0574977537077</v>
      </c>
      <c r="I101">
        <v>17.605680126588101</v>
      </c>
      <c r="J101">
        <v>-134.29989913934699</v>
      </c>
      <c r="K101">
        <v>218.16129816156399</v>
      </c>
      <c r="M101">
        <f t="shared" si="4"/>
        <v>20.275927445756324</v>
      </c>
      <c r="N101">
        <f t="shared" si="5"/>
        <v>2.5618511846783294</v>
      </c>
      <c r="Q101">
        <f t="shared" si="3"/>
        <v>0.19122509988056635</v>
      </c>
    </row>
    <row r="102" spans="1:17" x14ac:dyDescent="0.3">
      <c r="A102">
        <v>100</v>
      </c>
      <c r="B102">
        <v>3342.2</v>
      </c>
      <c r="C102">
        <v>10</v>
      </c>
      <c r="D102">
        <v>750</v>
      </c>
      <c r="E102">
        <v>239</v>
      </c>
      <c r="F102">
        <v>62.9849509250162</v>
      </c>
      <c r="G102">
        <v>20.0712043614385</v>
      </c>
      <c r="H102">
        <v>-13.8447690253349</v>
      </c>
      <c r="I102">
        <v>24.755061522573801</v>
      </c>
      <c r="J102">
        <v>-125.67992450396299</v>
      </c>
      <c r="K102">
        <v>209.41607710795699</v>
      </c>
      <c r="M102">
        <f t="shared" si="4"/>
        <v>28.36354527119779</v>
      </c>
      <c r="N102">
        <f t="shared" si="5"/>
        <v>2.44234593730306</v>
      </c>
      <c r="Q102">
        <f t="shared" si="3"/>
        <v>0.20474311140820142</v>
      </c>
    </row>
    <row r="103" spans="1:17" x14ac:dyDescent="0.3">
      <c r="A103">
        <v>101</v>
      </c>
      <c r="B103">
        <v>3374.7</v>
      </c>
      <c r="C103">
        <v>10</v>
      </c>
      <c r="D103">
        <v>744</v>
      </c>
      <c r="E103">
        <v>250</v>
      </c>
      <c r="F103">
        <v>62.481071317616099</v>
      </c>
      <c r="G103">
        <v>20.994983641672</v>
      </c>
      <c r="H103">
        <v>-18.032048184848399</v>
      </c>
      <c r="I103">
        <v>31.445416941617299</v>
      </c>
      <c r="J103">
        <v>-142.59267479719199</v>
      </c>
      <c r="K103">
        <v>209.842204245006</v>
      </c>
      <c r="M103">
        <f t="shared" si="4"/>
        <v>36.248710437377582</v>
      </c>
      <c r="N103">
        <f t="shared" si="5"/>
        <v>2.5370538344351421</v>
      </c>
      <c r="Q103">
        <f t="shared" si="3"/>
        <v>0.19403008856352838</v>
      </c>
    </row>
    <row r="104" spans="1:17" x14ac:dyDescent="0.3">
      <c r="A104">
        <v>102</v>
      </c>
      <c r="B104">
        <v>3406.6</v>
      </c>
      <c r="C104">
        <v>10</v>
      </c>
      <c r="D104">
        <v>735</v>
      </c>
      <c r="E104">
        <v>264</v>
      </c>
      <c r="F104">
        <v>61.725251906515901</v>
      </c>
      <c r="G104">
        <v>22.1707027256057</v>
      </c>
      <c r="H104">
        <v>-22.1994325159</v>
      </c>
      <c r="I104">
        <v>38.951890484131503</v>
      </c>
      <c r="J104">
        <v>-108.296200005354</v>
      </c>
      <c r="K104">
        <v>208.33641127986101</v>
      </c>
      <c r="M104">
        <f t="shared" si="4"/>
        <v>44.833743724072079</v>
      </c>
      <c r="N104">
        <f t="shared" si="5"/>
        <v>2.3480231515164207</v>
      </c>
      <c r="Q104">
        <f t="shared" si="3"/>
        <v>0.21541257181757176</v>
      </c>
    </row>
    <row r="105" spans="1:17" x14ac:dyDescent="0.3">
      <c r="A105">
        <v>103</v>
      </c>
      <c r="B105">
        <v>3442.3</v>
      </c>
      <c r="C105">
        <v>10</v>
      </c>
      <c r="D105">
        <v>726</v>
      </c>
      <c r="E105">
        <v>281</v>
      </c>
      <c r="F105">
        <v>60.969432495415703</v>
      </c>
      <c r="G105">
        <v>23.598361613239401</v>
      </c>
      <c r="H105">
        <v>-25.3092171898064</v>
      </c>
      <c r="I105">
        <v>44.093112720523699</v>
      </c>
      <c r="J105">
        <v>-103.379978882079</v>
      </c>
      <c r="K105">
        <v>176.95857220172999</v>
      </c>
      <c r="M105">
        <f t="shared" si="4"/>
        <v>50.840525805164532</v>
      </c>
      <c r="N105">
        <f t="shared" si="5"/>
        <v>2.0494330023041489</v>
      </c>
      <c r="Q105">
        <f t="shared" si="3"/>
        <v>0.24918803496869904</v>
      </c>
    </row>
    <row r="106" spans="1:17" x14ac:dyDescent="0.3">
      <c r="A106">
        <v>104</v>
      </c>
      <c r="B106">
        <v>3474.8</v>
      </c>
      <c r="C106">
        <v>10</v>
      </c>
      <c r="D106">
        <v>714</v>
      </c>
      <c r="E106">
        <v>300</v>
      </c>
      <c r="F106">
        <v>59.9616732806154</v>
      </c>
      <c r="G106">
        <v>25.1939803700065</v>
      </c>
      <c r="H106">
        <v>-29.783093677496801</v>
      </c>
      <c r="I106">
        <v>52.015543887459202</v>
      </c>
      <c r="J106">
        <v>-92.193448932045499</v>
      </c>
      <c r="K106">
        <v>201.14934312446101</v>
      </c>
      <c r="M106">
        <f t="shared" si="4"/>
        <v>59.938714324806334</v>
      </c>
      <c r="N106">
        <f t="shared" si="5"/>
        <v>2.2127062675689202</v>
      </c>
      <c r="Q106">
        <f t="shared" si="3"/>
        <v>0.23071913983246303</v>
      </c>
    </row>
    <row r="107" spans="1:17" x14ac:dyDescent="0.3">
      <c r="A107">
        <v>105</v>
      </c>
      <c r="B107">
        <v>3506.9</v>
      </c>
      <c r="C107">
        <v>9</v>
      </c>
      <c r="D107">
        <v>702</v>
      </c>
      <c r="E107">
        <v>323</v>
      </c>
      <c r="F107">
        <v>58.953914065815198</v>
      </c>
      <c r="G107">
        <v>27.125518865040299</v>
      </c>
      <c r="H107">
        <v>-32.761384331384697</v>
      </c>
      <c r="I107">
        <v>58.381660252005403</v>
      </c>
      <c r="J107">
        <v>-102.311014660341</v>
      </c>
      <c r="K107">
        <v>179.09668478940799</v>
      </c>
      <c r="M107">
        <f t="shared" si="4"/>
        <v>66.945698570477902</v>
      </c>
      <c r="N107">
        <f t="shared" si="5"/>
        <v>2.0625994818040918</v>
      </c>
      <c r="Q107">
        <f t="shared" si="3"/>
        <v>0.24769868930758601</v>
      </c>
    </row>
    <row r="108" spans="1:17" x14ac:dyDescent="0.3">
      <c r="A108">
        <v>106</v>
      </c>
      <c r="B108">
        <v>3546.3</v>
      </c>
      <c r="C108">
        <v>9</v>
      </c>
      <c r="D108">
        <v>688</v>
      </c>
      <c r="E108">
        <v>347</v>
      </c>
      <c r="F108">
        <v>57.778194981881498</v>
      </c>
      <c r="G108">
        <v>29.1410372946408</v>
      </c>
      <c r="H108">
        <v>-36.537924139309197</v>
      </c>
      <c r="I108">
        <v>65.564225931381998</v>
      </c>
      <c r="J108">
        <v>-112.55669322374401</v>
      </c>
      <c r="K108">
        <v>235.94745108400599</v>
      </c>
      <c r="M108">
        <f t="shared" si="4"/>
        <v>75.05789513696223</v>
      </c>
      <c r="N108">
        <f t="shared" si="5"/>
        <v>2.6141960305704588</v>
      </c>
      <c r="Q108">
        <f t="shared" si="3"/>
        <v>0.18530403577900356</v>
      </c>
    </row>
    <row r="109" spans="1:17" x14ac:dyDescent="0.3">
      <c r="A109">
        <v>107</v>
      </c>
      <c r="B109">
        <v>3574.9</v>
      </c>
      <c r="C109">
        <v>9</v>
      </c>
      <c r="D109">
        <v>673</v>
      </c>
      <c r="E109">
        <v>374</v>
      </c>
      <c r="F109">
        <v>56.518495963381199</v>
      </c>
      <c r="G109">
        <v>31.408495527941401</v>
      </c>
      <c r="H109">
        <v>-39.157459398005898</v>
      </c>
      <c r="I109">
        <v>70.736382077533307</v>
      </c>
      <c r="J109">
        <v>-95.106565463740694</v>
      </c>
      <c r="K109">
        <v>172.89337795593801</v>
      </c>
      <c r="M109">
        <f t="shared" si="4"/>
        <v>80.851359765468729</v>
      </c>
      <c r="N109">
        <f t="shared" si="5"/>
        <v>1.9732556584316088</v>
      </c>
      <c r="Q109">
        <f t="shared" si="3"/>
        <v>0.25780494707281743</v>
      </c>
    </row>
    <row r="110" spans="1:17" x14ac:dyDescent="0.3">
      <c r="A110">
        <v>108</v>
      </c>
      <c r="B110">
        <v>3606.7</v>
      </c>
      <c r="C110">
        <v>9</v>
      </c>
      <c r="D110">
        <v>657</v>
      </c>
      <c r="E110">
        <v>403</v>
      </c>
      <c r="F110">
        <v>55.1748170103142</v>
      </c>
      <c r="G110">
        <v>33.843913630375397</v>
      </c>
      <c r="H110">
        <v>-42.494856669516601</v>
      </c>
      <c r="I110">
        <v>76.154149081014907</v>
      </c>
      <c r="J110">
        <v>-92.748551234087003</v>
      </c>
      <c r="K110">
        <v>177.065415992347</v>
      </c>
      <c r="M110">
        <f t="shared" si="4"/>
        <v>87.208183478479839</v>
      </c>
      <c r="N110">
        <f t="shared" si="5"/>
        <v>1.9988610581169706</v>
      </c>
      <c r="Q110">
        <f t="shared" si="3"/>
        <v>0.25490855469073653</v>
      </c>
    </row>
    <row r="111" spans="1:17" x14ac:dyDescent="0.3">
      <c r="A111">
        <v>109</v>
      </c>
      <c r="B111">
        <v>3642.4</v>
      </c>
      <c r="C111">
        <v>9</v>
      </c>
      <c r="D111">
        <v>640</v>
      </c>
      <c r="E111">
        <v>435</v>
      </c>
      <c r="F111">
        <v>53.747158122680503</v>
      </c>
      <c r="G111">
        <v>36.531271536509401</v>
      </c>
      <c r="H111">
        <v>-46.083173646028797</v>
      </c>
      <c r="I111">
        <v>82.839623203299993</v>
      </c>
      <c r="J111">
        <v>-86.095741879681597</v>
      </c>
      <c r="K111">
        <v>123.582148747792</v>
      </c>
      <c r="M111">
        <f t="shared" si="4"/>
        <v>94.79484197863701</v>
      </c>
      <c r="N111">
        <f t="shared" si="5"/>
        <v>1.5061548479135254</v>
      </c>
      <c r="Q111">
        <f t="shared" si="3"/>
        <v>0.31064174110348541</v>
      </c>
    </row>
    <row r="112" spans="1:17" x14ac:dyDescent="0.3">
      <c r="A112">
        <v>110</v>
      </c>
      <c r="B112">
        <v>3674.4</v>
      </c>
      <c r="C112">
        <v>9</v>
      </c>
      <c r="D112">
        <v>621</v>
      </c>
      <c r="E112">
        <v>468</v>
      </c>
      <c r="F112">
        <v>52.151539365913401</v>
      </c>
      <c r="G112">
        <v>39.302609377210104</v>
      </c>
      <c r="H112">
        <v>-47.912169783707803</v>
      </c>
      <c r="I112">
        <v>86.995930883716397</v>
      </c>
      <c r="J112">
        <v>-80.867512640819598</v>
      </c>
      <c r="K112">
        <v>153.93172367588301</v>
      </c>
      <c r="M112">
        <f t="shared" si="4"/>
        <v>99.3170076256187</v>
      </c>
      <c r="N112">
        <f t="shared" si="5"/>
        <v>1.7388079294315839</v>
      </c>
      <c r="Q112">
        <f t="shared" si="3"/>
        <v>0.28432484618066234</v>
      </c>
    </row>
    <row r="113" spans="1:17" x14ac:dyDescent="0.3">
      <c r="A113">
        <v>111</v>
      </c>
      <c r="B113">
        <v>3706.5</v>
      </c>
      <c r="C113">
        <v>9</v>
      </c>
      <c r="D113">
        <v>601</v>
      </c>
      <c r="E113">
        <v>504</v>
      </c>
      <c r="F113">
        <v>50.471940674579599</v>
      </c>
      <c r="G113">
        <v>42.325887021610903</v>
      </c>
      <c r="H113">
        <v>-50.8221573680296</v>
      </c>
      <c r="I113">
        <v>92.401859094139994</v>
      </c>
      <c r="J113">
        <v>-74.131222283206995</v>
      </c>
      <c r="K113">
        <v>148.53999509232199</v>
      </c>
      <c r="M113">
        <f t="shared" si="4"/>
        <v>105.4561294737962</v>
      </c>
      <c r="N113">
        <f t="shared" si="5"/>
        <v>1.6601074742085009</v>
      </c>
      <c r="Q113">
        <f t="shared" si="3"/>
        <v>0.2932271637299077</v>
      </c>
    </row>
    <row r="114" spans="1:17" x14ac:dyDescent="0.3">
      <c r="A114">
        <v>112</v>
      </c>
      <c r="B114">
        <v>3742.4</v>
      </c>
      <c r="C114">
        <v>9</v>
      </c>
      <c r="D114">
        <v>580</v>
      </c>
      <c r="E114">
        <v>541</v>
      </c>
      <c r="F114">
        <v>48.708362048679199</v>
      </c>
      <c r="G114">
        <v>45.433144600578302</v>
      </c>
      <c r="H114">
        <v>-53.716968965468197</v>
      </c>
      <c r="I114">
        <v>97.3596991088517</v>
      </c>
      <c r="J114">
        <v>-66.5801645091057</v>
      </c>
      <c r="K114">
        <v>166.81936936324101</v>
      </c>
      <c r="M114">
        <f t="shared" si="4"/>
        <v>111.19543050594845</v>
      </c>
      <c r="N114">
        <f t="shared" si="5"/>
        <v>1.796152006396146</v>
      </c>
      <c r="Q114">
        <f t="shared" si="3"/>
        <v>0.27783828671591915</v>
      </c>
    </row>
    <row r="115" spans="1:17" x14ac:dyDescent="0.3">
      <c r="A115">
        <v>113</v>
      </c>
      <c r="B115">
        <v>3774.6</v>
      </c>
      <c r="C115">
        <v>9</v>
      </c>
      <c r="D115">
        <v>559</v>
      </c>
      <c r="E115">
        <v>581</v>
      </c>
      <c r="F115">
        <v>46.944783422778698</v>
      </c>
      <c r="G115">
        <v>48.792341983245898</v>
      </c>
      <c r="H115">
        <v>-53.519456171501403</v>
      </c>
      <c r="I115">
        <v>97.827238621232993</v>
      </c>
      <c r="J115">
        <v>-31.054371347078</v>
      </c>
      <c r="K115">
        <v>62.262043540016599</v>
      </c>
      <c r="M115">
        <f t="shared" si="4"/>
        <v>111.51009283983635</v>
      </c>
      <c r="N115">
        <f t="shared" si="5"/>
        <v>0.69576835552798333</v>
      </c>
      <c r="Q115">
        <f t="shared" si="3"/>
        <v>0.40230979908848163</v>
      </c>
    </row>
    <row r="116" spans="1:17" x14ac:dyDescent="0.3">
      <c r="A116">
        <v>114</v>
      </c>
      <c r="B116">
        <v>3806.6</v>
      </c>
      <c r="C116">
        <v>9</v>
      </c>
      <c r="D116">
        <v>536</v>
      </c>
      <c r="E116">
        <v>623</v>
      </c>
      <c r="F116">
        <v>45.0132449277449</v>
      </c>
      <c r="G116">
        <v>52.319499235046798</v>
      </c>
      <c r="H116">
        <v>-57.4072850622982</v>
      </c>
      <c r="I116">
        <v>104.658906057888</v>
      </c>
      <c r="J116">
        <v>-57.439760619263403</v>
      </c>
      <c r="K116">
        <v>96.356048139415606</v>
      </c>
      <c r="M116">
        <f t="shared" si="4"/>
        <v>119.36952289197521</v>
      </c>
      <c r="N116">
        <f t="shared" si="5"/>
        <v>1.121776007634486</v>
      </c>
      <c r="Q116">
        <f t="shared" si="3"/>
        <v>0.35412131800904584</v>
      </c>
    </row>
    <row r="117" spans="1:17" x14ac:dyDescent="0.3">
      <c r="A117">
        <v>115</v>
      </c>
      <c r="B117">
        <v>3842.5</v>
      </c>
      <c r="C117">
        <v>9</v>
      </c>
      <c r="D117">
        <v>512</v>
      </c>
      <c r="E117">
        <v>667</v>
      </c>
      <c r="F117">
        <v>42.997726498144402</v>
      </c>
      <c r="G117">
        <v>56.014616355981097</v>
      </c>
      <c r="H117">
        <v>-61.628228354654603</v>
      </c>
      <c r="I117">
        <v>112.776775531559</v>
      </c>
      <c r="J117">
        <v>-91.486956153958801</v>
      </c>
      <c r="K117">
        <v>141.21412559595399</v>
      </c>
      <c r="M117">
        <f t="shared" si="4"/>
        <v>128.51707913514491</v>
      </c>
      <c r="N117">
        <f t="shared" si="5"/>
        <v>1.6825959828237509</v>
      </c>
      <c r="Q117">
        <f t="shared" si="3"/>
        <v>0.29068334305778565</v>
      </c>
    </row>
    <row r="118" spans="1:17" x14ac:dyDescent="0.3">
      <c r="A118">
        <v>116</v>
      </c>
      <c r="B118">
        <v>3884.1</v>
      </c>
      <c r="C118">
        <v>8</v>
      </c>
      <c r="D118">
        <v>487</v>
      </c>
      <c r="E118">
        <v>713</v>
      </c>
      <c r="F118">
        <v>40.898228133977199</v>
      </c>
      <c r="G118">
        <v>59.877693346048702</v>
      </c>
      <c r="H118">
        <v>-66.492895004746003</v>
      </c>
      <c r="I118">
        <v>121.735101381858</v>
      </c>
      <c r="J118">
        <v>-205.903415561499</v>
      </c>
      <c r="K118">
        <v>374.41124889150501</v>
      </c>
      <c r="M118">
        <f t="shared" si="4"/>
        <v>138.71099449778097</v>
      </c>
      <c r="N118">
        <f t="shared" si="5"/>
        <v>4.2729380973328865</v>
      </c>
      <c r="Q118">
        <f t="shared" si="3"/>
        <v>-2.327008650832448E-3</v>
      </c>
    </row>
    <row r="119" spans="1:17" x14ac:dyDescent="0.3">
      <c r="A119">
        <v>117</v>
      </c>
      <c r="B119">
        <v>3912.2</v>
      </c>
      <c r="C119">
        <v>8</v>
      </c>
      <c r="D119">
        <v>460</v>
      </c>
      <c r="E119">
        <v>761</v>
      </c>
      <c r="F119">
        <v>38.630769900676597</v>
      </c>
      <c r="G119">
        <v>63.908730205249803</v>
      </c>
      <c r="H119">
        <v>-67.984064646782599</v>
      </c>
      <c r="I119">
        <v>125.076401929873</v>
      </c>
      <c r="J119">
        <v>-142.878034541424</v>
      </c>
      <c r="K119">
        <v>290.33894943606299</v>
      </c>
      <c r="M119">
        <f t="shared" si="4"/>
        <v>142.35848891309942</v>
      </c>
      <c r="N119">
        <f t="shared" si="5"/>
        <v>3.2359054113811343</v>
      </c>
      <c r="Q119">
        <f t="shared" si="3"/>
        <v>0.11497846630633819</v>
      </c>
    </row>
    <row r="120" spans="1:17" x14ac:dyDescent="0.3">
      <c r="A120">
        <v>118</v>
      </c>
      <c r="B120">
        <v>3942.7</v>
      </c>
      <c r="C120">
        <v>8</v>
      </c>
      <c r="D120">
        <v>433</v>
      </c>
      <c r="E120">
        <v>810</v>
      </c>
      <c r="F120">
        <v>36.363311667376003</v>
      </c>
      <c r="G120">
        <v>68.023746999017504</v>
      </c>
      <c r="H120">
        <v>-66.311290913240001</v>
      </c>
      <c r="I120">
        <v>128.02988338418501</v>
      </c>
      <c r="J120">
        <v>-1.9873464126167899</v>
      </c>
      <c r="K120">
        <v>163.23912495546099</v>
      </c>
      <c r="M120">
        <f t="shared" si="4"/>
        <v>144.18334973896384</v>
      </c>
      <c r="N120">
        <f t="shared" si="5"/>
        <v>1.6325122193107271</v>
      </c>
      <c r="Q120">
        <f t="shared" si="3"/>
        <v>0.29634864150606544</v>
      </c>
    </row>
    <row r="121" spans="1:17" x14ac:dyDescent="0.3">
      <c r="A121">
        <v>119</v>
      </c>
      <c r="B121">
        <v>3974.9</v>
      </c>
      <c r="C121">
        <v>9</v>
      </c>
      <c r="D121">
        <v>405</v>
      </c>
      <c r="E121">
        <v>863</v>
      </c>
      <c r="F121">
        <v>34.011873499508702</v>
      </c>
      <c r="G121">
        <v>72.474683531051994</v>
      </c>
      <c r="H121">
        <v>-62.978299686040799</v>
      </c>
      <c r="I121">
        <v>134.034915637631</v>
      </c>
      <c r="J121">
        <v>283.31740936557799</v>
      </c>
      <c r="K121">
        <v>-103.490230041887</v>
      </c>
      <c r="M121">
        <f t="shared" si="4"/>
        <v>148.09329775966103</v>
      </c>
      <c r="N121">
        <f t="shared" si="5"/>
        <v>3.0162722384384533</v>
      </c>
      <c r="Q121">
        <f t="shared" si="3"/>
        <v>0.13982259515339199</v>
      </c>
    </row>
    <row r="122" spans="1:17" x14ac:dyDescent="0.3">
      <c r="A122">
        <v>120</v>
      </c>
      <c r="B122">
        <v>4006.6</v>
      </c>
      <c r="C122">
        <v>8</v>
      </c>
      <c r="D122">
        <v>376</v>
      </c>
      <c r="E122">
        <v>917</v>
      </c>
      <c r="F122">
        <v>31.576455397074799</v>
      </c>
      <c r="G122">
        <v>77.009599997653197</v>
      </c>
      <c r="H122">
        <v>-52.301008578322303</v>
      </c>
      <c r="I122">
        <v>113.335224229912</v>
      </c>
      <c r="J122">
        <v>475.14617158507298</v>
      </c>
      <c r="K122">
        <v>-539.09271426575003</v>
      </c>
      <c r="M122">
        <f t="shared" si="4"/>
        <v>124.82094595681518</v>
      </c>
      <c r="N122">
        <f t="shared" si="5"/>
        <v>7.1859921997339038</v>
      </c>
      <c r="Q122">
        <f t="shared" si="3"/>
        <v>-0.33184140071116525</v>
      </c>
    </row>
    <row r="123" spans="1:17" x14ac:dyDescent="0.3">
      <c r="A123">
        <v>121</v>
      </c>
      <c r="B123">
        <v>4042.6</v>
      </c>
      <c r="C123">
        <v>8</v>
      </c>
      <c r="D123">
        <v>354</v>
      </c>
      <c r="E123">
        <v>972</v>
      </c>
      <c r="F123">
        <v>29.7288968366076</v>
      </c>
      <c r="G123">
        <v>81.628496398821</v>
      </c>
      <c r="H123">
        <v>-39.510079325669103</v>
      </c>
      <c r="I123">
        <v>89.5281584719949</v>
      </c>
      <c r="J123">
        <v>538.54813895657799</v>
      </c>
      <c r="K123">
        <v>-934.04442850281498</v>
      </c>
      <c r="M123">
        <f t="shared" si="4"/>
        <v>97.858763162566575</v>
      </c>
      <c r="N123">
        <f t="shared" si="5"/>
        <v>10.781804544651809</v>
      </c>
      <c r="Q123">
        <f t="shared" si="3"/>
        <v>-0.73858699387473203</v>
      </c>
    </row>
    <row r="124" spans="1:17" x14ac:dyDescent="0.3">
      <c r="A124">
        <v>122</v>
      </c>
      <c r="B124">
        <v>4074.6</v>
      </c>
      <c r="C124">
        <v>9</v>
      </c>
      <c r="D124">
        <v>347</v>
      </c>
      <c r="E124">
        <v>1016</v>
      </c>
      <c r="F124">
        <v>29.1410372946408</v>
      </c>
      <c r="G124">
        <v>85.323613519755298</v>
      </c>
      <c r="H124">
        <v>-28.147784723876299</v>
      </c>
      <c r="I124">
        <v>69.901521660464596</v>
      </c>
      <c r="J124">
        <v>415.38900913320998</v>
      </c>
      <c r="K124">
        <v>-1183.0372318872401</v>
      </c>
      <c r="M124">
        <f t="shared" si="4"/>
        <v>75.355958724642903</v>
      </c>
      <c r="N124">
        <f t="shared" si="5"/>
        <v>12.538441374190388</v>
      </c>
      <c r="Q124">
        <f t="shared" si="3"/>
        <v>-0.93729154813587734</v>
      </c>
    </row>
    <row r="125" spans="1:17" x14ac:dyDescent="0.3">
      <c r="A125">
        <v>123</v>
      </c>
      <c r="B125">
        <v>4106.8</v>
      </c>
      <c r="C125">
        <v>9</v>
      </c>
      <c r="D125">
        <v>342</v>
      </c>
      <c r="E125">
        <v>1020</v>
      </c>
      <c r="F125">
        <v>28.721137621807401</v>
      </c>
      <c r="G125">
        <v>85.659533258022094</v>
      </c>
      <c r="H125">
        <v>-15.536595266208501</v>
      </c>
      <c r="I125">
        <v>46.199450974838399</v>
      </c>
      <c r="J125">
        <v>258.67445340721599</v>
      </c>
      <c r="K125">
        <v>-800.94268004710102</v>
      </c>
      <c r="M125">
        <f t="shared" si="4"/>
        <v>48.741923052362935</v>
      </c>
      <c r="N125">
        <f t="shared" si="5"/>
        <v>8.4167787755563275</v>
      </c>
      <c r="Q125">
        <f t="shared" si="3"/>
        <v>-0.47106363141188234</v>
      </c>
    </row>
    <row r="126" spans="1:17" x14ac:dyDescent="0.3">
      <c r="A126">
        <v>124</v>
      </c>
      <c r="B126">
        <v>4142.5</v>
      </c>
      <c r="C126">
        <v>9</v>
      </c>
      <c r="D126">
        <v>339</v>
      </c>
      <c r="E126">
        <v>1023</v>
      </c>
      <c r="F126">
        <v>28.4691978181073</v>
      </c>
      <c r="G126">
        <v>85.911473061722106</v>
      </c>
      <c r="H126">
        <v>-5.5470114024544896</v>
      </c>
      <c r="I126">
        <v>23.272606811817202</v>
      </c>
      <c r="J126">
        <v>141.39316080747699</v>
      </c>
      <c r="K126">
        <v>-392.39304217141199</v>
      </c>
      <c r="M126">
        <f t="shared" si="4"/>
        <v>23.924538936338994</v>
      </c>
      <c r="N126">
        <f t="shared" si="5"/>
        <v>4.1709030852761915</v>
      </c>
      <c r="Q126">
        <f t="shared" si="3"/>
        <v>9.2148315570162211E-3</v>
      </c>
    </row>
    <row r="127" spans="1:17" x14ac:dyDescent="0.3">
      <c r="A127">
        <v>125</v>
      </c>
      <c r="B127">
        <v>4179.2</v>
      </c>
      <c r="C127">
        <v>9</v>
      </c>
      <c r="D127">
        <v>339</v>
      </c>
      <c r="E127">
        <v>1026</v>
      </c>
      <c r="F127">
        <v>28.4691978181073</v>
      </c>
      <c r="G127">
        <v>86.163412865422202</v>
      </c>
      <c r="H127">
        <v>-2.1460584935262901</v>
      </c>
      <c r="I127">
        <v>4.7511385828942503</v>
      </c>
      <c r="J127">
        <v>81.775928349582003</v>
      </c>
      <c r="K127">
        <v>-62.667989481216203</v>
      </c>
      <c r="M127">
        <f t="shared" si="4"/>
        <v>5.2133372125254578</v>
      </c>
      <c r="N127">
        <f t="shared" si="5"/>
        <v>1.0302708072664097</v>
      </c>
      <c r="Q127">
        <f t="shared" si="3"/>
        <v>0.36447206310670582</v>
      </c>
    </row>
    <row r="128" spans="1:17" x14ac:dyDescent="0.3">
      <c r="A128">
        <v>126</v>
      </c>
      <c r="B128">
        <v>4207.6000000000004</v>
      </c>
      <c r="C128">
        <v>9</v>
      </c>
      <c r="D128">
        <v>339</v>
      </c>
      <c r="E128">
        <v>1027</v>
      </c>
      <c r="F128">
        <v>28.4691978181073</v>
      </c>
      <c r="G128">
        <v>86.247392799988901</v>
      </c>
      <c r="H128">
        <v>-0.38444072419032499</v>
      </c>
      <c r="I128">
        <v>2.8911718065834302</v>
      </c>
      <c r="J128">
        <v>41.963533537587999</v>
      </c>
      <c r="K128">
        <v>-58.348573291290599</v>
      </c>
      <c r="M128">
        <f t="shared" si="4"/>
        <v>2.9166194619111487</v>
      </c>
      <c r="N128">
        <f t="shared" si="5"/>
        <v>0.71871372270810185</v>
      </c>
      <c r="Q128">
        <f t="shared" si="3"/>
        <v>0.39971430018898435</v>
      </c>
    </row>
    <row r="129" spans="1:17" x14ac:dyDescent="0.3">
      <c r="A129">
        <v>127</v>
      </c>
      <c r="B129">
        <v>4244.3</v>
      </c>
      <c r="C129">
        <v>9</v>
      </c>
      <c r="D129">
        <v>341</v>
      </c>
      <c r="E129">
        <v>1027</v>
      </c>
      <c r="F129">
        <v>28.637157687240698</v>
      </c>
      <c r="G129">
        <v>86.247392799988901</v>
      </c>
      <c r="H129">
        <v>0.81052082680716997</v>
      </c>
      <c r="I129">
        <v>1.6210416536143399</v>
      </c>
      <c r="J129">
        <v>-16.490759446737901</v>
      </c>
      <c r="K129">
        <v>-32.981518893475801</v>
      </c>
      <c r="M129">
        <f t="shared" si="4"/>
        <v>1.8123796659201659</v>
      </c>
      <c r="N129">
        <f t="shared" si="5"/>
        <v>0.36874459123502767</v>
      </c>
      <c r="Q129">
        <f t="shared" si="3"/>
        <v>0.43930157235882938</v>
      </c>
    </row>
    <row r="130" spans="1:17" x14ac:dyDescent="0.3">
      <c r="A130">
        <v>128</v>
      </c>
      <c r="B130">
        <v>4274.7</v>
      </c>
      <c r="C130">
        <v>9</v>
      </c>
      <c r="D130">
        <v>341</v>
      </c>
      <c r="E130">
        <v>1028</v>
      </c>
      <c r="F130">
        <v>28.637157687240698</v>
      </c>
      <c r="G130">
        <v>86.3313727345556</v>
      </c>
      <c r="H130">
        <v>0.89917264231375904</v>
      </c>
      <c r="I130">
        <v>0.48831737808745102</v>
      </c>
      <c r="J130">
        <v>-18.001454300575599</v>
      </c>
      <c r="K130">
        <v>-26.605753027826601</v>
      </c>
      <c r="M130">
        <f t="shared" si="4"/>
        <v>1.0232132243221399</v>
      </c>
      <c r="N130">
        <f t="shared" si="5"/>
        <v>0.32123487530363448</v>
      </c>
      <c r="Q130">
        <f t="shared" si="3"/>
        <v>0.44467570363541248</v>
      </c>
    </row>
    <row r="131" spans="1:17" x14ac:dyDescent="0.3">
      <c r="A131">
        <v>129</v>
      </c>
      <c r="B131">
        <v>4306.7</v>
      </c>
      <c r="C131">
        <v>9</v>
      </c>
      <c r="D131">
        <v>341</v>
      </c>
      <c r="E131">
        <v>1027</v>
      </c>
      <c r="F131">
        <v>28.637157687240698</v>
      </c>
      <c r="G131">
        <v>86.247392799988901</v>
      </c>
      <c r="H131">
        <v>0.85083291971585995</v>
      </c>
      <c r="I131">
        <v>0.418630264211868</v>
      </c>
      <c r="J131">
        <v>-17.033692086403502</v>
      </c>
      <c r="K131">
        <v>8.4486430718843692</v>
      </c>
      <c r="M131">
        <f t="shared" si="4"/>
        <v>0.94824467063427964</v>
      </c>
      <c r="N131">
        <f t="shared" si="5"/>
        <v>0.19013843268800368</v>
      </c>
      <c r="Q131">
        <f t="shared" si="3"/>
        <v>0.45950487023213205</v>
      </c>
    </row>
    <row r="132" spans="1:17" x14ac:dyDescent="0.3">
      <c r="A132">
        <v>130</v>
      </c>
      <c r="B132">
        <v>4342.6000000000004</v>
      </c>
      <c r="C132">
        <v>9</v>
      </c>
      <c r="D132">
        <v>341</v>
      </c>
      <c r="E132">
        <v>1027</v>
      </c>
      <c r="F132">
        <v>28.637157687240698</v>
      </c>
      <c r="G132">
        <v>86.247392799988901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4374.6000000000004</v>
      </c>
      <c r="C133">
        <v>9</v>
      </c>
      <c r="D133">
        <v>341</v>
      </c>
      <c r="E133">
        <v>1027</v>
      </c>
      <c r="F133">
        <v>28.637157687240698</v>
      </c>
      <c r="G133">
        <v>86.247392799988901</v>
      </c>
      <c r="H133">
        <v>0</v>
      </c>
      <c r="I133">
        <v>-0.42095015773303202</v>
      </c>
      <c r="J133">
        <v>0</v>
      </c>
      <c r="K133">
        <v>8.4021987571463601</v>
      </c>
      <c r="M133">
        <f t="shared" si="4"/>
        <v>0.42095015773303202</v>
      </c>
      <c r="N133">
        <f t="shared" si="5"/>
        <v>8.4021987571463605E-2</v>
      </c>
      <c r="Q133">
        <f t="shared" si="3"/>
        <v>0.47150838773335513</v>
      </c>
    </row>
    <row r="134" spans="1:17" x14ac:dyDescent="0.3">
      <c r="A134">
        <v>132</v>
      </c>
      <c r="B134">
        <v>4406.6000000000004</v>
      </c>
      <c r="C134">
        <v>9</v>
      </c>
      <c r="D134">
        <v>341</v>
      </c>
      <c r="E134">
        <v>1028</v>
      </c>
      <c r="F134">
        <v>28.637157687240698</v>
      </c>
      <c r="G134">
        <v>86.3313727345556</v>
      </c>
      <c r="H134">
        <v>0</v>
      </c>
      <c r="I134">
        <v>0.42053025795522397</v>
      </c>
      <c r="J134">
        <v>0</v>
      </c>
      <c r="K134">
        <v>-8.4106051591044793</v>
      </c>
      <c r="M134">
        <f t="shared" si="4"/>
        <v>0.42053025795522397</v>
      </c>
      <c r="N134">
        <f t="shared" si="5"/>
        <v>8.4106051591044798E-2</v>
      </c>
      <c r="Q134">
        <f t="shared" ref="Q134:Q171" si="6">(1/COS($T$9))*(SIN($T$9)-N134/9.81)</f>
        <v>0.47149887870834811</v>
      </c>
    </row>
    <row r="135" spans="1:17" x14ac:dyDescent="0.3">
      <c r="A135">
        <v>133</v>
      </c>
      <c r="B135">
        <v>4442.5</v>
      </c>
      <c r="C135">
        <v>9</v>
      </c>
      <c r="D135">
        <v>341</v>
      </c>
      <c r="E135">
        <v>1027</v>
      </c>
      <c r="F135">
        <v>28.637157687240698</v>
      </c>
      <c r="G135">
        <v>86.247392799988901</v>
      </c>
      <c r="H135">
        <v>0</v>
      </c>
      <c r="I135">
        <v>0</v>
      </c>
      <c r="J135">
        <v>0</v>
      </c>
      <c r="K135">
        <v>0</v>
      </c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A136">
        <v>134</v>
      </c>
      <c r="B136">
        <v>4474.8</v>
      </c>
      <c r="C136">
        <v>9</v>
      </c>
      <c r="D136">
        <v>341</v>
      </c>
      <c r="E136">
        <v>1027</v>
      </c>
      <c r="F136">
        <v>28.637157687240698</v>
      </c>
      <c r="G136">
        <v>86.247392799988901</v>
      </c>
      <c r="H136">
        <v>0</v>
      </c>
      <c r="I136">
        <v>0.42095015773303701</v>
      </c>
      <c r="J136">
        <v>0</v>
      </c>
      <c r="K136">
        <v>8.4021987571464702</v>
      </c>
      <c r="M136">
        <f t="shared" si="4"/>
        <v>0.42095015773303701</v>
      </c>
      <c r="N136">
        <f t="shared" si="5"/>
        <v>8.4021987571464701E-2</v>
      </c>
      <c r="Q136">
        <f t="shared" si="6"/>
        <v>0.47150838773335502</v>
      </c>
    </row>
    <row r="137" spans="1:17" x14ac:dyDescent="0.3">
      <c r="A137">
        <v>135</v>
      </c>
      <c r="B137">
        <v>4506.6000000000004</v>
      </c>
      <c r="C137">
        <v>9</v>
      </c>
      <c r="D137">
        <v>341</v>
      </c>
      <c r="E137">
        <v>1028</v>
      </c>
      <c r="F137">
        <v>28.637157687240698</v>
      </c>
      <c r="G137">
        <v>86.3313727345556</v>
      </c>
      <c r="H137">
        <v>0</v>
      </c>
      <c r="I137">
        <v>-0.419270557362105</v>
      </c>
      <c r="J137">
        <v>0</v>
      </c>
      <c r="K137">
        <v>-8.3854111472421007</v>
      </c>
      <c r="M137">
        <f t="shared" si="4"/>
        <v>0.419270557362105</v>
      </c>
      <c r="N137">
        <f t="shared" si="5"/>
        <v>8.3854111472421E-2</v>
      </c>
      <c r="Q137">
        <f t="shared" si="6"/>
        <v>0.47152737728479249</v>
      </c>
    </row>
    <row r="138" spans="1:17" x14ac:dyDescent="0.3">
      <c r="A138">
        <v>136</v>
      </c>
      <c r="B138">
        <v>4542.5</v>
      </c>
      <c r="C138">
        <v>9</v>
      </c>
      <c r="D138">
        <v>341</v>
      </c>
      <c r="E138">
        <v>1027</v>
      </c>
      <c r="F138">
        <v>28.637157687240698</v>
      </c>
      <c r="G138">
        <v>86.247392799988901</v>
      </c>
      <c r="H138">
        <v>0</v>
      </c>
      <c r="I138">
        <v>0.421162317461171</v>
      </c>
      <c r="J138">
        <v>0</v>
      </c>
      <c r="K138">
        <v>8.4232463492234206</v>
      </c>
      <c r="M138">
        <f t="shared" si="4"/>
        <v>0.421162317461171</v>
      </c>
      <c r="N138">
        <f t="shared" si="5"/>
        <v>8.4232463492234205E-2</v>
      </c>
      <c r="Q138">
        <f t="shared" si="6"/>
        <v>0.47148457944053318</v>
      </c>
    </row>
    <row r="139" spans="1:17" x14ac:dyDescent="0.3">
      <c r="A139">
        <v>137</v>
      </c>
      <c r="B139">
        <v>4574.7</v>
      </c>
      <c r="C139">
        <v>9</v>
      </c>
      <c r="D139">
        <v>341</v>
      </c>
      <c r="E139">
        <v>1028</v>
      </c>
      <c r="F139">
        <v>28.637157687240698</v>
      </c>
      <c r="G139">
        <v>86.3313727345556</v>
      </c>
      <c r="H139">
        <v>0</v>
      </c>
      <c r="I139">
        <v>0.42053025795522903</v>
      </c>
      <c r="J139">
        <v>0</v>
      </c>
      <c r="K139">
        <v>-8.4106051591045894</v>
      </c>
      <c r="M139">
        <f t="shared" ref="M139:M171" si="7">SQRT(H139^2+I139^2)</f>
        <v>0.42053025795522903</v>
      </c>
      <c r="N139">
        <f t="shared" ref="N139:N171" si="8">SQRT(J139^2+K139^2)/100</f>
        <v>8.4106051591045894E-2</v>
      </c>
      <c r="Q139">
        <f t="shared" si="6"/>
        <v>0.471498878708348</v>
      </c>
    </row>
    <row r="140" spans="1:17" x14ac:dyDescent="0.3">
      <c r="A140">
        <v>138</v>
      </c>
      <c r="B140">
        <v>4606.7</v>
      </c>
      <c r="C140">
        <v>9</v>
      </c>
      <c r="D140">
        <v>341</v>
      </c>
      <c r="E140">
        <v>1027</v>
      </c>
      <c r="F140">
        <v>28.637157687240698</v>
      </c>
      <c r="G140">
        <v>86.247392799988901</v>
      </c>
      <c r="H140">
        <v>-0.42010951774740002</v>
      </c>
      <c r="I140">
        <v>8.3896038527689202E-4</v>
      </c>
      <c r="J140">
        <v>-8.3937965583896492</v>
      </c>
      <c r="K140">
        <v>16.7792077056314</v>
      </c>
      <c r="M140">
        <f t="shared" si="7"/>
        <v>0.42011035545018532</v>
      </c>
      <c r="N140">
        <f t="shared" si="8"/>
        <v>0.18761599928906758</v>
      </c>
      <c r="Q140">
        <f t="shared" si="6"/>
        <v>0.45979019898976747</v>
      </c>
    </row>
    <row r="141" spans="1:17" x14ac:dyDescent="0.3">
      <c r="A141">
        <v>139</v>
      </c>
      <c r="B141">
        <v>4642.3</v>
      </c>
      <c r="C141">
        <v>9</v>
      </c>
      <c r="D141">
        <v>341</v>
      </c>
      <c r="E141">
        <v>1028</v>
      </c>
      <c r="F141">
        <v>28.637157687240698</v>
      </c>
      <c r="G141">
        <v>86.3313727345556</v>
      </c>
      <c r="H141">
        <v>-0.41947935284061499</v>
      </c>
      <c r="I141">
        <v>1.6829646205733901E-3</v>
      </c>
      <c r="J141">
        <v>-8.4063998565253399</v>
      </c>
      <c r="K141">
        <v>-16.8296462057484</v>
      </c>
      <c r="M141">
        <f t="shared" si="7"/>
        <v>0.41948272888105331</v>
      </c>
      <c r="N141">
        <f t="shared" si="8"/>
        <v>0.18812350994983343</v>
      </c>
      <c r="Q141">
        <f t="shared" si="6"/>
        <v>0.45973279117619187</v>
      </c>
    </row>
    <row r="142" spans="1:17" x14ac:dyDescent="0.3">
      <c r="A142">
        <v>140</v>
      </c>
      <c r="B142">
        <v>4674.7</v>
      </c>
      <c r="C142">
        <v>9</v>
      </c>
      <c r="D142">
        <v>341</v>
      </c>
      <c r="E142">
        <v>1028</v>
      </c>
      <c r="F142">
        <v>28.637157687240698</v>
      </c>
      <c r="G142">
        <v>86.3313727345556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4706.7</v>
      </c>
      <c r="C143">
        <v>9</v>
      </c>
      <c r="D143">
        <v>340</v>
      </c>
      <c r="E143">
        <v>1028</v>
      </c>
      <c r="F143">
        <v>28.553177752673999</v>
      </c>
      <c r="G143">
        <v>86.3313727345556</v>
      </c>
      <c r="H143">
        <v>1.68296462057344E-3</v>
      </c>
      <c r="I143">
        <v>0.41947935284059701</v>
      </c>
      <c r="J143">
        <v>16.8296462057491</v>
      </c>
      <c r="K143">
        <v>-8.4063998565249793</v>
      </c>
      <c r="M143">
        <f t="shared" si="7"/>
        <v>0.41948272888103533</v>
      </c>
      <c r="N143">
        <f t="shared" si="8"/>
        <v>0.18812350994983806</v>
      </c>
      <c r="Q143">
        <f t="shared" si="6"/>
        <v>0.45973279117619131</v>
      </c>
    </row>
    <row r="144" spans="1:17" x14ac:dyDescent="0.3">
      <c r="A144">
        <v>142</v>
      </c>
      <c r="B144">
        <v>4742.3</v>
      </c>
      <c r="C144">
        <v>9</v>
      </c>
      <c r="D144">
        <v>340</v>
      </c>
      <c r="E144">
        <v>1027</v>
      </c>
      <c r="F144">
        <v>28.553177752673999</v>
      </c>
      <c r="G144">
        <v>86.247392799988901</v>
      </c>
      <c r="H144">
        <v>-8.3148450066027595E-3</v>
      </c>
      <c r="I144">
        <v>-8.3148450066024403E-3</v>
      </c>
      <c r="J144">
        <v>16.6296900132056</v>
      </c>
      <c r="K144">
        <v>16.629690013204801</v>
      </c>
      <c r="M144">
        <f t="shared" si="7"/>
        <v>1.1758966577367604E-2</v>
      </c>
      <c r="N144">
        <f t="shared" si="8"/>
        <v>0.23517933154735207</v>
      </c>
      <c r="Q144">
        <f t="shared" si="6"/>
        <v>0.45441000282364263</v>
      </c>
    </row>
    <row r="145" spans="1:17" x14ac:dyDescent="0.3">
      <c r="A145">
        <v>143</v>
      </c>
      <c r="B145">
        <v>4777.8</v>
      </c>
      <c r="C145">
        <v>9</v>
      </c>
      <c r="D145">
        <v>341</v>
      </c>
      <c r="E145">
        <v>1028</v>
      </c>
      <c r="F145">
        <v>28.637157687240698</v>
      </c>
      <c r="G145">
        <v>86.3313727345556</v>
      </c>
      <c r="H145">
        <v>-0.416315563289548</v>
      </c>
      <c r="I145">
        <v>-0.41631556328953001</v>
      </c>
      <c r="J145">
        <v>-8.0759566108544494</v>
      </c>
      <c r="K145">
        <v>-8.0759566108540994</v>
      </c>
      <c r="M145">
        <f t="shared" si="7"/>
        <v>0.58875911583106066</v>
      </c>
      <c r="N145">
        <f t="shared" si="8"/>
        <v>0.1142112736820677</v>
      </c>
      <c r="Q145">
        <f t="shared" si="6"/>
        <v>0.46809348230771541</v>
      </c>
    </row>
    <row r="146" spans="1:17" x14ac:dyDescent="0.3">
      <c r="A146">
        <v>144</v>
      </c>
      <c r="B146">
        <v>4806.5</v>
      </c>
      <c r="C146">
        <v>9</v>
      </c>
      <c r="D146">
        <v>341</v>
      </c>
      <c r="E146">
        <v>1028</v>
      </c>
      <c r="F146">
        <v>28.637157687240698</v>
      </c>
      <c r="G146">
        <v>86.3313727345556</v>
      </c>
      <c r="H146">
        <v>4.1948270702264904E-3</v>
      </c>
      <c r="I146">
        <v>0</v>
      </c>
      <c r="J146">
        <v>-16.779308280906299</v>
      </c>
      <c r="K146">
        <v>0</v>
      </c>
      <c r="M146">
        <f t="shared" si="7"/>
        <v>4.1948270702264904E-3</v>
      </c>
      <c r="N146">
        <f t="shared" si="8"/>
        <v>0.16779308280906299</v>
      </c>
      <c r="Q146">
        <f t="shared" si="6"/>
        <v>0.46203249729359497</v>
      </c>
    </row>
    <row r="147" spans="1:17" x14ac:dyDescent="0.3">
      <c r="A147">
        <v>145</v>
      </c>
      <c r="B147">
        <v>4843.3</v>
      </c>
      <c r="C147">
        <v>9</v>
      </c>
      <c r="D147">
        <v>341</v>
      </c>
      <c r="E147">
        <v>1028</v>
      </c>
      <c r="F147">
        <v>28.637157687240698</v>
      </c>
      <c r="G147">
        <v>86.3313727345556</v>
      </c>
      <c r="H147">
        <v>0.41221373397686401</v>
      </c>
      <c r="I147">
        <v>0.41221373397684602</v>
      </c>
      <c r="J147">
        <v>-8.3023914194735795</v>
      </c>
      <c r="K147">
        <v>-8.3023914194732296</v>
      </c>
      <c r="M147">
        <f t="shared" si="7"/>
        <v>0.58295825318652339</v>
      </c>
      <c r="N147">
        <f t="shared" si="8"/>
        <v>0.11741354545549301</v>
      </c>
      <c r="Q147">
        <f t="shared" si="6"/>
        <v>0.4677312526341359</v>
      </c>
    </row>
    <row r="148" spans="1:17" x14ac:dyDescent="0.3">
      <c r="A148">
        <v>146</v>
      </c>
      <c r="B148">
        <v>4879.3999999999996</v>
      </c>
      <c r="C148">
        <v>9</v>
      </c>
      <c r="D148">
        <v>340</v>
      </c>
      <c r="E148">
        <v>1027</v>
      </c>
      <c r="F148">
        <v>28.553177752673999</v>
      </c>
      <c r="G148">
        <v>86.247392799988901</v>
      </c>
      <c r="H148">
        <v>-0.399195357254853</v>
      </c>
      <c r="I148">
        <v>5.8356658230866297E-2</v>
      </c>
      <c r="J148">
        <v>8.41296854067126</v>
      </c>
      <c r="K148">
        <v>17.419897979365899</v>
      </c>
      <c r="M148">
        <f t="shared" si="7"/>
        <v>0.40343826394344878</v>
      </c>
      <c r="N148">
        <f t="shared" si="8"/>
        <v>0.1934504808155928</v>
      </c>
      <c r="Q148">
        <f t="shared" si="6"/>
        <v>0.45913022304506551</v>
      </c>
    </row>
    <row r="149" spans="1:17" x14ac:dyDescent="0.3">
      <c r="A149">
        <v>147</v>
      </c>
      <c r="B149">
        <v>4906.8</v>
      </c>
      <c r="C149">
        <v>9</v>
      </c>
      <c r="D149">
        <v>340</v>
      </c>
      <c r="E149">
        <v>1028</v>
      </c>
      <c r="F149">
        <v>28.553177752673999</v>
      </c>
      <c r="G149">
        <v>86.3313727345556</v>
      </c>
      <c r="H149">
        <v>-0.42359322426802598</v>
      </c>
      <c r="I149">
        <v>0</v>
      </c>
      <c r="J149">
        <v>8.2491377656869904</v>
      </c>
      <c r="K149">
        <v>0</v>
      </c>
      <c r="M149">
        <f t="shared" si="7"/>
        <v>0.42359322426802598</v>
      </c>
      <c r="N149">
        <f t="shared" si="8"/>
        <v>8.249137765686991E-2</v>
      </c>
      <c r="Q149">
        <f t="shared" si="6"/>
        <v>0.47168152492125465</v>
      </c>
    </row>
    <row r="150" spans="1:17" x14ac:dyDescent="0.3">
      <c r="A150">
        <v>148</v>
      </c>
      <c r="B150">
        <v>4942.6000000000004</v>
      </c>
      <c r="C150">
        <v>9</v>
      </c>
      <c r="D150">
        <v>341</v>
      </c>
      <c r="E150">
        <v>1028</v>
      </c>
      <c r="F150">
        <v>28.637157687240698</v>
      </c>
      <c r="G150">
        <v>86.3313727345556</v>
      </c>
      <c r="H150">
        <v>0</v>
      </c>
      <c r="I150">
        <v>0</v>
      </c>
      <c r="J150">
        <v>0</v>
      </c>
      <c r="K150">
        <v>0</v>
      </c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A151">
        <v>149</v>
      </c>
      <c r="B151">
        <v>4974.3</v>
      </c>
      <c r="C151">
        <v>9</v>
      </c>
      <c r="D151">
        <v>340</v>
      </c>
      <c r="E151">
        <v>1028</v>
      </c>
      <c r="F151">
        <v>28.553177752673999</v>
      </c>
      <c r="G151">
        <v>86.3313727345556</v>
      </c>
      <c r="H151">
        <v>0</v>
      </c>
      <c r="I151">
        <v>6.4814268848999906E-2</v>
      </c>
      <c r="J151">
        <v>0</v>
      </c>
      <c r="K151">
        <v>-17.283805026402</v>
      </c>
      <c r="M151">
        <f t="shared" si="7"/>
        <v>6.4814268848999906E-2</v>
      </c>
      <c r="N151">
        <f t="shared" si="8"/>
        <v>0.17283805026401999</v>
      </c>
      <c r="Q151">
        <f t="shared" si="6"/>
        <v>0.46146182839235</v>
      </c>
    </row>
    <row r="152" spans="1:17" x14ac:dyDescent="0.3">
      <c r="A152">
        <v>150</v>
      </c>
      <c r="B152">
        <v>5009.5</v>
      </c>
      <c r="C152">
        <v>9</v>
      </c>
      <c r="D152">
        <v>340</v>
      </c>
      <c r="E152">
        <v>1028</v>
      </c>
      <c r="F152">
        <v>28.553177752673999</v>
      </c>
      <c r="G152">
        <v>86.3313727345556</v>
      </c>
      <c r="H152">
        <v>0.44456089869472099</v>
      </c>
      <c r="I152">
        <v>0</v>
      </c>
      <c r="J152">
        <v>8.6574663815914601</v>
      </c>
      <c r="K152">
        <v>0</v>
      </c>
      <c r="M152">
        <f t="shared" si="7"/>
        <v>0.44456089869472099</v>
      </c>
      <c r="N152">
        <f t="shared" si="8"/>
        <v>8.6574663815914596E-2</v>
      </c>
      <c r="Q152">
        <f t="shared" si="6"/>
        <v>0.4712196380118433</v>
      </c>
    </row>
    <row r="153" spans="1:17" x14ac:dyDescent="0.3">
      <c r="A153">
        <v>151</v>
      </c>
      <c r="B153">
        <v>5043.1000000000004</v>
      </c>
      <c r="C153">
        <v>9</v>
      </c>
      <c r="D153">
        <v>341</v>
      </c>
      <c r="E153">
        <v>1028</v>
      </c>
      <c r="F153">
        <v>28.637157687240698</v>
      </c>
      <c r="G153">
        <v>86.3313727345556</v>
      </c>
      <c r="H153">
        <v>0</v>
      </c>
      <c r="I153">
        <v>-0.42475882931163</v>
      </c>
      <c r="J153">
        <v>0</v>
      </c>
      <c r="K153">
        <v>-8.4529120261020996</v>
      </c>
      <c r="M153">
        <f t="shared" si="7"/>
        <v>0.42475882931163</v>
      </c>
      <c r="N153">
        <f t="shared" si="8"/>
        <v>8.4529120261020996E-2</v>
      </c>
      <c r="Q153">
        <f t="shared" si="6"/>
        <v>0.47145102267454769</v>
      </c>
    </row>
    <row r="154" spans="1:17" x14ac:dyDescent="0.3">
      <c r="A154">
        <v>152</v>
      </c>
      <c r="B154">
        <v>5076.7</v>
      </c>
      <c r="C154">
        <v>9</v>
      </c>
      <c r="D154">
        <v>340</v>
      </c>
      <c r="E154">
        <v>1027</v>
      </c>
      <c r="F154">
        <v>28.553177752673999</v>
      </c>
      <c r="G154">
        <v>86.247392799988901</v>
      </c>
      <c r="H154">
        <v>0</v>
      </c>
      <c r="I154">
        <v>3.9452894349671801E-2</v>
      </c>
      <c r="J154">
        <v>0</v>
      </c>
      <c r="K154">
        <v>16.788465680712001</v>
      </c>
      <c r="M154">
        <f t="shared" si="7"/>
        <v>3.9452894349671801E-2</v>
      </c>
      <c r="N154">
        <f t="shared" si="8"/>
        <v>0.16788465680712</v>
      </c>
      <c r="Q154">
        <f t="shared" si="6"/>
        <v>0.46202213876634574</v>
      </c>
    </row>
    <row r="155" spans="1:17" x14ac:dyDescent="0.3">
      <c r="A155">
        <v>153</v>
      </c>
      <c r="B155">
        <v>5106.6000000000004</v>
      </c>
      <c r="C155">
        <v>9</v>
      </c>
      <c r="D155">
        <v>341</v>
      </c>
      <c r="E155">
        <v>1028</v>
      </c>
      <c r="F155">
        <v>28.637157687240698</v>
      </c>
      <c r="G155">
        <v>86.3313727345556</v>
      </c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A156">
        <v>154</v>
      </c>
      <c r="B156">
        <v>5142.5</v>
      </c>
      <c r="C156">
        <v>9</v>
      </c>
      <c r="D156">
        <v>341</v>
      </c>
      <c r="E156">
        <v>1027</v>
      </c>
      <c r="F156">
        <v>28.637157687240698</v>
      </c>
      <c r="G156">
        <v>86.247392799988901</v>
      </c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A157">
        <v>155</v>
      </c>
      <c r="B157">
        <v>5174.3999999999996</v>
      </c>
      <c r="C157">
        <v>9</v>
      </c>
      <c r="D157">
        <v>340</v>
      </c>
      <c r="E157">
        <v>1028</v>
      </c>
      <c r="F157">
        <v>28.553177752673999</v>
      </c>
      <c r="G157">
        <v>86.3313727345556</v>
      </c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56EA-4CC5-40F3-93C6-F3AE82F8A08C}">
  <sheetPr codeName="Sheet16"/>
  <dimension ref="A1:T171"/>
  <sheetViews>
    <sheetView topLeftCell="H13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126.6</v>
      </c>
      <c r="C2">
        <v>6</v>
      </c>
      <c r="D2">
        <v>542</v>
      </c>
      <c r="E2">
        <v>706</v>
      </c>
      <c r="F2">
        <v>45.517124535145001</v>
      </c>
      <c r="G2">
        <v>59.289833804081901</v>
      </c>
    </row>
    <row r="3" spans="1:20" x14ac:dyDescent="0.3">
      <c r="A3">
        <v>1</v>
      </c>
      <c r="B3">
        <v>229.1</v>
      </c>
    </row>
    <row r="4" spans="1:20" x14ac:dyDescent="0.3">
      <c r="A4">
        <v>2</v>
      </c>
      <c r="B4">
        <v>229.1</v>
      </c>
    </row>
    <row r="5" spans="1:20" x14ac:dyDescent="0.3">
      <c r="A5">
        <v>3</v>
      </c>
      <c r="B5">
        <v>251.9</v>
      </c>
      <c r="C5">
        <v>6</v>
      </c>
      <c r="D5">
        <v>543</v>
      </c>
      <c r="E5">
        <v>705</v>
      </c>
      <c r="F5">
        <v>45.6011044697117</v>
      </c>
      <c r="G5">
        <v>59.205853869515202</v>
      </c>
      <c r="H5">
        <v>244.47230849172399</v>
      </c>
      <c r="I5">
        <v>-553.41575986846397</v>
      </c>
      <c r="J5">
        <v>3891.4936563352599</v>
      </c>
      <c r="K5">
        <v>-8822.7538538889803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276.39999999999998</v>
      </c>
      <c r="C6">
        <v>10</v>
      </c>
      <c r="D6">
        <v>747</v>
      </c>
      <c r="E6">
        <v>243</v>
      </c>
      <c r="F6">
        <v>62.733011121316103</v>
      </c>
      <c r="G6">
        <v>20.4071240997052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292.39999999999998</v>
      </c>
      <c r="C7">
        <v>10</v>
      </c>
      <c r="D7">
        <v>747</v>
      </c>
      <c r="E7">
        <v>243</v>
      </c>
      <c r="F7">
        <v>62.733011121316103</v>
      </c>
      <c r="G7">
        <v>20.4071240997052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302</v>
      </c>
      <c r="C8">
        <v>10</v>
      </c>
      <c r="D8">
        <v>747</v>
      </c>
      <c r="E8">
        <v>243</v>
      </c>
      <c r="F8">
        <v>62.733011121316103</v>
      </c>
      <c r="G8">
        <v>20.4071240997052</v>
      </c>
      <c r="H8">
        <v>132.773435186043</v>
      </c>
      <c r="I8">
        <v>-302.30826210507701</v>
      </c>
      <c r="J8">
        <v>-8350.5305148454809</v>
      </c>
      <c r="K8">
        <v>18847.005261609</v>
      </c>
      <c r="M8">
        <f>SQRT(H8^2+I8^2)</f>
        <v>330.18036045182077</v>
      </c>
      <c r="N8">
        <f>SQRT(J8^2+K8^2)/100</f>
        <v>206.14096322916578</v>
      </c>
      <c r="Q8">
        <f t="shared" si="0"/>
        <v>-22.836925076331632</v>
      </c>
    </row>
    <row r="9" spans="1:20" x14ac:dyDescent="0.3">
      <c r="A9">
        <v>7</v>
      </c>
      <c r="B9">
        <v>313.8</v>
      </c>
      <c r="C9">
        <v>10</v>
      </c>
      <c r="D9">
        <v>747</v>
      </c>
      <c r="E9">
        <v>243</v>
      </c>
      <c r="F9">
        <v>62.733011121316103</v>
      </c>
      <c r="G9">
        <v>20.4071240997052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323.5</v>
      </c>
      <c r="C10">
        <v>10</v>
      </c>
      <c r="D10">
        <v>747</v>
      </c>
      <c r="E10">
        <v>243</v>
      </c>
      <c r="F10">
        <v>62.733011121316103</v>
      </c>
      <c r="G10">
        <v>20.4071240997052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333.8</v>
      </c>
      <c r="C11">
        <v>10</v>
      </c>
      <c r="D11">
        <v>747</v>
      </c>
      <c r="E11">
        <v>242</v>
      </c>
      <c r="F11">
        <v>62.733011121316103</v>
      </c>
      <c r="G11">
        <v>20.323144165138501</v>
      </c>
      <c r="H11">
        <v>0</v>
      </c>
      <c r="I11">
        <v>-0.81522769404359596</v>
      </c>
      <c r="J11">
        <v>0</v>
      </c>
      <c r="K11">
        <v>114.820801977971</v>
      </c>
      <c r="M11">
        <f t="shared" ref="M11:M74" si="1">SQRT(H11^2+I11^2)</f>
        <v>0.81522769404359596</v>
      </c>
      <c r="N11">
        <f t="shared" ref="N11:N74" si="2">SQRT(J11^2+K11^2)/100</f>
        <v>1.14820801977971</v>
      </c>
      <c r="Q11">
        <f t="shared" si="0"/>
        <v>0.35113142214484405</v>
      </c>
    </row>
    <row r="12" spans="1:20" x14ac:dyDescent="0.3">
      <c r="A12">
        <v>10</v>
      </c>
      <c r="B12">
        <v>343.6</v>
      </c>
      <c r="C12">
        <v>10</v>
      </c>
      <c r="D12">
        <v>747</v>
      </c>
      <c r="E12">
        <v>243</v>
      </c>
      <c r="F12">
        <v>62.733011121316103</v>
      </c>
      <c r="G12">
        <v>20.4071240997052</v>
      </c>
      <c r="H12">
        <v>0</v>
      </c>
      <c r="I12">
        <v>-0.37630850025371498</v>
      </c>
      <c r="J12">
        <v>0</v>
      </c>
      <c r="K12">
        <v>-25.2556040438735</v>
      </c>
      <c r="M12">
        <f t="shared" si="1"/>
        <v>0.37630850025371498</v>
      </c>
      <c r="N12">
        <f t="shared" si="2"/>
        <v>0.25255604043873503</v>
      </c>
      <c r="Q12">
        <f t="shared" si="0"/>
        <v>0.45244441088299381</v>
      </c>
    </row>
    <row r="13" spans="1:20" x14ac:dyDescent="0.3">
      <c r="A13">
        <v>11</v>
      </c>
      <c r="B13">
        <v>353.6</v>
      </c>
      <c r="C13">
        <v>10</v>
      </c>
      <c r="D13">
        <v>747</v>
      </c>
      <c r="E13">
        <v>243</v>
      </c>
      <c r="F13">
        <v>62.733011121316103</v>
      </c>
      <c r="G13">
        <v>20.4071240997052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379.8</v>
      </c>
      <c r="C14">
        <v>10</v>
      </c>
      <c r="D14">
        <v>747</v>
      </c>
      <c r="E14">
        <v>243</v>
      </c>
      <c r="F14">
        <v>62.733011121316103</v>
      </c>
      <c r="G14">
        <v>20.4071240997052</v>
      </c>
      <c r="H14">
        <v>0</v>
      </c>
      <c r="I14">
        <v>1.2496566872063399</v>
      </c>
      <c r="J14">
        <v>0</v>
      </c>
      <c r="K14">
        <v>-25.043220184495802</v>
      </c>
      <c r="M14">
        <f t="shared" si="1"/>
        <v>1.2496566872063399</v>
      </c>
      <c r="N14">
        <f t="shared" si="2"/>
        <v>0.25043220184495801</v>
      </c>
      <c r="Q14">
        <f t="shared" si="0"/>
        <v>0.45268465200398289</v>
      </c>
    </row>
    <row r="15" spans="1:20" x14ac:dyDescent="0.3">
      <c r="A15">
        <v>13</v>
      </c>
      <c r="B15">
        <v>411.6</v>
      </c>
      <c r="C15">
        <v>10</v>
      </c>
      <c r="D15">
        <v>747</v>
      </c>
      <c r="E15">
        <v>242</v>
      </c>
      <c r="F15">
        <v>62.733011121316103</v>
      </c>
      <c r="G15">
        <v>20.323144165138501</v>
      </c>
      <c r="H15">
        <v>0</v>
      </c>
      <c r="I15">
        <v>-0.395199692078533</v>
      </c>
      <c r="J15">
        <v>0</v>
      </c>
      <c r="K15">
        <v>24.699980754908299</v>
      </c>
      <c r="M15">
        <f t="shared" si="1"/>
        <v>0.395199692078533</v>
      </c>
      <c r="N15">
        <f t="shared" si="2"/>
        <v>0.24699980754908299</v>
      </c>
      <c r="Q15">
        <f t="shared" si="0"/>
        <v>0.45307291232458063</v>
      </c>
    </row>
    <row r="16" spans="1:20" x14ac:dyDescent="0.3">
      <c r="A16">
        <v>14</v>
      </c>
      <c r="B16">
        <v>447.4</v>
      </c>
      <c r="C16">
        <v>10</v>
      </c>
      <c r="D16">
        <v>747</v>
      </c>
      <c r="E16">
        <v>243</v>
      </c>
      <c r="F16">
        <v>62.733011121316103</v>
      </c>
      <c r="G16">
        <v>20.4071240997052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479.6</v>
      </c>
      <c r="C17">
        <v>10</v>
      </c>
      <c r="D17">
        <v>747</v>
      </c>
      <c r="E17">
        <v>243</v>
      </c>
      <c r="F17">
        <v>62.733011121316103</v>
      </c>
      <c r="G17">
        <v>20.4071240997052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511.6</v>
      </c>
      <c r="C18">
        <v>10</v>
      </c>
      <c r="D18">
        <v>747</v>
      </c>
      <c r="E18">
        <v>243</v>
      </c>
      <c r="F18">
        <v>62.733011121316103</v>
      </c>
      <c r="G18">
        <v>20.4071240997052</v>
      </c>
      <c r="H18">
        <v>0</v>
      </c>
      <c r="I18">
        <v>0.41926887713063599</v>
      </c>
      <c r="J18">
        <v>0</v>
      </c>
      <c r="K18">
        <v>-8.4106093707249094</v>
      </c>
      <c r="M18">
        <f t="shared" si="1"/>
        <v>0.41926887713063599</v>
      </c>
      <c r="N18">
        <f t="shared" si="2"/>
        <v>8.4106093707249099E-2</v>
      </c>
      <c r="Q18">
        <f t="shared" si="0"/>
        <v>0.47149887394431178</v>
      </c>
    </row>
    <row r="19" spans="1:17" x14ac:dyDescent="0.3">
      <c r="A19">
        <v>17</v>
      </c>
      <c r="B19">
        <v>547.20000000000005</v>
      </c>
      <c r="C19">
        <v>10</v>
      </c>
      <c r="D19">
        <v>747</v>
      </c>
      <c r="E19">
        <v>243</v>
      </c>
      <c r="F19">
        <v>62.733011121316103</v>
      </c>
      <c r="G19">
        <v>20.4071240997052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579.29999999999995</v>
      </c>
      <c r="C20">
        <v>10</v>
      </c>
      <c r="D20">
        <v>747</v>
      </c>
      <c r="E20">
        <v>243</v>
      </c>
      <c r="F20">
        <v>62.733011121316103</v>
      </c>
      <c r="G20">
        <v>20.4071240997052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611.29999999999995</v>
      </c>
      <c r="C21">
        <v>10</v>
      </c>
      <c r="D21">
        <v>747</v>
      </c>
      <c r="E21">
        <v>243</v>
      </c>
      <c r="F21">
        <v>62.733011121316103</v>
      </c>
      <c r="G21">
        <v>20.4071240997052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656.8</v>
      </c>
      <c r="C22">
        <v>10</v>
      </c>
      <c r="D22">
        <v>747</v>
      </c>
      <c r="E22">
        <v>243</v>
      </c>
      <c r="F22">
        <v>62.733011121316103</v>
      </c>
      <c r="G22">
        <v>20.4071240997052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680.2</v>
      </c>
      <c r="C23">
        <v>10</v>
      </c>
      <c r="D23">
        <v>747</v>
      </c>
      <c r="E23">
        <v>243</v>
      </c>
      <c r="F23">
        <v>62.733011121316103</v>
      </c>
      <c r="G23">
        <v>20.4071240997052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711.4</v>
      </c>
      <c r="C24">
        <v>10</v>
      </c>
      <c r="D24">
        <v>747</v>
      </c>
      <c r="E24">
        <v>243</v>
      </c>
      <c r="F24">
        <v>62.733011121316103</v>
      </c>
      <c r="G24">
        <v>20.4071240997052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747.5</v>
      </c>
      <c r="C25">
        <v>10</v>
      </c>
      <c r="D25">
        <v>747</v>
      </c>
      <c r="E25">
        <v>243</v>
      </c>
      <c r="F25">
        <v>62.733011121316103</v>
      </c>
      <c r="G25">
        <v>20.4071240997052</v>
      </c>
      <c r="H25">
        <v>0</v>
      </c>
      <c r="I25">
        <v>-0.401255239731728</v>
      </c>
      <c r="J25">
        <v>0</v>
      </c>
      <c r="K25">
        <v>-8.8479655949664302</v>
      </c>
      <c r="M25">
        <f t="shared" si="1"/>
        <v>0.401255239731728</v>
      </c>
      <c r="N25">
        <f t="shared" si="2"/>
        <v>8.8479655949664296E-2</v>
      </c>
      <c r="Q25">
        <f t="shared" si="0"/>
        <v>0.47100415202951468</v>
      </c>
    </row>
    <row r="26" spans="1:17" x14ac:dyDescent="0.3">
      <c r="A26">
        <v>24</v>
      </c>
      <c r="B26">
        <v>779.6</v>
      </c>
      <c r="C26">
        <v>10</v>
      </c>
      <c r="D26">
        <v>747</v>
      </c>
      <c r="E26">
        <v>243</v>
      </c>
      <c r="F26">
        <v>62.733011121316103</v>
      </c>
      <c r="G26">
        <v>20.4071240997052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811.6</v>
      </c>
      <c r="C27">
        <v>10</v>
      </c>
      <c r="D27">
        <v>747</v>
      </c>
      <c r="E27">
        <v>243</v>
      </c>
      <c r="F27">
        <v>62.733011121316103</v>
      </c>
      <c r="G27">
        <v>20.4071240997052</v>
      </c>
      <c r="H27">
        <v>0</v>
      </c>
      <c r="I27">
        <v>-0.42031915302608203</v>
      </c>
      <c r="J27">
        <v>0</v>
      </c>
      <c r="K27">
        <v>-8.3896038528160108</v>
      </c>
      <c r="M27">
        <f t="shared" si="1"/>
        <v>0.42031915302608203</v>
      </c>
      <c r="N27">
        <f t="shared" si="2"/>
        <v>8.3896038528160105E-2</v>
      </c>
      <c r="Q27">
        <f t="shared" si="0"/>
        <v>0.47152263464432065</v>
      </c>
    </row>
    <row r="28" spans="1:17" x14ac:dyDescent="0.3">
      <c r="A28">
        <v>26</v>
      </c>
      <c r="B28">
        <v>847.2</v>
      </c>
      <c r="C28">
        <v>10</v>
      </c>
      <c r="D28">
        <v>747</v>
      </c>
      <c r="E28">
        <v>242</v>
      </c>
      <c r="F28">
        <v>62.733011121316103</v>
      </c>
      <c r="G28">
        <v>20.323144165138501</v>
      </c>
      <c r="H28">
        <v>0</v>
      </c>
      <c r="I28">
        <v>-1.7376083317737E-2</v>
      </c>
      <c r="J28">
        <v>0</v>
      </c>
      <c r="K28">
        <v>16.5486507787977</v>
      </c>
      <c r="M28">
        <f t="shared" si="1"/>
        <v>1.7376083317737E-2</v>
      </c>
      <c r="N28">
        <f t="shared" si="2"/>
        <v>0.16548650778797699</v>
      </c>
      <c r="Q28">
        <f t="shared" si="0"/>
        <v>0.46229340891387288</v>
      </c>
    </row>
    <row r="29" spans="1:17" x14ac:dyDescent="0.3">
      <c r="A29">
        <v>27</v>
      </c>
      <c r="B29">
        <v>879.3</v>
      </c>
      <c r="C29">
        <v>10</v>
      </c>
      <c r="D29">
        <v>747</v>
      </c>
      <c r="E29">
        <v>243</v>
      </c>
      <c r="F29">
        <v>62.733011121316103</v>
      </c>
      <c r="G29">
        <v>20.4071240997052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911.6</v>
      </c>
      <c r="C30">
        <v>10</v>
      </c>
      <c r="D30">
        <v>747</v>
      </c>
      <c r="E30">
        <v>242</v>
      </c>
      <c r="F30">
        <v>62.733011121316103</v>
      </c>
      <c r="G30">
        <v>20.323144165138501</v>
      </c>
      <c r="H30">
        <v>0</v>
      </c>
      <c r="I30">
        <v>-3.34581412616254E-3</v>
      </c>
      <c r="J30">
        <v>0</v>
      </c>
      <c r="K30">
        <v>16.729070630814402</v>
      </c>
      <c r="M30">
        <f t="shared" si="1"/>
        <v>3.34581412616254E-3</v>
      </c>
      <c r="N30">
        <f t="shared" si="2"/>
        <v>0.16729070630814402</v>
      </c>
      <c r="Q30">
        <f t="shared" si="0"/>
        <v>0.46208932434914102</v>
      </c>
    </row>
    <row r="31" spans="1:17" x14ac:dyDescent="0.3">
      <c r="A31">
        <v>29</v>
      </c>
      <c r="B31">
        <v>949</v>
      </c>
      <c r="C31">
        <v>10</v>
      </c>
      <c r="D31">
        <v>747</v>
      </c>
      <c r="E31">
        <v>243</v>
      </c>
      <c r="F31">
        <v>62.733011121316103</v>
      </c>
      <c r="G31">
        <v>20.4071240997052</v>
      </c>
      <c r="H31">
        <v>0</v>
      </c>
      <c r="I31">
        <v>0.40547004868226699</v>
      </c>
      <c r="J31">
        <v>0</v>
      </c>
      <c r="K31">
        <v>-8.2412611520785894</v>
      </c>
      <c r="M31">
        <f t="shared" si="1"/>
        <v>0.40547004868226699</v>
      </c>
      <c r="N31">
        <f t="shared" si="2"/>
        <v>8.2412611520785897E-2</v>
      </c>
      <c r="Q31">
        <f t="shared" si="0"/>
        <v>0.47169043466839089</v>
      </c>
    </row>
    <row r="32" spans="1:17" x14ac:dyDescent="0.3">
      <c r="A32">
        <v>30</v>
      </c>
      <c r="B32">
        <v>979.2</v>
      </c>
      <c r="C32">
        <v>10</v>
      </c>
      <c r="D32">
        <v>747</v>
      </c>
      <c r="E32">
        <v>243</v>
      </c>
      <c r="F32">
        <v>62.733011121316103</v>
      </c>
      <c r="G32">
        <v>20.4071240997052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1012</v>
      </c>
      <c r="C33">
        <v>10</v>
      </c>
      <c r="D33">
        <v>747</v>
      </c>
      <c r="E33">
        <v>243</v>
      </c>
      <c r="F33">
        <v>62.733011121316103</v>
      </c>
      <c r="G33">
        <v>20.4071240997052</v>
      </c>
      <c r="H33">
        <v>0</v>
      </c>
      <c r="I33">
        <v>0.41718276485730299</v>
      </c>
      <c r="J33">
        <v>0</v>
      </c>
      <c r="K33">
        <v>-8.3520073044505203</v>
      </c>
      <c r="M33">
        <f t="shared" si="1"/>
        <v>0.41718276485730299</v>
      </c>
      <c r="N33">
        <f t="shared" si="2"/>
        <v>8.3520073044505205E-2</v>
      </c>
      <c r="Q33">
        <f t="shared" si="0"/>
        <v>0.47156516253203828</v>
      </c>
    </row>
    <row r="34" spans="1:19" x14ac:dyDescent="0.3">
      <c r="A34">
        <v>32</v>
      </c>
      <c r="B34">
        <v>1047.4000000000001</v>
      </c>
      <c r="C34">
        <v>10</v>
      </c>
      <c r="D34">
        <v>747</v>
      </c>
      <c r="E34">
        <v>243</v>
      </c>
      <c r="F34">
        <v>62.733011121316103</v>
      </c>
      <c r="G34">
        <v>20.4071240997052</v>
      </c>
      <c r="H34">
        <v>0</v>
      </c>
      <c r="I34">
        <v>-0.41714056776706798</v>
      </c>
      <c r="J34">
        <v>0</v>
      </c>
      <c r="K34">
        <v>-8.4784668245338999</v>
      </c>
      <c r="M34">
        <f t="shared" si="1"/>
        <v>0.41714056776706798</v>
      </c>
      <c r="N34">
        <f t="shared" si="2"/>
        <v>8.4784668245338993E-2</v>
      </c>
      <c r="Q34">
        <f t="shared" si="0"/>
        <v>0.47142211598907785</v>
      </c>
      <c r="S34" t="s">
        <v>50</v>
      </c>
    </row>
    <row r="35" spans="1:19" x14ac:dyDescent="0.3">
      <c r="A35">
        <v>33</v>
      </c>
      <c r="B35">
        <v>1080</v>
      </c>
      <c r="C35">
        <v>10</v>
      </c>
      <c r="D35">
        <v>747</v>
      </c>
      <c r="E35">
        <v>243</v>
      </c>
      <c r="F35">
        <v>62.733011121316103</v>
      </c>
      <c r="G35">
        <v>20.4071240997052</v>
      </c>
      <c r="H35">
        <v>0</v>
      </c>
      <c r="I35">
        <v>-0.42283856867884201</v>
      </c>
      <c r="J35">
        <v>0</v>
      </c>
      <c r="K35">
        <v>-8.3896541404532208</v>
      </c>
      <c r="M35">
        <f t="shared" si="1"/>
        <v>0.42283856867884201</v>
      </c>
      <c r="N35">
        <f t="shared" si="2"/>
        <v>8.3896541404532204E-2</v>
      </c>
      <c r="Q35">
        <f>(1/COS($T$9))*(SIN($T$9)-N35/9.81)</f>
        <v>0.47152257776072143</v>
      </c>
      <c r="S35">
        <f>AVERAGE(Q67:Q90)</f>
        <v>0.26779440734727805</v>
      </c>
    </row>
    <row r="36" spans="1:19" x14ac:dyDescent="0.3">
      <c r="A36">
        <v>34</v>
      </c>
      <c r="B36">
        <v>1111.9000000000001</v>
      </c>
      <c r="C36">
        <v>10</v>
      </c>
      <c r="D36">
        <v>747</v>
      </c>
      <c r="E36">
        <v>243</v>
      </c>
      <c r="F36">
        <v>62.733011121316103</v>
      </c>
      <c r="G36">
        <v>20.4071240997052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1147.3</v>
      </c>
      <c r="C37">
        <v>10</v>
      </c>
      <c r="D37">
        <v>747</v>
      </c>
      <c r="E37">
        <v>242</v>
      </c>
      <c r="F37">
        <v>62.733011121316103</v>
      </c>
      <c r="G37">
        <v>20.323144165138501</v>
      </c>
      <c r="H37">
        <v>0</v>
      </c>
      <c r="I37">
        <v>-0.42053025795524601</v>
      </c>
      <c r="J37">
        <v>0</v>
      </c>
      <c r="K37">
        <v>8.4106051591049198</v>
      </c>
      <c r="M37">
        <f t="shared" si="1"/>
        <v>0.42053025795524601</v>
      </c>
      <c r="N37">
        <f t="shared" si="2"/>
        <v>8.4106051591049197E-2</v>
      </c>
      <c r="Q37">
        <f t="shared" si="0"/>
        <v>0.47149887870834761</v>
      </c>
    </row>
    <row r="38" spans="1:19" x14ac:dyDescent="0.3">
      <c r="A38">
        <v>36</v>
      </c>
      <c r="B38">
        <v>1179.8</v>
      </c>
      <c r="C38">
        <v>10</v>
      </c>
      <c r="D38">
        <v>747</v>
      </c>
      <c r="E38">
        <v>242</v>
      </c>
      <c r="F38">
        <v>62.733011121316103</v>
      </c>
      <c r="G38">
        <v>20.323144165138501</v>
      </c>
      <c r="H38">
        <v>0</v>
      </c>
      <c r="I38">
        <v>-0.42137258259016802</v>
      </c>
      <c r="J38">
        <v>0</v>
      </c>
      <c r="K38">
        <v>8.4190326191841702</v>
      </c>
      <c r="M38">
        <f t="shared" si="1"/>
        <v>0.42137258259016802</v>
      </c>
      <c r="N38">
        <f t="shared" si="2"/>
        <v>8.4190326191841705E-2</v>
      </c>
      <c r="Q38">
        <f t="shared" si="0"/>
        <v>0.47148934586313768</v>
      </c>
    </row>
    <row r="39" spans="1:19" x14ac:dyDescent="0.3">
      <c r="A39">
        <v>37</v>
      </c>
      <c r="B39">
        <v>1211.4000000000001</v>
      </c>
      <c r="C39">
        <v>10</v>
      </c>
      <c r="D39">
        <v>747</v>
      </c>
      <c r="E39">
        <v>243</v>
      </c>
      <c r="F39">
        <v>62.733011121316103</v>
      </c>
      <c r="G39">
        <v>20.4071240997052</v>
      </c>
      <c r="H39">
        <v>0</v>
      </c>
      <c r="I39">
        <v>-0.40897130200166198</v>
      </c>
      <c r="J39">
        <v>0</v>
      </c>
      <c r="K39">
        <v>-8.2205286834504996</v>
      </c>
      <c r="M39">
        <f t="shared" si="1"/>
        <v>0.40897130200166198</v>
      </c>
      <c r="N39">
        <f t="shared" si="2"/>
        <v>8.2205286834504995E-2</v>
      </c>
      <c r="Q39">
        <f t="shared" si="0"/>
        <v>0.47171388650469648</v>
      </c>
    </row>
    <row r="40" spans="1:19" x14ac:dyDescent="0.3">
      <c r="A40">
        <v>38</v>
      </c>
      <c r="B40">
        <v>1247.3</v>
      </c>
      <c r="C40">
        <v>10</v>
      </c>
      <c r="D40">
        <v>747</v>
      </c>
      <c r="E40">
        <v>242</v>
      </c>
      <c r="F40">
        <v>62.733011121316103</v>
      </c>
      <c r="G40">
        <v>20.323144165138501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1279.9000000000001</v>
      </c>
      <c r="C41">
        <v>10</v>
      </c>
      <c r="D41">
        <v>747</v>
      </c>
      <c r="E41">
        <v>242</v>
      </c>
      <c r="F41">
        <v>62.733011121316103</v>
      </c>
      <c r="G41">
        <v>20.323144165138501</v>
      </c>
      <c r="H41">
        <v>0</v>
      </c>
      <c r="I41">
        <v>0.42391650404308101</v>
      </c>
      <c r="J41">
        <v>0</v>
      </c>
      <c r="K41">
        <v>8.4698602206409799</v>
      </c>
      <c r="M41">
        <f t="shared" si="1"/>
        <v>0.42391650404308101</v>
      </c>
      <c r="N41">
        <f t="shared" si="2"/>
        <v>8.4698602206409804E-2</v>
      </c>
      <c r="Q41">
        <f t="shared" si="0"/>
        <v>0.47143185147544298</v>
      </c>
    </row>
    <row r="42" spans="1:19" x14ac:dyDescent="0.3">
      <c r="A42">
        <v>40</v>
      </c>
      <c r="B42">
        <v>1313</v>
      </c>
      <c r="C42">
        <v>10</v>
      </c>
      <c r="D42">
        <v>747</v>
      </c>
      <c r="E42">
        <v>242</v>
      </c>
      <c r="F42">
        <v>62.733011121316103</v>
      </c>
      <c r="G42">
        <v>20.323144165138501</v>
      </c>
      <c r="H42">
        <v>0</v>
      </c>
      <c r="I42">
        <v>2.6880460459216299E-2</v>
      </c>
      <c r="J42">
        <v>0</v>
      </c>
      <c r="K42">
        <v>16.800287787011101</v>
      </c>
      <c r="M42">
        <f t="shared" si="1"/>
        <v>2.6880460459216299E-2</v>
      </c>
      <c r="N42">
        <f t="shared" si="2"/>
        <v>0.16800287787011101</v>
      </c>
      <c r="Q42">
        <f t="shared" si="0"/>
        <v>0.4620087660172203</v>
      </c>
    </row>
    <row r="43" spans="1:19" x14ac:dyDescent="0.3">
      <c r="A43">
        <v>41</v>
      </c>
      <c r="B43">
        <v>1347.4</v>
      </c>
      <c r="C43">
        <v>10</v>
      </c>
      <c r="D43">
        <v>747</v>
      </c>
      <c r="E43">
        <v>242</v>
      </c>
      <c r="F43">
        <v>62.733011121316103</v>
      </c>
      <c r="G43">
        <v>20.323144165138501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1379.3</v>
      </c>
      <c r="C44">
        <v>10</v>
      </c>
      <c r="D44">
        <v>747</v>
      </c>
      <c r="E44">
        <v>243</v>
      </c>
      <c r="F44">
        <v>62.733011121316103</v>
      </c>
      <c r="G44">
        <v>20.4071240997052</v>
      </c>
      <c r="H44">
        <v>0</v>
      </c>
      <c r="I44">
        <v>0.42412740186520798</v>
      </c>
      <c r="J44">
        <v>0</v>
      </c>
      <c r="K44">
        <v>-8.4656168036967703</v>
      </c>
      <c r="M44">
        <f t="shared" si="1"/>
        <v>0.42412740186520798</v>
      </c>
      <c r="N44">
        <f t="shared" si="2"/>
        <v>8.4656168036967697E-2</v>
      </c>
      <c r="Q44">
        <f t="shared" si="0"/>
        <v>0.47143665147882591</v>
      </c>
    </row>
    <row r="45" spans="1:19" x14ac:dyDescent="0.3">
      <c r="A45">
        <v>43</v>
      </c>
      <c r="B45">
        <v>1411.4</v>
      </c>
      <c r="C45">
        <v>10</v>
      </c>
      <c r="D45">
        <v>747</v>
      </c>
      <c r="E45">
        <v>243</v>
      </c>
      <c r="F45">
        <v>62.733011121316103</v>
      </c>
      <c r="G45">
        <v>20.4071240997052</v>
      </c>
      <c r="H45">
        <v>0</v>
      </c>
      <c r="I45">
        <v>1.3655273913281999E-2</v>
      </c>
      <c r="J45">
        <v>0</v>
      </c>
      <c r="K45">
        <v>-17.069092391603199</v>
      </c>
      <c r="M45">
        <f t="shared" si="1"/>
        <v>1.3655273913281999E-2</v>
      </c>
      <c r="N45">
        <f t="shared" si="2"/>
        <v>0.17069092391603199</v>
      </c>
      <c r="Q45">
        <f t="shared" si="0"/>
        <v>0.46170470374185035</v>
      </c>
    </row>
    <row r="46" spans="1:19" x14ac:dyDescent="0.3">
      <c r="A46">
        <v>44</v>
      </c>
      <c r="B46">
        <v>1447.2</v>
      </c>
      <c r="C46">
        <v>10</v>
      </c>
      <c r="D46">
        <v>747</v>
      </c>
      <c r="E46">
        <v>242</v>
      </c>
      <c r="F46">
        <v>62.733011121316103</v>
      </c>
      <c r="G46">
        <v>20.323144165138501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1479.5</v>
      </c>
      <c r="C47">
        <v>10</v>
      </c>
      <c r="D47">
        <v>747</v>
      </c>
      <c r="E47">
        <v>243</v>
      </c>
      <c r="F47">
        <v>62.733011121316103</v>
      </c>
      <c r="G47">
        <v>20.4071240997052</v>
      </c>
      <c r="H47">
        <v>-0.42031915302610001</v>
      </c>
      <c r="I47">
        <v>0</v>
      </c>
      <c r="J47">
        <v>-8.3896038528163608</v>
      </c>
      <c r="K47">
        <v>0</v>
      </c>
      <c r="M47">
        <f t="shared" si="1"/>
        <v>0.42031915302610001</v>
      </c>
      <c r="N47">
        <f t="shared" si="2"/>
        <v>8.3896038528163602E-2</v>
      </c>
      <c r="Q47">
        <f t="shared" si="0"/>
        <v>0.47152263464432026</v>
      </c>
    </row>
    <row r="48" spans="1:19" x14ac:dyDescent="0.3">
      <c r="A48">
        <v>46</v>
      </c>
      <c r="B48">
        <v>1511.4</v>
      </c>
      <c r="C48">
        <v>10</v>
      </c>
      <c r="D48">
        <v>747</v>
      </c>
      <c r="E48">
        <v>242</v>
      </c>
      <c r="F48">
        <v>62.733011121316103</v>
      </c>
      <c r="G48">
        <v>20.323144165138501</v>
      </c>
      <c r="H48">
        <v>0</v>
      </c>
      <c r="I48">
        <v>-8.3896038528072901E-4</v>
      </c>
      <c r="J48">
        <v>0</v>
      </c>
      <c r="K48">
        <v>16.779207705632</v>
      </c>
      <c r="M48">
        <f t="shared" si="1"/>
        <v>8.3896038528072901E-4</v>
      </c>
      <c r="N48">
        <f t="shared" si="2"/>
        <v>0.16779207705632002</v>
      </c>
      <c r="Q48">
        <f t="shared" si="0"/>
        <v>0.4620326110607933</v>
      </c>
    </row>
    <row r="49" spans="1:17" x14ac:dyDescent="0.3">
      <c r="A49">
        <v>47</v>
      </c>
      <c r="B49">
        <v>1547.1</v>
      </c>
      <c r="C49">
        <v>10</v>
      </c>
      <c r="D49">
        <v>747</v>
      </c>
      <c r="E49">
        <v>242</v>
      </c>
      <c r="F49">
        <v>62.733011121316103</v>
      </c>
      <c r="G49">
        <v>20.323144165138501</v>
      </c>
      <c r="H49">
        <v>0</v>
      </c>
      <c r="I49">
        <v>0.41780729057642901</v>
      </c>
      <c r="J49">
        <v>0</v>
      </c>
      <c r="K49">
        <v>8.3645103218504406</v>
      </c>
      <c r="M49">
        <f t="shared" si="1"/>
        <v>0.41780729057642901</v>
      </c>
      <c r="N49">
        <f t="shared" si="2"/>
        <v>8.3645103218504407E-2</v>
      </c>
      <c r="Q49">
        <f t="shared" si="0"/>
        <v>0.47155101956032325</v>
      </c>
    </row>
    <row r="50" spans="1:17" x14ac:dyDescent="0.3">
      <c r="A50">
        <v>48</v>
      </c>
      <c r="B50">
        <v>1579.5</v>
      </c>
      <c r="C50">
        <v>10</v>
      </c>
      <c r="D50">
        <v>746</v>
      </c>
      <c r="E50">
        <v>243</v>
      </c>
      <c r="F50">
        <v>62.649031186749497</v>
      </c>
      <c r="G50">
        <v>20.4071240997052</v>
      </c>
      <c r="H50">
        <v>8.4063998565191795E-4</v>
      </c>
      <c r="I50">
        <v>0</v>
      </c>
      <c r="J50">
        <v>16.812799713051401</v>
      </c>
      <c r="K50">
        <v>0</v>
      </c>
      <c r="M50">
        <f t="shared" si="1"/>
        <v>8.4063998565191795E-4</v>
      </c>
      <c r="N50">
        <f t="shared" si="2"/>
        <v>0.16812799713051402</v>
      </c>
      <c r="Q50">
        <f t="shared" si="0"/>
        <v>0.46199461296836591</v>
      </c>
    </row>
    <row r="51" spans="1:17" x14ac:dyDescent="0.3">
      <c r="A51">
        <v>49</v>
      </c>
      <c r="B51">
        <v>1611.5</v>
      </c>
      <c r="C51">
        <v>10</v>
      </c>
      <c r="D51">
        <v>747</v>
      </c>
      <c r="E51">
        <v>243</v>
      </c>
      <c r="F51">
        <v>62.733011121316103</v>
      </c>
      <c r="G51">
        <v>20.4071240997052</v>
      </c>
      <c r="H51">
        <v>0</v>
      </c>
      <c r="I51">
        <v>4.9987709152836896E-3</v>
      </c>
      <c r="J51">
        <v>0</v>
      </c>
      <c r="K51">
        <v>-16.662569717608701</v>
      </c>
      <c r="M51">
        <f t="shared" si="1"/>
        <v>4.9987709152836896E-3</v>
      </c>
      <c r="N51">
        <f t="shared" si="2"/>
        <v>0.166625697176087</v>
      </c>
      <c r="Q51">
        <f t="shared" si="0"/>
        <v>0.46216454783355337</v>
      </c>
    </row>
    <row r="52" spans="1:17" x14ac:dyDescent="0.3">
      <c r="A52">
        <v>50</v>
      </c>
      <c r="B52">
        <v>1647.4</v>
      </c>
      <c r="C52">
        <v>10</v>
      </c>
      <c r="D52">
        <v>747</v>
      </c>
      <c r="E52">
        <v>243</v>
      </c>
      <c r="F52">
        <v>62.733011121316103</v>
      </c>
      <c r="G52">
        <v>20.4071240997052</v>
      </c>
      <c r="H52">
        <v>0</v>
      </c>
      <c r="I52">
        <v>-3.35250243530681E-3</v>
      </c>
      <c r="J52">
        <v>0</v>
      </c>
      <c r="K52">
        <v>-16.762512176521099</v>
      </c>
      <c r="M52">
        <f t="shared" si="1"/>
        <v>3.35250243530681E-3</v>
      </c>
      <c r="N52">
        <f t="shared" si="2"/>
        <v>0.16762512176521099</v>
      </c>
      <c r="Q52">
        <f t="shared" si="0"/>
        <v>0.46205149645368926</v>
      </c>
    </row>
    <row r="53" spans="1:17" x14ac:dyDescent="0.3">
      <c r="A53">
        <v>51</v>
      </c>
      <c r="B53">
        <v>1679.4</v>
      </c>
      <c r="C53">
        <v>10</v>
      </c>
      <c r="D53">
        <v>747</v>
      </c>
      <c r="E53">
        <v>243</v>
      </c>
      <c r="F53">
        <v>62.733011121316103</v>
      </c>
      <c r="G53">
        <v>20.4071240997052</v>
      </c>
      <c r="H53">
        <v>0.42074031281911001</v>
      </c>
      <c r="I53">
        <v>0</v>
      </c>
      <c r="J53">
        <v>-8.4063998565257005</v>
      </c>
      <c r="K53">
        <v>0</v>
      </c>
      <c r="M53">
        <f t="shared" si="1"/>
        <v>0.42074031281911001</v>
      </c>
      <c r="N53">
        <f t="shared" si="2"/>
        <v>8.4063998565257009E-2</v>
      </c>
      <c r="Q53">
        <f t="shared" si="0"/>
        <v>0.47150363559810704</v>
      </c>
    </row>
    <row r="54" spans="1:17" x14ac:dyDescent="0.3">
      <c r="A54">
        <v>52</v>
      </c>
      <c r="B54">
        <v>1712.2</v>
      </c>
      <c r="C54">
        <v>10</v>
      </c>
      <c r="D54">
        <v>747</v>
      </c>
      <c r="E54">
        <v>242</v>
      </c>
      <c r="F54">
        <v>62.733011121316103</v>
      </c>
      <c r="G54">
        <v>20.323144165138501</v>
      </c>
      <c r="H54">
        <v>0</v>
      </c>
      <c r="I54">
        <v>-0.41985937291322001</v>
      </c>
      <c r="J54">
        <v>0</v>
      </c>
      <c r="K54">
        <v>8.2244735144607297</v>
      </c>
      <c r="M54">
        <f t="shared" si="1"/>
        <v>0.41985937291322001</v>
      </c>
      <c r="N54">
        <f t="shared" si="2"/>
        <v>8.2244735144607298E-2</v>
      </c>
      <c r="Q54">
        <f t="shared" si="0"/>
        <v>0.4717094242511769</v>
      </c>
    </row>
    <row r="55" spans="1:17" x14ac:dyDescent="0.3">
      <c r="A55">
        <v>53</v>
      </c>
      <c r="B55">
        <v>1747.3</v>
      </c>
      <c r="C55">
        <v>10</v>
      </c>
      <c r="D55">
        <v>747</v>
      </c>
      <c r="E55">
        <v>242</v>
      </c>
      <c r="F55">
        <v>62.733011121316103</v>
      </c>
      <c r="G55">
        <v>20.323144165138501</v>
      </c>
      <c r="H55">
        <v>0</v>
      </c>
      <c r="I55">
        <v>-0.42010951711629002</v>
      </c>
      <c r="J55">
        <v>0</v>
      </c>
      <c r="K55">
        <v>8.4190283991240502</v>
      </c>
      <c r="M55">
        <f t="shared" si="1"/>
        <v>0.42010951711629002</v>
      </c>
      <c r="N55">
        <f t="shared" si="2"/>
        <v>8.4190283991240497E-2</v>
      </c>
      <c r="Q55">
        <f t="shared" si="0"/>
        <v>0.47148935063672065</v>
      </c>
    </row>
    <row r="56" spans="1:17" x14ac:dyDescent="0.3">
      <c r="A56">
        <v>54</v>
      </c>
      <c r="B56">
        <v>1779.5</v>
      </c>
      <c r="C56">
        <v>10</v>
      </c>
      <c r="D56">
        <v>747</v>
      </c>
      <c r="E56">
        <v>243</v>
      </c>
      <c r="F56">
        <v>62.733011121316103</v>
      </c>
      <c r="G56">
        <v>20.4071240997052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1814.3</v>
      </c>
      <c r="C57">
        <v>10</v>
      </c>
      <c r="D57">
        <v>747</v>
      </c>
      <c r="E57">
        <v>242</v>
      </c>
      <c r="F57">
        <v>62.733011121316103</v>
      </c>
      <c r="G57">
        <v>20.323144165138501</v>
      </c>
      <c r="H57">
        <v>0</v>
      </c>
      <c r="I57">
        <v>0.44261661283932302</v>
      </c>
      <c r="J57">
        <v>0</v>
      </c>
      <c r="K57">
        <v>8.6702568626703993</v>
      </c>
      <c r="M57">
        <f t="shared" si="1"/>
        <v>0.44261661283932302</v>
      </c>
      <c r="N57">
        <f t="shared" si="2"/>
        <v>8.6702568626703988E-2</v>
      </c>
      <c r="Q57">
        <f t="shared" si="0"/>
        <v>0.4712051698713669</v>
      </c>
    </row>
    <row r="58" spans="1:17" x14ac:dyDescent="0.3">
      <c r="A58">
        <v>56</v>
      </c>
      <c r="B58">
        <v>1847.1</v>
      </c>
      <c r="C58">
        <v>10</v>
      </c>
      <c r="D58">
        <v>747</v>
      </c>
      <c r="E58">
        <v>242</v>
      </c>
      <c r="F58">
        <v>62.733011121316103</v>
      </c>
      <c r="G58">
        <v>20.323144165138501</v>
      </c>
      <c r="H58">
        <v>0</v>
      </c>
      <c r="I58">
        <v>0.38474751314429501</v>
      </c>
      <c r="J58">
        <v>0</v>
      </c>
      <c r="K58">
        <v>7.7103710048957099</v>
      </c>
      <c r="M58">
        <f t="shared" si="1"/>
        <v>0.38474751314429501</v>
      </c>
      <c r="N58">
        <f t="shared" si="2"/>
        <v>7.7103710048957094E-2</v>
      </c>
      <c r="Q58">
        <f t="shared" si="0"/>
        <v>0.47229095885349137</v>
      </c>
    </row>
    <row r="59" spans="1:17" x14ac:dyDescent="0.3">
      <c r="A59">
        <v>57</v>
      </c>
      <c r="B59">
        <v>1879.5</v>
      </c>
      <c r="C59">
        <v>10</v>
      </c>
      <c r="D59">
        <v>747</v>
      </c>
      <c r="E59">
        <v>243</v>
      </c>
      <c r="F59">
        <v>62.733011121316103</v>
      </c>
      <c r="G59">
        <v>20.4071240997052</v>
      </c>
      <c r="H59">
        <v>0</v>
      </c>
      <c r="I59">
        <v>-0.42053025795524401</v>
      </c>
      <c r="J59">
        <v>0</v>
      </c>
      <c r="K59">
        <v>-8.4106051591048896</v>
      </c>
      <c r="M59">
        <f t="shared" si="1"/>
        <v>0.42053025795524401</v>
      </c>
      <c r="N59">
        <f t="shared" si="2"/>
        <v>8.4106051591048892E-2</v>
      </c>
      <c r="Q59">
        <f t="shared" si="0"/>
        <v>0.47149887870834761</v>
      </c>
    </row>
    <row r="60" spans="1:17" x14ac:dyDescent="0.3">
      <c r="A60">
        <v>58</v>
      </c>
      <c r="B60">
        <v>1911.5</v>
      </c>
      <c r="C60">
        <v>10</v>
      </c>
      <c r="D60">
        <v>747</v>
      </c>
      <c r="E60">
        <v>243</v>
      </c>
      <c r="F60">
        <v>62.733011121316103</v>
      </c>
      <c r="G60">
        <v>20.4071240997052</v>
      </c>
      <c r="H60">
        <v>0</v>
      </c>
      <c r="I60">
        <v>0.45333126963313303</v>
      </c>
      <c r="J60">
        <v>0</v>
      </c>
      <c r="K60">
        <v>-8.4497906734973594</v>
      </c>
      <c r="M60">
        <f t="shared" si="1"/>
        <v>0.45333126963313303</v>
      </c>
      <c r="N60">
        <f t="shared" si="2"/>
        <v>8.4497906734973594E-2</v>
      </c>
      <c r="Q60">
        <f t="shared" si="0"/>
        <v>0.47145455343837767</v>
      </c>
    </row>
    <row r="61" spans="1:17" x14ac:dyDescent="0.3">
      <c r="A61">
        <v>59</v>
      </c>
      <c r="B61">
        <v>1953</v>
      </c>
      <c r="C61">
        <v>10</v>
      </c>
      <c r="D61">
        <v>747</v>
      </c>
      <c r="E61">
        <v>243</v>
      </c>
      <c r="F61">
        <v>62.733011121316103</v>
      </c>
      <c r="G61">
        <v>20.4071240997052</v>
      </c>
      <c r="H61">
        <v>0</v>
      </c>
      <c r="I61">
        <v>0.39329754758846702</v>
      </c>
      <c r="J61">
        <v>0</v>
      </c>
      <c r="K61">
        <v>-7.5488972665732899</v>
      </c>
      <c r="M61">
        <f t="shared" si="1"/>
        <v>0.39329754758846702</v>
      </c>
      <c r="N61">
        <f t="shared" si="2"/>
        <v>7.5488972665732901E-2</v>
      </c>
      <c r="Q61">
        <f t="shared" si="0"/>
        <v>0.47247361224353024</v>
      </c>
    </row>
    <row r="62" spans="1:17" x14ac:dyDescent="0.3">
      <c r="A62">
        <v>60</v>
      </c>
      <c r="B62">
        <v>1979.4</v>
      </c>
      <c r="C62">
        <v>10</v>
      </c>
      <c r="D62">
        <v>747</v>
      </c>
      <c r="E62">
        <v>242</v>
      </c>
      <c r="F62">
        <v>62.733011121316103</v>
      </c>
      <c r="G62">
        <v>20.323144165138501</v>
      </c>
      <c r="H62">
        <v>0</v>
      </c>
      <c r="I62">
        <v>-1.8113692149220699E-2</v>
      </c>
      <c r="J62">
        <v>0</v>
      </c>
      <c r="K62">
        <v>16.4669928629291</v>
      </c>
      <c r="M62">
        <f t="shared" si="1"/>
        <v>1.8113692149220699E-2</v>
      </c>
      <c r="N62">
        <f t="shared" si="2"/>
        <v>0.164669928629291</v>
      </c>
      <c r="Q62">
        <f t="shared" si="0"/>
        <v>0.46238577746439924</v>
      </c>
    </row>
    <row r="63" spans="1:17" x14ac:dyDescent="0.3">
      <c r="A63">
        <v>61</v>
      </c>
      <c r="B63">
        <v>2018.8</v>
      </c>
      <c r="C63">
        <v>10</v>
      </c>
      <c r="D63">
        <v>747</v>
      </c>
      <c r="E63">
        <v>243</v>
      </c>
      <c r="F63">
        <v>62.733011121316103</v>
      </c>
      <c r="G63">
        <v>20.4071240997052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2057.1999999999998</v>
      </c>
      <c r="C64">
        <v>10</v>
      </c>
      <c r="D64">
        <v>747</v>
      </c>
      <c r="E64">
        <v>243</v>
      </c>
      <c r="F64">
        <v>62.733011121316103</v>
      </c>
      <c r="G64">
        <v>20.4071240997052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2081.5</v>
      </c>
      <c r="C65">
        <v>10</v>
      </c>
      <c r="D65">
        <v>747</v>
      </c>
      <c r="E65">
        <v>243</v>
      </c>
      <c r="F65">
        <v>62.733011121316103</v>
      </c>
      <c r="G65">
        <v>20.4071240997052</v>
      </c>
      <c r="H65">
        <v>-0.43658437990445997</v>
      </c>
      <c r="I65">
        <v>0.83963048076695501</v>
      </c>
      <c r="J65">
        <v>-8.5520936318209806</v>
      </c>
      <c r="K65">
        <v>0.33504774267661602</v>
      </c>
      <c r="M65">
        <f t="shared" si="1"/>
        <v>0.94635366803828147</v>
      </c>
      <c r="N65">
        <f t="shared" si="2"/>
        <v>8.5586542445238237E-2</v>
      </c>
      <c r="Q65">
        <f t="shared" si="0"/>
        <v>0.47133141081155611</v>
      </c>
    </row>
    <row r="66" spans="1:17" x14ac:dyDescent="0.3">
      <c r="A66">
        <v>64</v>
      </c>
      <c r="B66">
        <v>2112.8000000000002</v>
      </c>
      <c r="C66">
        <v>10</v>
      </c>
      <c r="D66">
        <v>747</v>
      </c>
      <c r="E66">
        <v>243</v>
      </c>
      <c r="F66">
        <v>62.733011121316103</v>
      </c>
      <c r="G66">
        <v>20.4071240997052</v>
      </c>
      <c r="H66">
        <v>-0.41505391833687699</v>
      </c>
      <c r="I66">
        <v>0.83010783667372001</v>
      </c>
      <c r="J66">
        <v>-8.8309344326995092</v>
      </c>
      <c r="K66">
        <v>17.661868865398201</v>
      </c>
      <c r="M66">
        <f t="shared" si="1"/>
        <v>0.92808877572887305</v>
      </c>
      <c r="N66">
        <f t="shared" si="2"/>
        <v>0.19746569696358915</v>
      </c>
      <c r="Q66">
        <f t="shared" si="0"/>
        <v>0.45867603597490181</v>
      </c>
    </row>
    <row r="67" spans="1:17" x14ac:dyDescent="0.3">
      <c r="A67">
        <v>65</v>
      </c>
      <c r="B67">
        <v>2147.6</v>
      </c>
      <c r="C67">
        <v>10</v>
      </c>
      <c r="D67">
        <v>747</v>
      </c>
      <c r="E67">
        <v>243</v>
      </c>
      <c r="F67">
        <v>62.733011121316103</v>
      </c>
      <c r="G67">
        <v>20.4071240997052</v>
      </c>
      <c r="H67">
        <v>-1.1980113720912799</v>
      </c>
      <c r="I67">
        <v>1.59734849612168</v>
      </c>
      <c r="J67">
        <v>-26.5046763737008</v>
      </c>
      <c r="K67">
        <v>35.339568498267298</v>
      </c>
      <c r="M67">
        <f t="shared" si="1"/>
        <v>1.9966856201521119</v>
      </c>
      <c r="N67">
        <f t="shared" si="2"/>
        <v>0.44174460622834316</v>
      </c>
      <c r="Q67">
        <f t="shared" si="0"/>
        <v>0.43104406847618909</v>
      </c>
    </row>
    <row r="68" spans="1:17" x14ac:dyDescent="0.3">
      <c r="A68">
        <v>66</v>
      </c>
      <c r="B68">
        <v>2179.6</v>
      </c>
      <c r="C68">
        <v>10</v>
      </c>
      <c r="D68">
        <v>746</v>
      </c>
      <c r="E68">
        <v>244</v>
      </c>
      <c r="F68">
        <v>62.649031186749497</v>
      </c>
      <c r="G68">
        <v>20.491104034271899</v>
      </c>
      <c r="H68">
        <v>-2.0979190968046799</v>
      </c>
      <c r="I68">
        <v>3.7639147047342298</v>
      </c>
      <c r="J68">
        <v>-25.318135051160102</v>
      </c>
      <c r="K68">
        <v>59.283386996717503</v>
      </c>
      <c r="M68">
        <f t="shared" si="1"/>
        <v>4.3090971724077338</v>
      </c>
      <c r="N68">
        <f t="shared" si="2"/>
        <v>0.64463384461811768</v>
      </c>
      <c r="Q68">
        <f t="shared" si="0"/>
        <v>0.4080939543713783</v>
      </c>
    </row>
    <row r="69" spans="1:17" x14ac:dyDescent="0.3">
      <c r="A69">
        <v>67</v>
      </c>
      <c r="B69">
        <v>2211.5</v>
      </c>
      <c r="C69">
        <v>10</v>
      </c>
      <c r="D69">
        <v>746</v>
      </c>
      <c r="E69">
        <v>245</v>
      </c>
      <c r="F69">
        <v>62.649031186749497</v>
      </c>
      <c r="G69">
        <v>20.575083968838602</v>
      </c>
      <c r="H69">
        <v>-3.7654334000887202</v>
      </c>
      <c r="I69">
        <v>6.2794093957890702</v>
      </c>
      <c r="J69">
        <v>-59.059227304926701</v>
      </c>
      <c r="K69">
        <v>92.759641957607997</v>
      </c>
      <c r="M69">
        <f t="shared" si="1"/>
        <v>7.3218488819715306</v>
      </c>
      <c r="N69">
        <f t="shared" si="2"/>
        <v>1.0996519224717716</v>
      </c>
      <c r="Q69">
        <f t="shared" si="0"/>
        <v>0.35662391638724766</v>
      </c>
    </row>
    <row r="70" spans="1:17" x14ac:dyDescent="0.3">
      <c r="A70">
        <v>68</v>
      </c>
      <c r="B70">
        <v>2247.5</v>
      </c>
      <c r="C70">
        <v>10</v>
      </c>
      <c r="D70">
        <v>744</v>
      </c>
      <c r="E70">
        <v>247</v>
      </c>
      <c r="F70">
        <v>62.481071317616099</v>
      </c>
      <c r="G70">
        <v>20.743043837971999</v>
      </c>
      <c r="H70">
        <v>-6.3187185254913603</v>
      </c>
      <c r="I70">
        <v>10.9544690509709</v>
      </c>
      <c r="J70">
        <v>-76.011983354028501</v>
      </c>
      <c r="K70">
        <v>151.99017233955499</v>
      </c>
      <c r="M70">
        <f t="shared" si="1"/>
        <v>12.64620875966655</v>
      </c>
      <c r="N70">
        <f t="shared" si="2"/>
        <v>1.699377359541451</v>
      </c>
      <c r="Q70">
        <f t="shared" ref="Q70:Q133" si="3">(1/COS($T$9))*(SIN($T$9)-N70/9.81)</f>
        <v>0.2887850929900953</v>
      </c>
    </row>
    <row r="71" spans="1:17" x14ac:dyDescent="0.3">
      <c r="A71">
        <v>69</v>
      </c>
      <c r="B71">
        <v>2279.5</v>
      </c>
      <c r="C71">
        <v>10</v>
      </c>
      <c r="D71">
        <v>742</v>
      </c>
      <c r="E71">
        <v>252</v>
      </c>
      <c r="F71">
        <v>62.313111448482701</v>
      </c>
      <c r="G71">
        <v>21.162943510805398</v>
      </c>
      <c r="H71">
        <v>-9.2470398421778803</v>
      </c>
      <c r="I71">
        <v>15.9721597273981</v>
      </c>
      <c r="J71">
        <v>-117.80740539675099</v>
      </c>
      <c r="K71">
        <v>185.12592276632401</v>
      </c>
      <c r="M71">
        <f t="shared" si="1"/>
        <v>18.455829220068733</v>
      </c>
      <c r="N71">
        <f t="shared" si="2"/>
        <v>2.1943152017519587</v>
      </c>
      <c r="Q71">
        <f t="shared" si="3"/>
        <v>0.23279947224613934</v>
      </c>
    </row>
    <row r="72" spans="1:17" x14ac:dyDescent="0.3">
      <c r="A72">
        <v>70</v>
      </c>
      <c r="B72">
        <v>2311.5</v>
      </c>
      <c r="C72">
        <v>10</v>
      </c>
      <c r="D72">
        <v>738</v>
      </c>
      <c r="E72">
        <v>258</v>
      </c>
      <c r="F72">
        <v>61.977191710215997</v>
      </c>
      <c r="G72">
        <v>21.6668231182055</v>
      </c>
      <c r="H72">
        <v>-12.965917949018399</v>
      </c>
      <c r="I72">
        <v>22.165270619397599</v>
      </c>
      <c r="J72">
        <v>-124.950463673667</v>
      </c>
      <c r="K72">
        <v>224.957582514564</v>
      </c>
      <c r="M72">
        <f t="shared" si="1"/>
        <v>25.679062480780093</v>
      </c>
      <c r="N72">
        <f t="shared" si="2"/>
        <v>2.5732961800589771</v>
      </c>
      <c r="Q72">
        <f t="shared" si="3"/>
        <v>0.18993048242328023</v>
      </c>
    </row>
    <row r="73" spans="1:17" x14ac:dyDescent="0.3">
      <c r="A73">
        <v>71</v>
      </c>
      <c r="B73">
        <v>2347.1999999999998</v>
      </c>
      <c r="C73">
        <v>10</v>
      </c>
      <c r="D73">
        <v>732</v>
      </c>
      <c r="E73">
        <v>269</v>
      </c>
      <c r="F73">
        <v>61.473312102815797</v>
      </c>
      <c r="G73">
        <v>22.590602398439099</v>
      </c>
      <c r="H73">
        <v>-16.182925506504802</v>
      </c>
      <c r="I73">
        <v>28.642192697458199</v>
      </c>
      <c r="J73">
        <v>-121.865789585058</v>
      </c>
      <c r="K73">
        <v>202.82875737934799</v>
      </c>
      <c r="M73">
        <f t="shared" si="1"/>
        <v>32.897754945701259</v>
      </c>
      <c r="N73">
        <f t="shared" si="2"/>
        <v>2.3662370018922458</v>
      </c>
      <c r="Q73">
        <f t="shared" si="3"/>
        <v>0.2133522853887268</v>
      </c>
    </row>
    <row r="74" spans="1:17" x14ac:dyDescent="0.3">
      <c r="A74">
        <v>72</v>
      </c>
      <c r="B74">
        <v>2379.4</v>
      </c>
      <c r="C74">
        <v>10</v>
      </c>
      <c r="D74">
        <v>724</v>
      </c>
      <c r="E74">
        <v>282</v>
      </c>
      <c r="F74">
        <v>60.801472626282298</v>
      </c>
      <c r="G74">
        <v>23.6823415478061</v>
      </c>
      <c r="H74">
        <v>-20.564207716636599</v>
      </c>
      <c r="I74">
        <v>35.670548569221602</v>
      </c>
      <c r="J74">
        <v>-108.76252201984001</v>
      </c>
      <c r="K74">
        <v>209.23621620911999</v>
      </c>
      <c r="M74">
        <f t="shared" si="1"/>
        <v>41.173713389032251</v>
      </c>
      <c r="N74">
        <f t="shared" si="2"/>
        <v>2.3581577633743205</v>
      </c>
      <c r="Q74">
        <f t="shared" si="3"/>
        <v>0.21426618031651082</v>
      </c>
    </row>
    <row r="75" spans="1:17" x14ac:dyDescent="0.3">
      <c r="A75">
        <v>73</v>
      </c>
      <c r="B75">
        <v>2411.9</v>
      </c>
      <c r="C75">
        <v>10</v>
      </c>
      <c r="D75">
        <v>715</v>
      </c>
      <c r="E75">
        <v>298</v>
      </c>
      <c r="F75">
        <v>60.045653215182099</v>
      </c>
      <c r="G75">
        <v>25.026020500873098</v>
      </c>
      <c r="H75">
        <v>-24.395271384170101</v>
      </c>
      <c r="I75">
        <v>43.328313089316097</v>
      </c>
      <c r="J75">
        <v>-102.725899576366</v>
      </c>
      <c r="K75">
        <v>196.61696867903001</v>
      </c>
      <c r="M75">
        <f t="shared" ref="M75:M138" si="4">SQRT(H75^2+I75^2)</f>
        <v>49.723957817867934</v>
      </c>
      <c r="N75">
        <f t="shared" ref="N75:N138" si="5">SQRT(J75^2+K75^2)/100</f>
        <v>2.2183517037725173</v>
      </c>
      <c r="Q75">
        <f t="shared" si="3"/>
        <v>0.2300805480270412</v>
      </c>
    </row>
    <row r="76" spans="1:17" x14ac:dyDescent="0.3">
      <c r="A76">
        <v>74</v>
      </c>
      <c r="B76">
        <v>2448.6</v>
      </c>
      <c r="C76">
        <v>10</v>
      </c>
      <c r="D76">
        <v>705</v>
      </c>
      <c r="E76">
        <v>316</v>
      </c>
      <c r="F76">
        <v>59.205853869515202</v>
      </c>
      <c r="G76">
        <v>26.537659323073498</v>
      </c>
      <c r="H76">
        <v>-27.3676018704287</v>
      </c>
      <c r="I76">
        <v>48.932038018209496</v>
      </c>
      <c r="J76">
        <v>-98.739266902592703</v>
      </c>
      <c r="K76">
        <v>197.365430406672</v>
      </c>
      <c r="M76">
        <f t="shared" si="4"/>
        <v>56.06540802271747</v>
      </c>
      <c r="N76">
        <f t="shared" si="5"/>
        <v>2.206865558842956</v>
      </c>
      <c r="Q76">
        <f t="shared" si="3"/>
        <v>0.23137982017597306</v>
      </c>
    </row>
    <row r="77" spans="1:17" x14ac:dyDescent="0.3">
      <c r="A77">
        <v>75</v>
      </c>
      <c r="B77">
        <v>2479.5</v>
      </c>
      <c r="C77">
        <v>10</v>
      </c>
      <c r="D77">
        <v>693</v>
      </c>
      <c r="E77">
        <v>337</v>
      </c>
      <c r="F77">
        <v>58.198094654715</v>
      </c>
      <c r="G77">
        <v>28.301237948973899</v>
      </c>
      <c r="H77">
        <v>-29.885826246968399</v>
      </c>
      <c r="I77">
        <v>54.402973990224801</v>
      </c>
      <c r="J77">
        <v>-77.483602462312902</v>
      </c>
      <c r="K77">
        <v>165.038017976757</v>
      </c>
      <c r="M77">
        <f t="shared" si="4"/>
        <v>62.071299240833213</v>
      </c>
      <c r="N77">
        <f t="shared" si="5"/>
        <v>1.823218473695188</v>
      </c>
      <c r="Q77">
        <f t="shared" si="3"/>
        <v>0.27477662352541621</v>
      </c>
    </row>
    <row r="78" spans="1:17" x14ac:dyDescent="0.3">
      <c r="A78">
        <v>76</v>
      </c>
      <c r="B78">
        <v>2511.5</v>
      </c>
      <c r="C78">
        <v>10</v>
      </c>
      <c r="D78">
        <v>680</v>
      </c>
      <c r="E78">
        <v>361</v>
      </c>
      <c r="F78">
        <v>57.106355505347999</v>
      </c>
      <c r="G78">
        <v>30.3167563785744</v>
      </c>
      <c r="H78">
        <v>-34.480815707630903</v>
      </c>
      <c r="I78">
        <v>61.814033359421799</v>
      </c>
      <c r="J78">
        <v>-99.795070774251897</v>
      </c>
      <c r="K78">
        <v>174.58223353192699</v>
      </c>
      <c r="M78">
        <f t="shared" si="4"/>
        <v>70.780656764566103</v>
      </c>
      <c r="N78">
        <f t="shared" si="5"/>
        <v>2.0109204960871585</v>
      </c>
      <c r="Q78">
        <f t="shared" si="3"/>
        <v>0.25354443365774215</v>
      </c>
    </row>
    <row r="79" spans="1:17" x14ac:dyDescent="0.3">
      <c r="A79">
        <v>77</v>
      </c>
      <c r="B79">
        <v>2549.8000000000002</v>
      </c>
      <c r="C79">
        <v>10</v>
      </c>
      <c r="D79">
        <v>666</v>
      </c>
      <c r="E79">
        <v>387</v>
      </c>
      <c r="F79">
        <v>55.930636421414398</v>
      </c>
      <c r="G79">
        <v>32.500234677308299</v>
      </c>
      <c r="H79">
        <v>-38.176151258118701</v>
      </c>
      <c r="I79">
        <v>68.693992835147597</v>
      </c>
      <c r="J79">
        <v>-114.868428506299</v>
      </c>
      <c r="K79">
        <v>193.187036331234</v>
      </c>
      <c r="M79">
        <f t="shared" si="4"/>
        <v>78.589332460061442</v>
      </c>
      <c r="N79">
        <f t="shared" si="5"/>
        <v>2.2475761805543377</v>
      </c>
      <c r="Q79">
        <f t="shared" si="3"/>
        <v>0.22677477842526636</v>
      </c>
    </row>
    <row r="80" spans="1:17" x14ac:dyDescent="0.3">
      <c r="A80">
        <v>78</v>
      </c>
      <c r="B80">
        <v>2583.5</v>
      </c>
      <c r="C80">
        <v>10</v>
      </c>
      <c r="D80">
        <v>651</v>
      </c>
      <c r="E80">
        <v>415</v>
      </c>
      <c r="F80">
        <v>54.670937402914099</v>
      </c>
      <c r="G80">
        <v>34.851672845175599</v>
      </c>
      <c r="H80">
        <v>-41.328004661654703</v>
      </c>
      <c r="I80">
        <v>74.408956638144403</v>
      </c>
      <c r="J80">
        <v>-142.55829012780799</v>
      </c>
      <c r="K80">
        <v>219.692417560156</v>
      </c>
      <c r="M80">
        <f t="shared" si="4"/>
        <v>85.115784654146296</v>
      </c>
      <c r="N80">
        <f t="shared" si="5"/>
        <v>2.61892390911974</v>
      </c>
      <c r="Q80">
        <f t="shared" si="3"/>
        <v>0.18476923485490904</v>
      </c>
    </row>
    <row r="81" spans="1:17" x14ac:dyDescent="0.3">
      <c r="A81">
        <v>79</v>
      </c>
      <c r="B81">
        <v>2611.5</v>
      </c>
      <c r="C81">
        <v>10</v>
      </c>
      <c r="D81">
        <v>633</v>
      </c>
      <c r="E81">
        <v>445</v>
      </c>
      <c r="F81">
        <v>53.159298580713703</v>
      </c>
      <c r="G81">
        <v>37.371070882176298</v>
      </c>
      <c r="H81">
        <v>-43.669565974677901</v>
      </c>
      <c r="I81">
        <v>78.941138492687003</v>
      </c>
      <c r="J81">
        <v>-83.9799345666882</v>
      </c>
      <c r="K81">
        <v>167.959869133376</v>
      </c>
      <c r="M81">
        <f t="shared" si="4"/>
        <v>90.214934123671213</v>
      </c>
      <c r="N81">
        <f t="shared" si="5"/>
        <v>1.8778484243709881</v>
      </c>
      <c r="Q81">
        <f t="shared" si="3"/>
        <v>0.26859707644100567</v>
      </c>
    </row>
    <row r="82" spans="1:17" x14ac:dyDescent="0.3">
      <c r="A82">
        <v>80</v>
      </c>
      <c r="B82">
        <v>2647.6</v>
      </c>
      <c r="C82">
        <v>10</v>
      </c>
      <c r="D82">
        <v>615</v>
      </c>
      <c r="E82">
        <v>478</v>
      </c>
      <c r="F82">
        <v>51.647659758513299</v>
      </c>
      <c r="G82">
        <v>40.142408722877001</v>
      </c>
      <c r="H82">
        <v>-47.4963704899967</v>
      </c>
      <c r="I82">
        <v>85.229513267239696</v>
      </c>
      <c r="J82">
        <v>-75.729101797955096</v>
      </c>
      <c r="K82">
        <v>144.962665756539</v>
      </c>
      <c r="M82">
        <f t="shared" si="4"/>
        <v>97.570359953695032</v>
      </c>
      <c r="N82">
        <f t="shared" si="5"/>
        <v>1.635514332629558</v>
      </c>
      <c r="Q82">
        <f t="shared" si="3"/>
        <v>0.29600905304997199</v>
      </c>
    </row>
    <row r="83" spans="1:17" x14ac:dyDescent="0.3">
      <c r="A83">
        <v>81</v>
      </c>
      <c r="B83">
        <v>2679.4</v>
      </c>
      <c r="C83">
        <v>9</v>
      </c>
      <c r="D83">
        <v>596</v>
      </c>
      <c r="E83">
        <v>512</v>
      </c>
      <c r="F83">
        <v>50.052041001746197</v>
      </c>
      <c r="G83">
        <v>42.997726498144402</v>
      </c>
      <c r="H83">
        <v>-51.336468081849098</v>
      </c>
      <c r="I83">
        <v>91.512049623220193</v>
      </c>
      <c r="J83">
        <v>-66.168788499812194</v>
      </c>
      <c r="K83">
        <v>136.99356753005799</v>
      </c>
      <c r="M83">
        <f t="shared" si="4"/>
        <v>104.9280142829427</v>
      </c>
      <c r="N83">
        <f t="shared" si="5"/>
        <v>1.5213660347248927</v>
      </c>
      <c r="Q83">
        <f t="shared" si="3"/>
        <v>0.30892110537257589</v>
      </c>
    </row>
    <row r="84" spans="1:17" x14ac:dyDescent="0.3">
      <c r="A84">
        <v>82</v>
      </c>
      <c r="B84">
        <v>2711.5</v>
      </c>
      <c r="C84">
        <v>9</v>
      </c>
      <c r="D84">
        <v>576</v>
      </c>
      <c r="E84">
        <v>549</v>
      </c>
      <c r="F84">
        <v>48.372442310412403</v>
      </c>
      <c r="G84">
        <v>46.104984077111901</v>
      </c>
      <c r="H84">
        <v>-52.549360699275901</v>
      </c>
      <c r="I84">
        <v>95.428817743150304</v>
      </c>
      <c r="J84">
        <v>-93.615959925272506</v>
      </c>
      <c r="K84">
        <v>161.79371587588801</v>
      </c>
      <c r="M84">
        <f t="shared" si="4"/>
        <v>108.94078467570353</v>
      </c>
      <c r="N84">
        <f t="shared" si="5"/>
        <v>1.8692553182927634</v>
      </c>
      <c r="Q84">
        <f t="shared" si="3"/>
        <v>0.26956909825238995</v>
      </c>
    </row>
    <row r="85" spans="1:17" x14ac:dyDescent="0.3">
      <c r="A85">
        <v>83</v>
      </c>
      <c r="B85">
        <v>2747.5</v>
      </c>
      <c r="C85">
        <v>9</v>
      </c>
      <c r="D85">
        <v>554</v>
      </c>
      <c r="E85">
        <v>588</v>
      </c>
      <c r="F85">
        <v>46.524883749945303</v>
      </c>
      <c r="G85">
        <v>49.380201525212698</v>
      </c>
      <c r="H85">
        <v>-55.546375695329701</v>
      </c>
      <c r="I85">
        <v>100.573358221091</v>
      </c>
      <c r="J85">
        <v>-85.432163574075602</v>
      </c>
      <c r="K85">
        <v>162.22141740365899</v>
      </c>
      <c r="M85">
        <f t="shared" si="4"/>
        <v>114.89299472445919</v>
      </c>
      <c r="N85">
        <f t="shared" si="5"/>
        <v>1.8334241963440912</v>
      </c>
      <c r="Q85">
        <f t="shared" si="3"/>
        <v>0.27362218822281814</v>
      </c>
    </row>
    <row r="86" spans="1:17" x14ac:dyDescent="0.3">
      <c r="A86">
        <v>84</v>
      </c>
      <c r="B86">
        <v>2779.3</v>
      </c>
      <c r="C86">
        <v>9</v>
      </c>
      <c r="D86">
        <v>531</v>
      </c>
      <c r="E86">
        <v>629</v>
      </c>
      <c r="F86">
        <v>44.593345254911497</v>
      </c>
      <c r="G86">
        <v>52.8233788424469</v>
      </c>
      <c r="H86">
        <v>-57.875318757842301</v>
      </c>
      <c r="I86">
        <v>106.097487300767</v>
      </c>
      <c r="J86">
        <v>-64.739132941491405</v>
      </c>
      <c r="K86">
        <v>155.00718677519501</v>
      </c>
      <c r="M86">
        <f t="shared" si="4"/>
        <v>120.85623414974616</v>
      </c>
      <c r="N86">
        <f t="shared" si="5"/>
        <v>1.679832827574705</v>
      </c>
      <c r="Q86">
        <f t="shared" si="3"/>
        <v>0.29099590142095072</v>
      </c>
    </row>
    <row r="87" spans="1:17" x14ac:dyDescent="0.3">
      <c r="A87">
        <v>85</v>
      </c>
      <c r="B87">
        <v>2811.3</v>
      </c>
      <c r="C87">
        <v>9</v>
      </c>
      <c r="D87">
        <v>508</v>
      </c>
      <c r="E87">
        <v>672</v>
      </c>
      <c r="F87">
        <v>42.661806759877599</v>
      </c>
      <c r="G87">
        <v>56.4345160288145</v>
      </c>
      <c r="H87">
        <v>-58.042978021589001</v>
      </c>
      <c r="I87">
        <v>105.981656412492</v>
      </c>
      <c r="J87">
        <v>-16.4765715840072</v>
      </c>
      <c r="K87">
        <v>49.686016976661598</v>
      </c>
      <c r="M87">
        <f t="shared" si="4"/>
        <v>120.83500649046273</v>
      </c>
      <c r="N87">
        <f t="shared" si="5"/>
        <v>0.52346706621983563</v>
      </c>
      <c r="Q87">
        <f t="shared" si="3"/>
        <v>0.42179991242032455</v>
      </c>
    </row>
    <row r="88" spans="1:17" x14ac:dyDescent="0.3">
      <c r="A88">
        <v>86</v>
      </c>
      <c r="B88">
        <v>2847.2</v>
      </c>
      <c r="C88">
        <v>9</v>
      </c>
      <c r="D88">
        <v>483</v>
      </c>
      <c r="E88">
        <v>717</v>
      </c>
      <c r="F88">
        <v>40.562308395710403</v>
      </c>
      <c r="G88">
        <v>60.213613084315497</v>
      </c>
      <c r="H88">
        <v>-63.418448124642097</v>
      </c>
      <c r="I88">
        <v>116.33192002777</v>
      </c>
      <c r="J88">
        <v>-72.483030594678993</v>
      </c>
      <c r="K88">
        <v>153.89817751467501</v>
      </c>
      <c r="M88">
        <f t="shared" si="4"/>
        <v>132.49534021951638</v>
      </c>
      <c r="N88">
        <f t="shared" si="5"/>
        <v>1.7011301762806863</v>
      </c>
      <c r="Q88">
        <f t="shared" si="3"/>
        <v>0.28858682055095791</v>
      </c>
    </row>
    <row r="89" spans="1:17" x14ac:dyDescent="0.3">
      <c r="A89">
        <v>87</v>
      </c>
      <c r="B89">
        <v>2879.6</v>
      </c>
      <c r="C89">
        <v>9</v>
      </c>
      <c r="D89">
        <v>458</v>
      </c>
      <c r="E89">
        <v>765</v>
      </c>
      <c r="F89">
        <v>38.462810031543199</v>
      </c>
      <c r="G89">
        <v>64.244649943516507</v>
      </c>
      <c r="H89">
        <v>-65.493404873277797</v>
      </c>
      <c r="I89">
        <v>121.749323405162</v>
      </c>
      <c r="J89">
        <v>-87.166871354331406</v>
      </c>
      <c r="K89">
        <v>157.09323405022201</v>
      </c>
      <c r="M89">
        <f t="shared" si="4"/>
        <v>138.24718381041191</v>
      </c>
      <c r="N89">
        <f t="shared" si="5"/>
        <v>1.796561928964888</v>
      </c>
      <c r="Q89">
        <f t="shared" si="3"/>
        <v>0.27779191772266232</v>
      </c>
    </row>
    <row r="90" spans="1:17" x14ac:dyDescent="0.3">
      <c r="A90">
        <v>88</v>
      </c>
      <c r="B90">
        <v>2921</v>
      </c>
      <c r="C90">
        <v>9</v>
      </c>
      <c r="D90">
        <v>431</v>
      </c>
      <c r="E90">
        <v>814</v>
      </c>
      <c r="F90">
        <v>36.195351798242598</v>
      </c>
      <c r="G90">
        <v>68.3596667372843</v>
      </c>
      <c r="H90">
        <v>-67.423297304179599</v>
      </c>
      <c r="I90">
        <v>130.69888918007899</v>
      </c>
      <c r="J90">
        <v>-154.541099930863</v>
      </c>
      <c r="K90">
        <v>400.94721488453803</v>
      </c>
      <c r="M90">
        <f t="shared" si="4"/>
        <v>147.06495385466368</v>
      </c>
      <c r="N90">
        <f t="shared" si="5"/>
        <v>4.2969945391111324</v>
      </c>
      <c r="Q90">
        <f t="shared" si="3"/>
        <v>-5.0481883848991181E-3</v>
      </c>
    </row>
    <row r="91" spans="1:17" x14ac:dyDescent="0.3">
      <c r="A91">
        <v>89</v>
      </c>
      <c r="B91">
        <v>2947.4</v>
      </c>
      <c r="C91">
        <v>9</v>
      </c>
      <c r="D91">
        <v>403</v>
      </c>
      <c r="E91">
        <v>865</v>
      </c>
      <c r="F91">
        <v>33.843913630375397</v>
      </c>
      <c r="G91">
        <v>72.642643400185406</v>
      </c>
      <c r="H91">
        <v>-60.812177492866901</v>
      </c>
      <c r="I91">
        <v>129.63053384761599</v>
      </c>
      <c r="J91">
        <v>124.50440049039</v>
      </c>
      <c r="K91">
        <v>111.54321609502701</v>
      </c>
      <c r="M91">
        <f t="shared" si="4"/>
        <v>143.18588001979057</v>
      </c>
      <c r="N91">
        <f t="shared" si="5"/>
        <v>1.6716230076872391</v>
      </c>
      <c r="Q91">
        <f t="shared" si="3"/>
        <v>0.29192456725208416</v>
      </c>
    </row>
    <row r="92" spans="1:17" x14ac:dyDescent="0.3">
      <c r="A92">
        <v>90</v>
      </c>
      <c r="B92">
        <v>2979.4</v>
      </c>
      <c r="C92">
        <v>9</v>
      </c>
      <c r="D92">
        <v>375</v>
      </c>
      <c r="E92">
        <v>919</v>
      </c>
      <c r="F92">
        <v>31.4924754625081</v>
      </c>
      <c r="G92">
        <v>77.177559866786595</v>
      </c>
      <c r="H92">
        <v>-51.274356166441798</v>
      </c>
      <c r="I92">
        <v>112.44590908978201</v>
      </c>
      <c r="J92">
        <v>372.117747242826</v>
      </c>
      <c r="K92">
        <v>-343.53440269510099</v>
      </c>
      <c r="M92">
        <f t="shared" si="4"/>
        <v>123.58455433957209</v>
      </c>
      <c r="N92">
        <f t="shared" si="5"/>
        <v>5.0644595333377431</v>
      </c>
      <c r="Q92">
        <f t="shared" si="3"/>
        <v>-9.1861118083571405E-2</v>
      </c>
    </row>
    <row r="93" spans="1:17" x14ac:dyDescent="0.3">
      <c r="A93">
        <v>91</v>
      </c>
      <c r="B93">
        <v>3011.3</v>
      </c>
      <c r="C93">
        <v>9</v>
      </c>
      <c r="D93">
        <v>351</v>
      </c>
      <c r="E93">
        <v>974</v>
      </c>
      <c r="F93">
        <v>29.476957032907599</v>
      </c>
      <c r="G93">
        <v>81.796456267954397</v>
      </c>
      <c r="H93">
        <v>-46.682051254363103</v>
      </c>
      <c r="I93">
        <v>102.89890765920801</v>
      </c>
      <c r="J93">
        <v>613.92639450044203</v>
      </c>
      <c r="K93">
        <v>-1016.67216551289</v>
      </c>
      <c r="M93">
        <f t="shared" si="4"/>
        <v>112.99291617961367</v>
      </c>
      <c r="N93">
        <f t="shared" si="5"/>
        <v>11.876564781084562</v>
      </c>
      <c r="Q93">
        <f t="shared" si="3"/>
        <v>-0.86242240546651594</v>
      </c>
    </row>
    <row r="94" spans="1:17" x14ac:dyDescent="0.3">
      <c r="A94">
        <v>92</v>
      </c>
      <c r="B94">
        <v>3047.4</v>
      </c>
      <c r="C94">
        <v>10</v>
      </c>
      <c r="D94">
        <v>338</v>
      </c>
      <c r="E94">
        <v>1026</v>
      </c>
      <c r="F94">
        <v>28.385217883540601</v>
      </c>
      <c r="G94">
        <v>86.163412865422202</v>
      </c>
      <c r="H94">
        <v>-29.3719695219459</v>
      </c>
      <c r="I94">
        <v>72.168961299412004</v>
      </c>
      <c r="J94">
        <v>504.29975892802901</v>
      </c>
      <c r="K94">
        <v>-1260.77466705912</v>
      </c>
      <c r="M94">
        <f t="shared" si="4"/>
        <v>77.917081366245654</v>
      </c>
      <c r="N94">
        <f t="shared" si="5"/>
        <v>13.5789211940894</v>
      </c>
      <c r="Q94">
        <f t="shared" si="3"/>
        <v>-1.0549869507109546</v>
      </c>
    </row>
    <row r="95" spans="1:17" x14ac:dyDescent="0.3">
      <c r="A95">
        <v>93</v>
      </c>
      <c r="B95">
        <v>3080</v>
      </c>
      <c r="C95">
        <v>9</v>
      </c>
      <c r="D95">
        <v>336</v>
      </c>
      <c r="E95">
        <v>1033</v>
      </c>
      <c r="F95">
        <v>28.2172580144072</v>
      </c>
      <c r="G95">
        <v>86.751272407388996</v>
      </c>
      <c r="H95">
        <v>-17.044489649458999</v>
      </c>
      <c r="I95">
        <v>49.040154037813203</v>
      </c>
      <c r="J95">
        <v>308.39649762760803</v>
      </c>
      <c r="K95">
        <v>-917.01738760250805</v>
      </c>
      <c r="M95">
        <f t="shared" si="4"/>
        <v>51.917736232071611</v>
      </c>
      <c r="N95">
        <f t="shared" si="5"/>
        <v>9.6748606652204749</v>
      </c>
      <c r="Q95">
        <f t="shared" si="3"/>
        <v>-0.61337341161579551</v>
      </c>
    </row>
    <row r="96" spans="1:17" x14ac:dyDescent="0.3">
      <c r="A96">
        <v>94</v>
      </c>
      <c r="B96">
        <v>3111.5</v>
      </c>
      <c r="C96">
        <v>9</v>
      </c>
      <c r="D96">
        <v>332</v>
      </c>
      <c r="E96">
        <v>1036</v>
      </c>
      <c r="F96">
        <v>27.8813382761405</v>
      </c>
      <c r="G96">
        <v>87.003212211089107</v>
      </c>
      <c r="H96">
        <v>-7.5338960766897296</v>
      </c>
      <c r="I96">
        <v>26.796498529335299</v>
      </c>
      <c r="J96">
        <v>167.473908447132</v>
      </c>
      <c r="K96">
        <v>-502.33799676003002</v>
      </c>
      <c r="M96">
        <f t="shared" si="4"/>
        <v>27.835443656012199</v>
      </c>
      <c r="N96">
        <f t="shared" si="5"/>
        <v>5.2951956809870424</v>
      </c>
      <c r="Q96">
        <f t="shared" si="3"/>
        <v>-0.11796117621717604</v>
      </c>
    </row>
    <row r="97" spans="1:17" x14ac:dyDescent="0.3">
      <c r="A97">
        <v>95</v>
      </c>
      <c r="B97">
        <v>3147.2</v>
      </c>
      <c r="C97">
        <v>9</v>
      </c>
      <c r="D97">
        <v>333</v>
      </c>
      <c r="E97">
        <v>1037</v>
      </c>
      <c r="F97">
        <v>27.965318210707199</v>
      </c>
      <c r="G97">
        <v>87.087192145655806</v>
      </c>
      <c r="H97">
        <v>-1.6896897606356001</v>
      </c>
      <c r="I97">
        <v>4.6374090119941496</v>
      </c>
      <c r="J97">
        <v>50.455346509052703</v>
      </c>
      <c r="K97">
        <v>-92.563054131619495</v>
      </c>
      <c r="M97">
        <f t="shared" si="4"/>
        <v>4.9356472556009665</v>
      </c>
      <c r="N97">
        <f t="shared" si="5"/>
        <v>1.0542134974245823</v>
      </c>
      <c r="Q97">
        <f t="shared" si="3"/>
        <v>0.36176375055416643</v>
      </c>
    </row>
    <row r="98" spans="1:17" x14ac:dyDescent="0.3">
      <c r="A98">
        <v>96</v>
      </c>
      <c r="B98">
        <v>3179.6</v>
      </c>
      <c r="C98">
        <v>9</v>
      </c>
      <c r="D98">
        <v>334</v>
      </c>
      <c r="E98">
        <v>1037</v>
      </c>
      <c r="F98">
        <v>28.049298145273902</v>
      </c>
      <c r="G98">
        <v>87.087192145655806</v>
      </c>
      <c r="H98">
        <v>-0.84359510055262099</v>
      </c>
      <c r="I98">
        <v>1.68719020110524</v>
      </c>
      <c r="J98">
        <v>16.9226700211157</v>
      </c>
      <c r="K98">
        <v>-33.845340042231399</v>
      </c>
      <c r="M98">
        <f t="shared" si="4"/>
        <v>1.8863359903214292</v>
      </c>
      <c r="N98">
        <f t="shared" si="5"/>
        <v>0.37840240528012509</v>
      </c>
      <c r="Q98">
        <f t="shared" si="3"/>
        <v>0.43820911454245065</v>
      </c>
    </row>
    <row r="99" spans="1:17" x14ac:dyDescent="0.3">
      <c r="A99">
        <v>97</v>
      </c>
      <c r="B99">
        <v>3211.5</v>
      </c>
      <c r="C99">
        <v>9</v>
      </c>
      <c r="D99">
        <v>333</v>
      </c>
      <c r="E99">
        <v>1038</v>
      </c>
      <c r="F99">
        <v>27.965318210707199</v>
      </c>
      <c r="G99">
        <v>87.171172080222505</v>
      </c>
      <c r="H99">
        <v>0.84021987592483705</v>
      </c>
      <c r="I99">
        <v>0.41884897798392301</v>
      </c>
      <c r="J99">
        <v>8.4106051590987392E-3</v>
      </c>
      <c r="K99">
        <v>-25.2149942669982</v>
      </c>
      <c r="M99">
        <f t="shared" si="4"/>
        <v>0.93883113830833564</v>
      </c>
      <c r="N99">
        <f t="shared" si="5"/>
        <v>0.25214995669700824</v>
      </c>
      <c r="Q99">
        <f t="shared" si="3"/>
        <v>0.45249034564169621</v>
      </c>
    </row>
    <row r="100" spans="1:17" x14ac:dyDescent="0.3">
      <c r="A100">
        <v>98</v>
      </c>
      <c r="B100">
        <v>3247.4</v>
      </c>
      <c r="C100">
        <v>9</v>
      </c>
      <c r="D100">
        <v>334</v>
      </c>
      <c r="E100">
        <v>1037</v>
      </c>
      <c r="F100">
        <v>28.049298145273902</v>
      </c>
      <c r="G100">
        <v>87.087192145655806</v>
      </c>
      <c r="H100">
        <v>2.5018599984095399E-3</v>
      </c>
      <c r="I100">
        <v>0.41718608966047899</v>
      </c>
      <c r="J100">
        <v>-16.679066656078501</v>
      </c>
      <c r="K100">
        <v>8.3270676578937692</v>
      </c>
      <c r="M100">
        <f t="shared" si="4"/>
        <v>0.41719359140530049</v>
      </c>
      <c r="N100">
        <f t="shared" si="5"/>
        <v>0.18642191939175234</v>
      </c>
      <c r="Q100">
        <f t="shared" si="3"/>
        <v>0.45992526909063208</v>
      </c>
    </row>
    <row r="101" spans="1:17" x14ac:dyDescent="0.3">
      <c r="A101">
        <v>99</v>
      </c>
      <c r="B101">
        <v>3279.3</v>
      </c>
      <c r="C101">
        <v>9</v>
      </c>
      <c r="D101">
        <v>334</v>
      </c>
      <c r="E101">
        <v>1037</v>
      </c>
      <c r="F101">
        <v>28.049298145273902</v>
      </c>
      <c r="G101">
        <v>87.087192145655806</v>
      </c>
      <c r="H101">
        <v>0</v>
      </c>
      <c r="I101">
        <v>0</v>
      </c>
      <c r="J101">
        <v>0</v>
      </c>
      <c r="K101">
        <v>0</v>
      </c>
      <c r="M101">
        <f t="shared" si="4"/>
        <v>0</v>
      </c>
      <c r="N101">
        <f t="shared" si="5"/>
        <v>0</v>
      </c>
      <c r="Q101">
        <f t="shared" si="3"/>
        <v>0.48101265822784806</v>
      </c>
    </row>
    <row r="102" spans="1:17" x14ac:dyDescent="0.3">
      <c r="A102">
        <v>100</v>
      </c>
      <c r="B102">
        <v>3311.4</v>
      </c>
      <c r="C102">
        <v>9</v>
      </c>
      <c r="D102">
        <v>334</v>
      </c>
      <c r="E102">
        <v>1037</v>
      </c>
      <c r="F102">
        <v>28.049298145273902</v>
      </c>
      <c r="G102">
        <v>87.087192145655806</v>
      </c>
      <c r="H102">
        <v>0.42053025795524401</v>
      </c>
      <c r="I102">
        <v>-0.42053025795529803</v>
      </c>
      <c r="J102">
        <v>-8.4106051591048896</v>
      </c>
      <c r="K102">
        <v>8.4106051591059607</v>
      </c>
      <c r="M102">
        <f t="shared" si="4"/>
        <v>0.59471959418860043</v>
      </c>
      <c r="N102">
        <f t="shared" si="5"/>
        <v>0.11894391883772017</v>
      </c>
      <c r="Q102">
        <f t="shared" si="3"/>
        <v>0.46755814220194236</v>
      </c>
    </row>
    <row r="103" spans="1:17" x14ac:dyDescent="0.3">
      <c r="A103">
        <v>101</v>
      </c>
      <c r="B103">
        <v>3347.9</v>
      </c>
      <c r="C103">
        <v>9</v>
      </c>
      <c r="D103">
        <v>333</v>
      </c>
      <c r="E103">
        <v>1038</v>
      </c>
      <c r="F103">
        <v>27.965318210707199</v>
      </c>
      <c r="G103">
        <v>87.171172080222505</v>
      </c>
      <c r="H103">
        <v>8.3982034117541498E-3</v>
      </c>
      <c r="I103">
        <v>-8.3982034117551802E-3</v>
      </c>
      <c r="J103">
        <v>16.7964068235082</v>
      </c>
      <c r="K103">
        <v>-16.796406823510299</v>
      </c>
      <c r="M103">
        <f t="shared" si="4"/>
        <v>1.1876853164471445E-2</v>
      </c>
      <c r="N103">
        <f t="shared" si="5"/>
        <v>0.23753706328942781</v>
      </c>
      <c r="Q103">
        <f t="shared" si="3"/>
        <v>0.45414330453575602</v>
      </c>
    </row>
    <row r="104" spans="1:17" x14ac:dyDescent="0.3">
      <c r="A104">
        <v>102</v>
      </c>
      <c r="B104">
        <v>3379.3</v>
      </c>
      <c r="C104">
        <v>9</v>
      </c>
      <c r="D104">
        <v>334</v>
      </c>
      <c r="E104">
        <v>1037</v>
      </c>
      <c r="F104">
        <v>28.049298145273902</v>
      </c>
      <c r="G104">
        <v>87.087192145655806</v>
      </c>
      <c r="H104">
        <v>0</v>
      </c>
      <c r="I104">
        <v>0</v>
      </c>
      <c r="J104">
        <v>0</v>
      </c>
      <c r="K104">
        <v>0</v>
      </c>
      <c r="M104">
        <f t="shared" si="4"/>
        <v>0</v>
      </c>
      <c r="N104">
        <f t="shared" si="5"/>
        <v>0</v>
      </c>
      <c r="Q104">
        <f t="shared" si="3"/>
        <v>0.48101265822784806</v>
      </c>
    </row>
    <row r="105" spans="1:17" x14ac:dyDescent="0.3">
      <c r="A105">
        <v>103</v>
      </c>
      <c r="B105">
        <v>3411.4</v>
      </c>
      <c r="C105">
        <v>9</v>
      </c>
      <c r="D105">
        <v>334</v>
      </c>
      <c r="E105">
        <v>1037</v>
      </c>
      <c r="F105">
        <v>28.049298145273902</v>
      </c>
      <c r="G105">
        <v>87.087192145655806</v>
      </c>
      <c r="H105">
        <v>0</v>
      </c>
      <c r="I105">
        <v>0</v>
      </c>
      <c r="J105">
        <v>0</v>
      </c>
      <c r="K105">
        <v>0</v>
      </c>
      <c r="M105">
        <f t="shared" si="4"/>
        <v>0</v>
      </c>
      <c r="N105">
        <f t="shared" si="5"/>
        <v>0</v>
      </c>
      <c r="Q105">
        <f t="shared" si="3"/>
        <v>0.48101265822784806</v>
      </c>
    </row>
    <row r="106" spans="1:17" x14ac:dyDescent="0.3">
      <c r="A106">
        <v>104</v>
      </c>
      <c r="B106">
        <v>3447.4</v>
      </c>
      <c r="C106">
        <v>9</v>
      </c>
      <c r="D106">
        <v>334</v>
      </c>
      <c r="E106">
        <v>1037</v>
      </c>
      <c r="F106">
        <v>28.049298145273902</v>
      </c>
      <c r="G106">
        <v>87.087192145655806</v>
      </c>
      <c r="H106">
        <v>0.422644959355506</v>
      </c>
      <c r="I106">
        <v>-0.42264495935556001</v>
      </c>
      <c r="J106">
        <v>-8.4698388648398399</v>
      </c>
      <c r="K106">
        <v>8.4698388648409093</v>
      </c>
      <c r="M106">
        <f t="shared" si="4"/>
        <v>0.59771023358922037</v>
      </c>
      <c r="N106">
        <f t="shared" si="5"/>
        <v>0.11978160993771997</v>
      </c>
      <c r="Q106">
        <f t="shared" si="3"/>
        <v>0.46746338554317546</v>
      </c>
    </row>
    <row r="107" spans="1:17" x14ac:dyDescent="0.3">
      <c r="A107">
        <v>105</v>
      </c>
      <c r="B107">
        <v>3479.3</v>
      </c>
      <c r="C107">
        <v>9</v>
      </c>
      <c r="D107">
        <v>334</v>
      </c>
      <c r="E107">
        <v>1037</v>
      </c>
      <c r="F107">
        <v>28.049298145273902</v>
      </c>
      <c r="G107">
        <v>87.087192145655806</v>
      </c>
      <c r="H107">
        <v>0</v>
      </c>
      <c r="I107">
        <v>0</v>
      </c>
      <c r="J107">
        <v>0</v>
      </c>
      <c r="K107">
        <v>0</v>
      </c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A108">
        <v>106</v>
      </c>
      <c r="B108">
        <v>3511.5</v>
      </c>
      <c r="C108">
        <v>9</v>
      </c>
      <c r="D108">
        <v>334</v>
      </c>
      <c r="E108">
        <v>1037</v>
      </c>
      <c r="F108">
        <v>28.049298145273902</v>
      </c>
      <c r="G108">
        <v>87.087192145655806</v>
      </c>
      <c r="H108">
        <v>0</v>
      </c>
      <c r="I108">
        <v>0</v>
      </c>
      <c r="J108">
        <v>0</v>
      </c>
      <c r="K108">
        <v>0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3547.2</v>
      </c>
      <c r="C109">
        <v>9</v>
      </c>
      <c r="D109">
        <v>334</v>
      </c>
      <c r="E109">
        <v>1037</v>
      </c>
      <c r="F109">
        <v>28.049298145273902</v>
      </c>
      <c r="G109">
        <v>87.087192145655806</v>
      </c>
      <c r="H109">
        <v>0</v>
      </c>
      <c r="I109">
        <v>0</v>
      </c>
      <c r="J109">
        <v>0</v>
      </c>
      <c r="K109">
        <v>0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A110">
        <v>108</v>
      </c>
      <c r="B110">
        <v>3579.3</v>
      </c>
      <c r="C110">
        <v>9</v>
      </c>
      <c r="D110">
        <v>334</v>
      </c>
      <c r="E110">
        <v>1037</v>
      </c>
      <c r="F110">
        <v>28.049298145273902</v>
      </c>
      <c r="G110">
        <v>87.087192145655806</v>
      </c>
      <c r="H110">
        <v>0</v>
      </c>
      <c r="I110">
        <v>0</v>
      </c>
      <c r="J110">
        <v>0</v>
      </c>
      <c r="K110">
        <v>0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A111">
        <v>109</v>
      </c>
      <c r="B111">
        <v>3615.8</v>
      </c>
      <c r="C111">
        <v>9</v>
      </c>
      <c r="D111">
        <v>334</v>
      </c>
      <c r="E111">
        <v>1037</v>
      </c>
      <c r="F111">
        <v>28.049298145273902</v>
      </c>
      <c r="G111">
        <v>87.087192145655806</v>
      </c>
      <c r="H111">
        <v>0</v>
      </c>
      <c r="I111">
        <v>0</v>
      </c>
      <c r="J111">
        <v>0</v>
      </c>
      <c r="K111">
        <v>0</v>
      </c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A112">
        <v>110</v>
      </c>
      <c r="B112">
        <v>3652.6</v>
      </c>
      <c r="C112">
        <v>9</v>
      </c>
      <c r="D112">
        <v>334</v>
      </c>
      <c r="E112">
        <v>1037</v>
      </c>
      <c r="F112">
        <v>28.049298145273902</v>
      </c>
      <c r="G112">
        <v>87.087192145655806</v>
      </c>
      <c r="H112">
        <v>0</v>
      </c>
      <c r="I112">
        <v>0</v>
      </c>
      <c r="J112">
        <v>0</v>
      </c>
      <c r="K112">
        <v>0</v>
      </c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:17" x14ac:dyDescent="0.3">
      <c r="A113">
        <v>111</v>
      </c>
      <c r="B113">
        <v>3680.3</v>
      </c>
      <c r="C113">
        <v>9</v>
      </c>
      <c r="D113">
        <v>334</v>
      </c>
      <c r="E113">
        <v>1037</v>
      </c>
      <c r="F113">
        <v>28.049298145273902</v>
      </c>
      <c r="G113">
        <v>87.087192145655806</v>
      </c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:17" x14ac:dyDescent="0.3">
      <c r="A114">
        <v>112</v>
      </c>
      <c r="B114">
        <v>3712.8</v>
      </c>
      <c r="C114">
        <v>9</v>
      </c>
      <c r="D114">
        <v>334</v>
      </c>
      <c r="E114">
        <v>1037</v>
      </c>
      <c r="F114">
        <v>28.049298145273902</v>
      </c>
      <c r="G114">
        <v>87.087192145655806</v>
      </c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:17" x14ac:dyDescent="0.3">
      <c r="A115">
        <v>113</v>
      </c>
      <c r="B115">
        <v>3747.2</v>
      </c>
      <c r="C115">
        <v>9</v>
      </c>
      <c r="D115">
        <v>334</v>
      </c>
      <c r="E115">
        <v>1037</v>
      </c>
      <c r="F115">
        <v>28.049298145273902</v>
      </c>
      <c r="G115">
        <v>87.087192145655806</v>
      </c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059D-1EBB-4085-9CE6-44A1EF9CBE34}">
  <sheetPr codeName="Sheet17"/>
  <dimension ref="A1:T207"/>
  <sheetViews>
    <sheetView topLeftCell="H22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93</v>
      </c>
      <c r="C2">
        <v>6</v>
      </c>
      <c r="D2">
        <v>542</v>
      </c>
      <c r="E2">
        <v>705</v>
      </c>
    </row>
    <row r="3" spans="1:20" x14ac:dyDescent="0.3">
      <c r="A3">
        <v>1</v>
      </c>
      <c r="B3">
        <v>93</v>
      </c>
      <c r="C3">
        <v>6</v>
      </c>
      <c r="D3">
        <v>542</v>
      </c>
      <c r="E3">
        <v>705</v>
      </c>
      <c r="F3">
        <v>45.517124535145001</v>
      </c>
      <c r="G3">
        <v>59.205853869515202</v>
      </c>
    </row>
    <row r="4" spans="1:20" x14ac:dyDescent="0.3">
      <c r="A4">
        <v>2</v>
      </c>
      <c r="B4">
        <v>196.3</v>
      </c>
      <c r="C4">
        <v>6</v>
      </c>
      <c r="D4">
        <v>542</v>
      </c>
      <c r="E4">
        <v>705</v>
      </c>
      <c r="F4">
        <v>45.517124535145001</v>
      </c>
      <c r="G4">
        <v>59.205853869515202</v>
      </c>
    </row>
    <row r="5" spans="1:20" x14ac:dyDescent="0.3">
      <c r="A5">
        <v>3</v>
      </c>
      <c r="B5">
        <v>243.5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266.3</v>
      </c>
      <c r="C6">
        <v>9</v>
      </c>
      <c r="D6">
        <v>748</v>
      </c>
      <c r="E6">
        <v>241</v>
      </c>
      <c r="F6">
        <v>62.816991055882802</v>
      </c>
      <c r="G6">
        <v>20.239164230571799</v>
      </c>
      <c r="H6">
        <v>11.9851491574651</v>
      </c>
      <c r="I6">
        <v>-32.517947764492597</v>
      </c>
      <c r="J6">
        <v>-1013.74460944312</v>
      </c>
      <c r="K6">
        <v>2219.6551375080298</v>
      </c>
      <c r="M6">
        <f>SQRT(H6^2+I6^2)</f>
        <v>34.656323047042306</v>
      </c>
      <c r="N6">
        <f>SQRT(J6^2+K6^2)/100</f>
        <v>24.401940624960091</v>
      </c>
      <c r="Q6">
        <f t="shared" ref="Q6:Q69" si="0">(1/COS($T$9))*(SIN($T$9)-N6/9.81)</f>
        <v>-2.2792486851844238</v>
      </c>
    </row>
    <row r="7" spans="1:20" x14ac:dyDescent="0.3">
      <c r="A7">
        <v>5</v>
      </c>
      <c r="B7">
        <v>275.60000000000002</v>
      </c>
      <c r="C7">
        <v>10</v>
      </c>
      <c r="D7">
        <v>748</v>
      </c>
      <c r="E7">
        <v>241</v>
      </c>
      <c r="F7">
        <v>62.816991055882802</v>
      </c>
      <c r="G7">
        <v>20.239164230571799</v>
      </c>
      <c r="H7">
        <v>58.121439071669897</v>
      </c>
      <c r="I7">
        <v>-130.91430936531401</v>
      </c>
      <c r="J7">
        <v>-4036.2110466437498</v>
      </c>
      <c r="K7">
        <v>9091.2714837024196</v>
      </c>
      <c r="M7">
        <f>SQRT(H7^2+I7^2)</f>
        <v>143.2363713459643</v>
      </c>
      <c r="N7">
        <f>SQRT(J7^2+K7^2)/100</f>
        <v>99.469702323586858</v>
      </c>
      <c r="Q7">
        <f t="shared" si="0"/>
        <v>-10.770648772489681</v>
      </c>
    </row>
    <row r="8" spans="1:20" x14ac:dyDescent="0.3">
      <c r="A8">
        <v>6</v>
      </c>
      <c r="B8">
        <v>286</v>
      </c>
      <c r="C8">
        <v>10</v>
      </c>
      <c r="D8">
        <v>748</v>
      </c>
      <c r="E8">
        <v>241</v>
      </c>
      <c r="F8">
        <v>62.816991055882802</v>
      </c>
      <c r="G8">
        <v>20.239164230571799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295.60000000000002</v>
      </c>
      <c r="C9">
        <v>10</v>
      </c>
      <c r="D9">
        <v>747</v>
      </c>
      <c r="E9">
        <v>241</v>
      </c>
      <c r="F9">
        <v>62.733011121316103</v>
      </c>
      <c r="G9">
        <v>20.239164230571799</v>
      </c>
      <c r="H9">
        <v>0.16555721997843401</v>
      </c>
      <c r="I9">
        <v>0</v>
      </c>
      <c r="J9">
        <v>206.94652497304</v>
      </c>
      <c r="K9">
        <v>0</v>
      </c>
      <c r="M9">
        <f>SQRT(H9^2+I9^2)</f>
        <v>0.16555721997843401</v>
      </c>
      <c r="N9">
        <f>SQRT(J9^2+K9^2)/100</f>
        <v>2.0694652497304</v>
      </c>
      <c r="Q9">
        <f t="shared" si="0"/>
        <v>0.24692205788752414</v>
      </c>
      <c r="T9">
        <f>ATAN(380/790)</f>
        <v>0.44834268167661429</v>
      </c>
    </row>
    <row r="10" spans="1:20" x14ac:dyDescent="0.3">
      <c r="A10">
        <v>8</v>
      </c>
      <c r="B10">
        <v>304.39999999999998</v>
      </c>
      <c r="C10">
        <v>10</v>
      </c>
      <c r="D10">
        <v>748</v>
      </c>
      <c r="E10">
        <v>241</v>
      </c>
      <c r="F10">
        <v>62.816991055882802</v>
      </c>
      <c r="G10">
        <v>20.239164230571799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313.39999999999998</v>
      </c>
      <c r="C11">
        <v>10</v>
      </c>
      <c r="D11">
        <v>748</v>
      </c>
      <c r="E11">
        <v>241</v>
      </c>
      <c r="F11">
        <v>62.816991055882802</v>
      </c>
      <c r="G11">
        <v>20.239164230571799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323.3</v>
      </c>
      <c r="C12">
        <v>10</v>
      </c>
      <c r="D12">
        <v>748</v>
      </c>
      <c r="E12">
        <v>241</v>
      </c>
      <c r="F12">
        <v>62.816991055882802</v>
      </c>
      <c r="G12">
        <v>20.239164230571799</v>
      </c>
      <c r="H12">
        <v>2.34789090220126</v>
      </c>
      <c r="I12">
        <v>0</v>
      </c>
      <c r="J12">
        <v>-49.377306039984397</v>
      </c>
      <c r="K12">
        <v>0</v>
      </c>
      <c r="M12">
        <f t="shared" si="1"/>
        <v>2.34789090220126</v>
      </c>
      <c r="N12">
        <f t="shared" si="2"/>
        <v>0.49377306039984398</v>
      </c>
      <c r="Q12">
        <f t="shared" si="0"/>
        <v>0.42515879348866642</v>
      </c>
    </row>
    <row r="13" spans="1:20" x14ac:dyDescent="0.3">
      <c r="A13">
        <v>11</v>
      </c>
      <c r="B13">
        <v>350.4</v>
      </c>
      <c r="C13">
        <v>10</v>
      </c>
      <c r="D13">
        <v>748</v>
      </c>
      <c r="E13">
        <v>241</v>
      </c>
      <c r="F13">
        <v>62.816991055882802</v>
      </c>
      <c r="G13">
        <v>20.239164230571799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382.6</v>
      </c>
      <c r="C14">
        <v>10</v>
      </c>
      <c r="D14">
        <v>748</v>
      </c>
      <c r="E14">
        <v>241</v>
      </c>
      <c r="F14">
        <v>62.816991055882802</v>
      </c>
      <c r="G14">
        <v>20.239164230571799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418.4</v>
      </c>
      <c r="C15">
        <v>10</v>
      </c>
      <c r="D15">
        <v>748</v>
      </c>
      <c r="E15">
        <v>241</v>
      </c>
      <c r="F15">
        <v>62.816991055882802</v>
      </c>
      <c r="G15">
        <v>20.239164230571799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451.9</v>
      </c>
      <c r="C16">
        <v>10</v>
      </c>
      <c r="D16">
        <v>748</v>
      </c>
      <c r="E16">
        <v>241</v>
      </c>
      <c r="F16">
        <v>62.816991055882802</v>
      </c>
      <c r="G16">
        <v>20.239164230571799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482.6</v>
      </c>
      <c r="C17">
        <v>10</v>
      </c>
      <c r="D17">
        <v>748</v>
      </c>
      <c r="E17">
        <v>241</v>
      </c>
      <c r="F17">
        <v>62.816991055882802</v>
      </c>
      <c r="G17">
        <v>20.239164230571799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518.29999999999995</v>
      </c>
      <c r="C18">
        <v>10</v>
      </c>
      <c r="D18">
        <v>748</v>
      </c>
      <c r="E18">
        <v>241</v>
      </c>
      <c r="F18">
        <v>62.816991055882802</v>
      </c>
      <c r="G18">
        <v>20.239164230571799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582.5</v>
      </c>
      <c r="C19">
        <v>10</v>
      </c>
      <c r="D19">
        <v>748</v>
      </c>
      <c r="E19">
        <v>241</v>
      </c>
      <c r="F19">
        <v>62.816991055882802</v>
      </c>
      <c r="G19">
        <v>20.239164230571799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618.29999999999995</v>
      </c>
      <c r="C20">
        <v>10</v>
      </c>
      <c r="D20">
        <v>748</v>
      </c>
      <c r="E20">
        <v>241</v>
      </c>
      <c r="F20">
        <v>62.816991055882802</v>
      </c>
      <c r="G20">
        <v>20.239164230571799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654.4</v>
      </c>
      <c r="C21">
        <v>10</v>
      </c>
      <c r="D21">
        <v>748</v>
      </c>
      <c r="E21">
        <v>241</v>
      </c>
      <c r="F21">
        <v>62.816991055882802</v>
      </c>
      <c r="G21">
        <v>20.239164230571799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692.8</v>
      </c>
      <c r="C22">
        <v>10</v>
      </c>
      <c r="D22">
        <v>748</v>
      </c>
      <c r="E22">
        <v>241</v>
      </c>
      <c r="F22">
        <v>62.816991055882802</v>
      </c>
      <c r="G22">
        <v>20.239164230571799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718.7</v>
      </c>
      <c r="C23">
        <v>10</v>
      </c>
      <c r="D23">
        <v>748</v>
      </c>
      <c r="E23">
        <v>241</v>
      </c>
      <c r="F23">
        <v>62.816991055882802</v>
      </c>
      <c r="G23">
        <v>20.239164230571799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750.7</v>
      </c>
      <c r="C24">
        <v>10</v>
      </c>
      <c r="D24">
        <v>748</v>
      </c>
      <c r="E24">
        <v>241</v>
      </c>
      <c r="F24">
        <v>62.816991055882802</v>
      </c>
      <c r="G24">
        <v>20.239164230571799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818.1</v>
      </c>
      <c r="C25">
        <v>10</v>
      </c>
      <c r="D25">
        <v>748</v>
      </c>
      <c r="E25">
        <v>241</v>
      </c>
      <c r="F25">
        <v>62.816991055882802</v>
      </c>
      <c r="G25">
        <v>20.239164230571799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850.5</v>
      </c>
      <c r="C26">
        <v>10</v>
      </c>
      <c r="D26">
        <v>748</v>
      </c>
      <c r="E26">
        <v>241</v>
      </c>
      <c r="F26">
        <v>62.816991055882802</v>
      </c>
      <c r="G26">
        <v>20.239164230571799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882.6</v>
      </c>
      <c r="C27">
        <v>10</v>
      </c>
      <c r="D27">
        <v>748</v>
      </c>
      <c r="E27">
        <v>241</v>
      </c>
      <c r="F27">
        <v>62.816991055882802</v>
      </c>
      <c r="G27">
        <v>20.239164230571799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918.5</v>
      </c>
      <c r="C28">
        <v>10</v>
      </c>
      <c r="D28">
        <v>748</v>
      </c>
      <c r="E28">
        <v>241</v>
      </c>
      <c r="F28">
        <v>62.816991055882802</v>
      </c>
      <c r="G28">
        <v>20.239164230571799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958.3</v>
      </c>
      <c r="C29">
        <v>10</v>
      </c>
      <c r="D29">
        <v>748</v>
      </c>
      <c r="E29">
        <v>241</v>
      </c>
      <c r="F29">
        <v>62.816991055882802</v>
      </c>
      <c r="G29">
        <v>20.239164230571799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985.5</v>
      </c>
      <c r="C30">
        <v>10</v>
      </c>
      <c r="D30">
        <v>748</v>
      </c>
      <c r="E30">
        <v>241</v>
      </c>
      <c r="F30">
        <v>62.816991055882802</v>
      </c>
      <c r="G30">
        <v>20.239164230571799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1019.2</v>
      </c>
      <c r="C31">
        <v>10</v>
      </c>
      <c r="D31">
        <v>748</v>
      </c>
      <c r="E31">
        <v>241</v>
      </c>
      <c r="F31">
        <v>62.816991055882802</v>
      </c>
      <c r="G31">
        <v>20.239164230571799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1053</v>
      </c>
      <c r="C32">
        <v>10</v>
      </c>
      <c r="D32">
        <v>748</v>
      </c>
      <c r="E32">
        <v>241</v>
      </c>
      <c r="F32">
        <v>62.816991055882802</v>
      </c>
      <c r="G32">
        <v>20.239164230571799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1082.5999999999999</v>
      </c>
      <c r="C33">
        <v>10</v>
      </c>
      <c r="D33">
        <v>748</v>
      </c>
      <c r="E33">
        <v>241</v>
      </c>
      <c r="F33">
        <v>62.816991055882802</v>
      </c>
      <c r="G33">
        <v>20.239164230571799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1118.8</v>
      </c>
      <c r="C34">
        <v>10</v>
      </c>
      <c r="D34">
        <v>748</v>
      </c>
      <c r="E34">
        <v>241</v>
      </c>
      <c r="F34">
        <v>62.816991055882802</v>
      </c>
      <c r="G34">
        <v>20.239164230571799</v>
      </c>
      <c r="H34">
        <v>-0.42222168011538302</v>
      </c>
      <c r="I34">
        <v>0</v>
      </c>
      <c r="J34">
        <v>-8.4783469902687401</v>
      </c>
      <c r="K34">
        <v>0</v>
      </c>
      <c r="M34">
        <f t="shared" si="1"/>
        <v>0.42222168011538302</v>
      </c>
      <c r="N34">
        <f t="shared" si="2"/>
        <v>8.4783469902687397E-2</v>
      </c>
      <c r="Q34">
        <f t="shared" si="0"/>
        <v>0.47142225154136641</v>
      </c>
      <c r="S34" t="s">
        <v>50</v>
      </c>
    </row>
    <row r="35" spans="1:19" x14ac:dyDescent="0.3">
      <c r="A35">
        <v>33</v>
      </c>
      <c r="B35">
        <v>1152.5999999999999</v>
      </c>
      <c r="C35">
        <v>10</v>
      </c>
      <c r="D35">
        <v>748</v>
      </c>
      <c r="E35">
        <v>241</v>
      </c>
      <c r="F35">
        <v>62.816991055882802</v>
      </c>
      <c r="G35">
        <v>20.239164230571799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AVERAGE(Q87:Q110)</f>
        <v>0.28367646259147533</v>
      </c>
    </row>
    <row r="36" spans="1:19" x14ac:dyDescent="0.3">
      <c r="A36">
        <v>34</v>
      </c>
      <c r="B36">
        <v>1182.5</v>
      </c>
      <c r="C36">
        <v>10</v>
      </c>
      <c r="D36">
        <v>748</v>
      </c>
      <c r="E36">
        <v>241</v>
      </c>
      <c r="F36">
        <v>62.816991055882802</v>
      </c>
      <c r="G36">
        <v>20.239164230571799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1218.3</v>
      </c>
      <c r="C37">
        <v>10</v>
      </c>
      <c r="D37">
        <v>747</v>
      </c>
      <c r="E37">
        <v>241</v>
      </c>
      <c r="F37">
        <v>62.733011121316103</v>
      </c>
      <c r="G37">
        <v>20.239164230571799</v>
      </c>
      <c r="H37">
        <v>-1.41781922223138E-2</v>
      </c>
      <c r="I37">
        <v>0</v>
      </c>
      <c r="J37">
        <v>16.680226143898199</v>
      </c>
      <c r="K37">
        <v>0</v>
      </c>
      <c r="M37">
        <f t="shared" si="1"/>
        <v>1.41781922223138E-2</v>
      </c>
      <c r="N37">
        <f t="shared" si="2"/>
        <v>0.166802261438982</v>
      </c>
      <c r="Q37">
        <f t="shared" si="0"/>
        <v>0.46214457550770488</v>
      </c>
    </row>
    <row r="38" spans="1:19" x14ac:dyDescent="0.3">
      <c r="A38">
        <v>36</v>
      </c>
      <c r="B38">
        <v>1252.2</v>
      </c>
      <c r="C38">
        <v>10</v>
      </c>
      <c r="D38">
        <v>748</v>
      </c>
      <c r="E38">
        <v>241</v>
      </c>
      <c r="F38">
        <v>62.816991055882802</v>
      </c>
      <c r="G38">
        <v>20.239164230571799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1288.9000000000001</v>
      </c>
      <c r="C39">
        <v>10</v>
      </c>
      <c r="D39">
        <v>748</v>
      </c>
      <c r="E39">
        <v>241</v>
      </c>
      <c r="F39">
        <v>62.816991055882802</v>
      </c>
      <c r="G39">
        <v>20.239164230571799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1319.5</v>
      </c>
      <c r="C40">
        <v>10</v>
      </c>
      <c r="D40">
        <v>748</v>
      </c>
      <c r="E40">
        <v>241</v>
      </c>
      <c r="F40">
        <v>62.816991055882802</v>
      </c>
      <c r="G40">
        <v>20.239164230571799</v>
      </c>
      <c r="H40">
        <v>0.41036105801815598</v>
      </c>
      <c r="I40">
        <v>0</v>
      </c>
      <c r="J40">
        <v>-8.2901223842051799</v>
      </c>
      <c r="K40">
        <v>0</v>
      </c>
      <c r="M40">
        <f t="shared" si="1"/>
        <v>0.41036105801815598</v>
      </c>
      <c r="N40">
        <f t="shared" si="2"/>
        <v>8.2901223842051799E-2</v>
      </c>
      <c r="Q40">
        <f t="shared" si="0"/>
        <v>0.4716351645682364</v>
      </c>
    </row>
    <row r="41" spans="1:19" x14ac:dyDescent="0.3">
      <c r="A41">
        <v>39</v>
      </c>
      <c r="B41">
        <v>1350.5</v>
      </c>
      <c r="C41">
        <v>10</v>
      </c>
      <c r="D41">
        <v>748</v>
      </c>
      <c r="E41">
        <v>241</v>
      </c>
      <c r="F41">
        <v>62.816991055882802</v>
      </c>
      <c r="G41">
        <v>20.239164230571799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1382.6</v>
      </c>
      <c r="C42">
        <v>10</v>
      </c>
      <c r="D42">
        <v>748</v>
      </c>
      <c r="E42">
        <v>241</v>
      </c>
      <c r="F42">
        <v>62.816991055882802</v>
      </c>
      <c r="G42">
        <v>20.239164230571799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1418.5</v>
      </c>
      <c r="C43">
        <v>10</v>
      </c>
      <c r="D43">
        <v>748</v>
      </c>
      <c r="E43">
        <v>241</v>
      </c>
      <c r="F43">
        <v>62.816991055882802</v>
      </c>
      <c r="G43">
        <v>20.239164230571799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1450.6</v>
      </c>
      <c r="C44">
        <v>10</v>
      </c>
      <c r="D44">
        <v>748</v>
      </c>
      <c r="E44">
        <v>241</v>
      </c>
      <c r="F44">
        <v>62.816991055882802</v>
      </c>
      <c r="G44">
        <v>20.239164230571799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1482.7</v>
      </c>
      <c r="C45">
        <v>10</v>
      </c>
      <c r="D45">
        <v>748</v>
      </c>
      <c r="E45">
        <v>241</v>
      </c>
      <c r="F45">
        <v>62.816991055882802</v>
      </c>
      <c r="G45">
        <v>20.239164230571799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1518.3</v>
      </c>
      <c r="C46">
        <v>10</v>
      </c>
      <c r="D46">
        <v>748</v>
      </c>
      <c r="E46">
        <v>241</v>
      </c>
      <c r="F46">
        <v>62.816991055882802</v>
      </c>
      <c r="G46">
        <v>20.239164230571799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1550.7</v>
      </c>
      <c r="C47">
        <v>10</v>
      </c>
      <c r="D47">
        <v>748</v>
      </c>
      <c r="E47">
        <v>241</v>
      </c>
      <c r="F47">
        <v>62.816991055882802</v>
      </c>
      <c r="G47">
        <v>20.239164230571799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1582.7</v>
      </c>
      <c r="C48">
        <v>10</v>
      </c>
      <c r="D48">
        <v>748</v>
      </c>
      <c r="E48">
        <v>241</v>
      </c>
      <c r="F48">
        <v>62.816991055882802</v>
      </c>
      <c r="G48">
        <v>20.239164230571799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1619.4</v>
      </c>
      <c r="C49">
        <v>10</v>
      </c>
      <c r="D49">
        <v>748</v>
      </c>
      <c r="E49">
        <v>241</v>
      </c>
      <c r="F49">
        <v>62.816991055882802</v>
      </c>
      <c r="G49">
        <v>20.239164230571799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1650.5</v>
      </c>
      <c r="C50">
        <v>10</v>
      </c>
      <c r="D50">
        <v>748</v>
      </c>
      <c r="E50">
        <v>241</v>
      </c>
      <c r="F50">
        <v>62.816991055882802</v>
      </c>
      <c r="G50">
        <v>20.239164230571799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1688.8</v>
      </c>
      <c r="C51">
        <v>10</v>
      </c>
      <c r="D51">
        <v>748</v>
      </c>
      <c r="E51">
        <v>241</v>
      </c>
      <c r="F51">
        <v>62.816991055882802</v>
      </c>
      <c r="G51">
        <v>20.239164230571799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1718.5</v>
      </c>
      <c r="C52">
        <v>10</v>
      </c>
      <c r="D52">
        <v>748</v>
      </c>
      <c r="E52">
        <v>241</v>
      </c>
      <c r="F52">
        <v>62.816991055882802</v>
      </c>
      <c r="G52">
        <v>20.239164230571799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1750.5</v>
      </c>
      <c r="C53">
        <v>10</v>
      </c>
      <c r="D53">
        <v>748</v>
      </c>
      <c r="E53">
        <v>241</v>
      </c>
      <c r="F53">
        <v>62.816991055882802</v>
      </c>
      <c r="G53">
        <v>20.239164230571799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1782.5</v>
      </c>
      <c r="C54">
        <v>10</v>
      </c>
      <c r="D54">
        <v>748</v>
      </c>
      <c r="E54">
        <v>241</v>
      </c>
      <c r="F54">
        <v>62.816991055882802</v>
      </c>
      <c r="G54">
        <v>20.239164230571799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1818.2</v>
      </c>
      <c r="C55">
        <v>10</v>
      </c>
      <c r="D55">
        <v>748</v>
      </c>
      <c r="E55">
        <v>241</v>
      </c>
      <c r="F55">
        <v>62.816991055882802</v>
      </c>
      <c r="G55">
        <v>20.239164230571799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1850.6</v>
      </c>
      <c r="C56">
        <v>10</v>
      </c>
      <c r="D56">
        <v>748</v>
      </c>
      <c r="E56">
        <v>241</v>
      </c>
      <c r="F56">
        <v>62.816991055882802</v>
      </c>
      <c r="G56">
        <v>20.239164230571799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1882.5</v>
      </c>
      <c r="C57">
        <v>10</v>
      </c>
      <c r="D57">
        <v>748</v>
      </c>
      <c r="E57">
        <v>241</v>
      </c>
      <c r="F57">
        <v>62.816991055882802</v>
      </c>
      <c r="G57">
        <v>20.239164230571799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1918.5</v>
      </c>
      <c r="C58">
        <v>10</v>
      </c>
      <c r="D58">
        <v>748</v>
      </c>
      <c r="E58">
        <v>241</v>
      </c>
      <c r="F58">
        <v>62.816991055882802</v>
      </c>
      <c r="G58">
        <v>20.239164230571799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1950.5</v>
      </c>
      <c r="C59">
        <v>10</v>
      </c>
      <c r="D59">
        <v>748</v>
      </c>
      <c r="E59">
        <v>241</v>
      </c>
      <c r="F59">
        <v>62.816991055882802</v>
      </c>
      <c r="G59">
        <v>20.239164230571799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1982.5</v>
      </c>
      <c r="C60">
        <v>10</v>
      </c>
      <c r="D60">
        <v>748</v>
      </c>
      <c r="E60">
        <v>241</v>
      </c>
      <c r="F60">
        <v>62.816991055882802</v>
      </c>
      <c r="G60">
        <v>20.239164230571799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2018.3</v>
      </c>
      <c r="C61">
        <v>10</v>
      </c>
      <c r="D61">
        <v>748</v>
      </c>
      <c r="E61">
        <v>241</v>
      </c>
      <c r="F61">
        <v>62.816991055882802</v>
      </c>
      <c r="G61">
        <v>20.239164230571799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2050.9</v>
      </c>
      <c r="C62">
        <v>10</v>
      </c>
      <c r="D62">
        <v>748</v>
      </c>
      <c r="E62">
        <v>241</v>
      </c>
      <c r="F62">
        <v>62.816991055882802</v>
      </c>
      <c r="G62">
        <v>20.239164230571799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2082.6</v>
      </c>
      <c r="C63">
        <v>10</v>
      </c>
      <c r="D63">
        <v>748</v>
      </c>
      <c r="E63">
        <v>241</v>
      </c>
      <c r="F63">
        <v>62.816991055882802</v>
      </c>
      <c r="G63">
        <v>20.239164230571799</v>
      </c>
      <c r="H63">
        <v>-0.41885233278451101</v>
      </c>
      <c r="I63">
        <v>0</v>
      </c>
      <c r="J63">
        <v>-8.36867797771251</v>
      </c>
      <c r="K63">
        <v>0</v>
      </c>
      <c r="M63">
        <f t="shared" si="1"/>
        <v>0.41885233278451101</v>
      </c>
      <c r="N63">
        <f t="shared" si="2"/>
        <v>8.3686779777125103E-2</v>
      </c>
      <c r="Q63">
        <f t="shared" si="0"/>
        <v>0.47154630525520075</v>
      </c>
    </row>
    <row r="64" spans="1:17" x14ac:dyDescent="0.3">
      <c r="A64">
        <v>62</v>
      </c>
      <c r="B64">
        <v>2118.4</v>
      </c>
      <c r="C64">
        <v>10</v>
      </c>
      <c r="D64">
        <v>748</v>
      </c>
      <c r="E64">
        <v>241</v>
      </c>
      <c r="F64">
        <v>62.816991055882802</v>
      </c>
      <c r="G64">
        <v>20.239164230571799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2150.3000000000002</v>
      </c>
      <c r="C65">
        <v>10</v>
      </c>
      <c r="D65">
        <v>748</v>
      </c>
      <c r="E65">
        <v>241</v>
      </c>
      <c r="F65">
        <v>62.816991055882802</v>
      </c>
      <c r="G65">
        <v>20.239164230571799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2182.8000000000002</v>
      </c>
      <c r="C66">
        <v>10</v>
      </c>
      <c r="D66">
        <v>747</v>
      </c>
      <c r="E66">
        <v>241</v>
      </c>
      <c r="F66">
        <v>62.733011121316103</v>
      </c>
      <c r="G66">
        <v>20.239164230571799</v>
      </c>
      <c r="H66">
        <v>3.3592108195153098E-3</v>
      </c>
      <c r="I66">
        <v>0</v>
      </c>
      <c r="J66">
        <v>16.796054097553299</v>
      </c>
      <c r="K66">
        <v>0</v>
      </c>
      <c r="M66">
        <f t="shared" si="1"/>
        <v>3.3592108195153098E-3</v>
      </c>
      <c r="N66">
        <f t="shared" si="2"/>
        <v>0.16796054097553298</v>
      </c>
      <c r="Q66">
        <f t="shared" si="0"/>
        <v>0.46201355501721419</v>
      </c>
    </row>
    <row r="67" spans="1:17" x14ac:dyDescent="0.3">
      <c r="A67">
        <v>65</v>
      </c>
      <c r="B67">
        <v>2218.4</v>
      </c>
      <c r="C67">
        <v>10</v>
      </c>
      <c r="D67">
        <v>748</v>
      </c>
      <c r="E67">
        <v>241</v>
      </c>
      <c r="F67">
        <v>62.816991055882802</v>
      </c>
      <c r="G67">
        <v>20.239164230571799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2250.3000000000002</v>
      </c>
      <c r="C68">
        <v>10</v>
      </c>
      <c r="D68">
        <v>748</v>
      </c>
      <c r="E68">
        <v>241</v>
      </c>
      <c r="F68">
        <v>62.816991055882802</v>
      </c>
      <c r="G68">
        <v>20.239164230571799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2282.6</v>
      </c>
      <c r="C69">
        <v>10</v>
      </c>
      <c r="D69">
        <v>748</v>
      </c>
      <c r="E69">
        <v>241</v>
      </c>
      <c r="F69">
        <v>62.816991055882802</v>
      </c>
      <c r="G69">
        <v>20.239164230571799</v>
      </c>
      <c r="H69">
        <v>0.42574005995730202</v>
      </c>
      <c r="I69">
        <v>0</v>
      </c>
      <c r="J69">
        <v>-8.3315080226477605</v>
      </c>
      <c r="K69">
        <v>0</v>
      </c>
      <c r="M69">
        <f t="shared" si="1"/>
        <v>0.42574005995730202</v>
      </c>
      <c r="N69">
        <f t="shared" si="2"/>
        <v>8.33150802264776E-2</v>
      </c>
      <c r="Q69">
        <f t="shared" si="0"/>
        <v>0.47158835059564252</v>
      </c>
    </row>
    <row r="70" spans="1:17" x14ac:dyDescent="0.3">
      <c r="A70">
        <v>68</v>
      </c>
      <c r="B70">
        <v>2318.3000000000002</v>
      </c>
      <c r="C70">
        <v>10</v>
      </c>
      <c r="D70">
        <v>748</v>
      </c>
      <c r="E70">
        <v>241</v>
      </c>
      <c r="F70">
        <v>62.816991055882802</v>
      </c>
      <c r="G70">
        <v>20.239164230571799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2351.3000000000002</v>
      </c>
      <c r="C71">
        <v>10</v>
      </c>
      <c r="D71">
        <v>748</v>
      </c>
      <c r="E71">
        <v>241</v>
      </c>
      <c r="F71">
        <v>62.816991055882802</v>
      </c>
      <c r="G71">
        <v>20.239164230571799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2384.8000000000002</v>
      </c>
      <c r="C72">
        <v>10</v>
      </c>
      <c r="D72">
        <v>748</v>
      </c>
      <c r="E72">
        <v>241</v>
      </c>
      <c r="F72">
        <v>62.816991055882802</v>
      </c>
      <c r="G72">
        <v>20.239164230571799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2418.4</v>
      </c>
      <c r="C73">
        <v>10</v>
      </c>
      <c r="D73">
        <v>748</v>
      </c>
      <c r="E73">
        <v>241</v>
      </c>
      <c r="F73">
        <v>62.816991055882802</v>
      </c>
      <c r="G73">
        <v>20.239164230571799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2451.3000000000002</v>
      </c>
      <c r="C74">
        <v>10</v>
      </c>
      <c r="D74">
        <v>748</v>
      </c>
      <c r="E74">
        <v>241</v>
      </c>
      <c r="F74">
        <v>62.816991055882802</v>
      </c>
      <c r="G74">
        <v>20.239164230571799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2483.1</v>
      </c>
      <c r="C75">
        <v>10</v>
      </c>
      <c r="D75">
        <v>748</v>
      </c>
      <c r="E75">
        <v>241</v>
      </c>
      <c r="F75">
        <v>62.816991055882802</v>
      </c>
      <c r="G75">
        <v>20.239164230571799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2518.9</v>
      </c>
      <c r="C76">
        <v>10</v>
      </c>
      <c r="D76">
        <v>748</v>
      </c>
      <c r="E76">
        <v>241</v>
      </c>
      <c r="F76">
        <v>62.816991055882802</v>
      </c>
      <c r="G76">
        <v>20.239164230571799</v>
      </c>
      <c r="H76">
        <v>-0.42475882931162701</v>
      </c>
      <c r="I76">
        <v>0</v>
      </c>
      <c r="J76">
        <v>-8.4529120261020392</v>
      </c>
      <c r="K76">
        <v>0</v>
      </c>
      <c r="M76">
        <f t="shared" si="4"/>
        <v>0.42475882931162701</v>
      </c>
      <c r="N76">
        <f t="shared" si="5"/>
        <v>8.4529120261020385E-2</v>
      </c>
      <c r="Q76">
        <f t="shared" si="3"/>
        <v>0.47145102267454775</v>
      </c>
    </row>
    <row r="77" spans="1:17" x14ac:dyDescent="0.3">
      <c r="A77">
        <v>75</v>
      </c>
      <c r="B77">
        <v>2557</v>
      </c>
      <c r="C77">
        <v>10</v>
      </c>
      <c r="D77">
        <v>748</v>
      </c>
      <c r="E77">
        <v>241</v>
      </c>
      <c r="F77">
        <v>62.816991055882802</v>
      </c>
      <c r="G77">
        <v>20.239164230571799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2582.5</v>
      </c>
      <c r="C78">
        <v>10</v>
      </c>
      <c r="D78">
        <v>748</v>
      </c>
      <c r="E78">
        <v>241</v>
      </c>
      <c r="F78">
        <v>62.816991055882802</v>
      </c>
      <c r="G78">
        <v>20.239164230571799</v>
      </c>
      <c r="H78">
        <v>0</v>
      </c>
      <c r="I78">
        <v>0</v>
      </c>
      <c r="J78">
        <v>0</v>
      </c>
      <c r="K78">
        <v>0</v>
      </c>
      <c r="M78">
        <f t="shared" si="4"/>
        <v>0</v>
      </c>
      <c r="N78">
        <f t="shared" si="5"/>
        <v>0</v>
      </c>
      <c r="Q78">
        <f t="shared" si="3"/>
        <v>0.48101265822784806</v>
      </c>
    </row>
    <row r="79" spans="1:17" x14ac:dyDescent="0.3">
      <c r="A79">
        <v>77</v>
      </c>
      <c r="B79">
        <v>2618.3000000000002</v>
      </c>
      <c r="C79">
        <v>10</v>
      </c>
      <c r="D79">
        <v>747</v>
      </c>
      <c r="E79">
        <v>241</v>
      </c>
      <c r="F79">
        <v>62.733011121316103</v>
      </c>
      <c r="G79">
        <v>20.239164230571799</v>
      </c>
      <c r="H79">
        <v>-6.7454575409869998E-3</v>
      </c>
      <c r="I79">
        <v>0</v>
      </c>
      <c r="J79">
        <v>16.863643852473</v>
      </c>
      <c r="K79">
        <v>0</v>
      </c>
      <c r="M79">
        <f t="shared" si="4"/>
        <v>6.7454575409869998E-3</v>
      </c>
      <c r="N79">
        <f t="shared" si="5"/>
        <v>0.16863643852473001</v>
      </c>
      <c r="Q79">
        <f t="shared" si="3"/>
        <v>0.46193709987350945</v>
      </c>
    </row>
    <row r="80" spans="1:17" x14ac:dyDescent="0.3">
      <c r="A80">
        <v>78</v>
      </c>
      <c r="B80">
        <v>2650.4</v>
      </c>
      <c r="C80">
        <v>10</v>
      </c>
      <c r="D80">
        <v>748</v>
      </c>
      <c r="E80">
        <v>241</v>
      </c>
      <c r="F80">
        <v>62.816991055882802</v>
      </c>
      <c r="G80">
        <v>20.239164230571799</v>
      </c>
      <c r="H80">
        <v>0</v>
      </c>
      <c r="I80">
        <v>0</v>
      </c>
      <c r="J80">
        <v>0</v>
      </c>
      <c r="K80">
        <v>0</v>
      </c>
      <c r="M80">
        <f t="shared" si="4"/>
        <v>0</v>
      </c>
      <c r="N80">
        <f t="shared" si="5"/>
        <v>0</v>
      </c>
      <c r="Q80">
        <f t="shared" si="3"/>
        <v>0.48101265822784806</v>
      </c>
    </row>
    <row r="81" spans="1:17" x14ac:dyDescent="0.3">
      <c r="A81">
        <v>79</v>
      </c>
      <c r="B81">
        <v>2682.5</v>
      </c>
      <c r="C81">
        <v>10</v>
      </c>
      <c r="D81">
        <v>748</v>
      </c>
      <c r="E81">
        <v>241</v>
      </c>
      <c r="F81">
        <v>62.816991055882802</v>
      </c>
      <c r="G81">
        <v>20.239164230571799</v>
      </c>
      <c r="H81">
        <v>0</v>
      </c>
      <c r="I81">
        <v>0</v>
      </c>
      <c r="J81">
        <v>0</v>
      </c>
      <c r="K81">
        <v>0</v>
      </c>
      <c r="M81">
        <f t="shared" si="4"/>
        <v>0</v>
      </c>
      <c r="N81">
        <f t="shared" si="5"/>
        <v>0</v>
      </c>
      <c r="Q81">
        <f t="shared" si="3"/>
        <v>0.48101265822784806</v>
      </c>
    </row>
    <row r="82" spans="1:17" x14ac:dyDescent="0.3">
      <c r="A82">
        <v>80</v>
      </c>
      <c r="B82">
        <v>2718.5</v>
      </c>
      <c r="C82">
        <v>10</v>
      </c>
      <c r="D82">
        <v>748</v>
      </c>
      <c r="E82">
        <v>241</v>
      </c>
      <c r="F82">
        <v>62.816991055882802</v>
      </c>
      <c r="G82">
        <v>20.239164230571799</v>
      </c>
      <c r="H82">
        <v>0.42217493420449098</v>
      </c>
      <c r="I82">
        <v>0</v>
      </c>
      <c r="J82">
        <v>-8.3023585880922699</v>
      </c>
      <c r="K82">
        <v>0</v>
      </c>
      <c r="M82">
        <f t="shared" si="4"/>
        <v>0.42217493420449098</v>
      </c>
      <c r="N82">
        <f t="shared" si="5"/>
        <v>8.3023585880922693E-2</v>
      </c>
      <c r="Q82">
        <f t="shared" si="3"/>
        <v>0.47162132340654406</v>
      </c>
    </row>
    <row r="83" spans="1:17" x14ac:dyDescent="0.3">
      <c r="A83">
        <v>81</v>
      </c>
      <c r="B83">
        <v>2752.9</v>
      </c>
      <c r="C83">
        <v>10</v>
      </c>
      <c r="D83">
        <v>748</v>
      </c>
      <c r="E83">
        <v>241</v>
      </c>
      <c r="F83">
        <v>62.816991055882802</v>
      </c>
      <c r="G83">
        <v>20.239164230571799</v>
      </c>
      <c r="H83">
        <v>0</v>
      </c>
      <c r="I83">
        <v>0</v>
      </c>
      <c r="J83">
        <v>0</v>
      </c>
      <c r="K83">
        <v>0</v>
      </c>
      <c r="M83">
        <f t="shared" si="4"/>
        <v>0</v>
      </c>
      <c r="N83">
        <f t="shared" si="5"/>
        <v>0</v>
      </c>
      <c r="Q83">
        <f t="shared" si="3"/>
        <v>0.48101265822784806</v>
      </c>
    </row>
    <row r="84" spans="1:17" x14ac:dyDescent="0.3">
      <c r="A84">
        <v>82</v>
      </c>
      <c r="B84">
        <v>2782.7</v>
      </c>
      <c r="C84">
        <v>10</v>
      </c>
      <c r="D84">
        <v>748</v>
      </c>
      <c r="E84">
        <v>241</v>
      </c>
      <c r="F84">
        <v>62.816991055882802</v>
      </c>
      <c r="G84">
        <v>20.239164230571799</v>
      </c>
      <c r="H84">
        <v>0</v>
      </c>
      <c r="I84">
        <v>0</v>
      </c>
      <c r="J84">
        <v>0</v>
      </c>
      <c r="K84">
        <v>0</v>
      </c>
      <c r="M84">
        <f t="shared" si="4"/>
        <v>0</v>
      </c>
      <c r="N84">
        <f t="shared" si="5"/>
        <v>0</v>
      </c>
      <c r="Q84">
        <f t="shared" si="3"/>
        <v>0.48101265822784806</v>
      </c>
    </row>
    <row r="85" spans="1:17" x14ac:dyDescent="0.3">
      <c r="A85">
        <v>83</v>
      </c>
      <c r="B85">
        <v>2820.2</v>
      </c>
      <c r="C85">
        <v>10</v>
      </c>
      <c r="D85">
        <v>748</v>
      </c>
      <c r="E85">
        <v>241</v>
      </c>
      <c r="F85">
        <v>62.816991055882802</v>
      </c>
      <c r="G85">
        <v>20.239164230571799</v>
      </c>
      <c r="H85">
        <v>0</v>
      </c>
      <c r="I85">
        <v>0</v>
      </c>
      <c r="J85">
        <v>0</v>
      </c>
      <c r="K85">
        <v>0</v>
      </c>
      <c r="M85">
        <f t="shared" si="4"/>
        <v>0</v>
      </c>
      <c r="N85">
        <f t="shared" si="5"/>
        <v>0</v>
      </c>
      <c r="Q85">
        <f t="shared" si="3"/>
        <v>0.48101265822784806</v>
      </c>
    </row>
    <row r="86" spans="1:17" x14ac:dyDescent="0.3">
      <c r="A86">
        <v>84</v>
      </c>
      <c r="B86">
        <v>2856.8</v>
      </c>
      <c r="C86">
        <v>10</v>
      </c>
      <c r="D86">
        <v>748</v>
      </c>
      <c r="E86">
        <v>241</v>
      </c>
      <c r="F86">
        <v>62.816991055882802</v>
      </c>
      <c r="G86">
        <v>20.239164230571799</v>
      </c>
      <c r="H86">
        <v>-0.40297398957541503</v>
      </c>
      <c r="I86">
        <v>0</v>
      </c>
      <c r="J86">
        <v>-7.7569584133862399</v>
      </c>
      <c r="K86">
        <v>0</v>
      </c>
      <c r="M86">
        <f t="shared" si="4"/>
        <v>0.40297398957541503</v>
      </c>
      <c r="N86">
        <f t="shared" si="5"/>
        <v>7.7569584133862404E-2</v>
      </c>
      <c r="Q86">
        <f t="shared" si="3"/>
        <v>0.47223826082232956</v>
      </c>
    </row>
    <row r="87" spans="1:17" x14ac:dyDescent="0.3">
      <c r="A87">
        <v>85</v>
      </c>
      <c r="B87">
        <v>2882.7</v>
      </c>
      <c r="C87">
        <v>10</v>
      </c>
      <c r="D87">
        <v>748</v>
      </c>
      <c r="E87">
        <v>241</v>
      </c>
      <c r="F87">
        <v>62.816991055882802</v>
      </c>
      <c r="G87">
        <v>20.239164230571799</v>
      </c>
      <c r="H87">
        <v>-0.81518088300027403</v>
      </c>
      <c r="I87">
        <v>1.2227713245004099</v>
      </c>
      <c r="J87">
        <v>-16.303617660005401</v>
      </c>
      <c r="K87">
        <v>24.4554264900082</v>
      </c>
      <c r="M87">
        <f t="shared" si="4"/>
        <v>1.4695882362177486</v>
      </c>
      <c r="N87">
        <f t="shared" si="5"/>
        <v>0.2939176472435493</v>
      </c>
      <c r="Q87">
        <f t="shared" si="3"/>
        <v>0.4477657319975954</v>
      </c>
    </row>
    <row r="88" spans="1:17" x14ac:dyDescent="0.3">
      <c r="A88">
        <v>86</v>
      </c>
      <c r="B88">
        <v>2924.7</v>
      </c>
      <c r="C88">
        <v>10</v>
      </c>
      <c r="D88">
        <v>748</v>
      </c>
      <c r="E88">
        <v>241</v>
      </c>
      <c r="F88">
        <v>62.816991055882802</v>
      </c>
      <c r="G88">
        <v>20.239164230571799</v>
      </c>
      <c r="H88">
        <v>-2.33333417410301</v>
      </c>
      <c r="I88">
        <v>3.7333346785648498</v>
      </c>
      <c r="J88">
        <v>-44.657113379961999</v>
      </c>
      <c r="K88">
        <v>71.451381407939806</v>
      </c>
      <c r="M88">
        <f t="shared" si="4"/>
        <v>4.4025261146541634</v>
      </c>
      <c r="N88">
        <f t="shared" si="5"/>
        <v>0.84258873007735313</v>
      </c>
      <c r="Q88">
        <f t="shared" si="3"/>
        <v>0.38570199684346651</v>
      </c>
    </row>
    <row r="89" spans="1:17" x14ac:dyDescent="0.3">
      <c r="A89">
        <v>87</v>
      </c>
      <c r="B89">
        <v>2960.9</v>
      </c>
      <c r="C89">
        <v>10</v>
      </c>
      <c r="D89">
        <v>747</v>
      </c>
      <c r="E89">
        <v>241</v>
      </c>
      <c r="F89">
        <v>62.733011121316103</v>
      </c>
      <c r="G89">
        <v>20.239164230571799</v>
      </c>
      <c r="H89">
        <v>-4.3902467055448398</v>
      </c>
      <c r="I89">
        <v>7.5311860191224396</v>
      </c>
      <c r="J89">
        <v>-68.847704717630705</v>
      </c>
      <c r="K89">
        <v>144.69137404654001</v>
      </c>
      <c r="M89">
        <f t="shared" si="4"/>
        <v>8.7173980630789494</v>
      </c>
      <c r="N89">
        <f t="shared" si="5"/>
        <v>1.6023607636347634</v>
      </c>
      <c r="Q89">
        <f t="shared" si="3"/>
        <v>0.29975926768654398</v>
      </c>
    </row>
    <row r="90" spans="1:17" x14ac:dyDescent="0.3">
      <c r="A90">
        <v>88</v>
      </c>
      <c r="B90">
        <v>2984.7</v>
      </c>
      <c r="C90">
        <v>10</v>
      </c>
      <c r="D90">
        <v>746</v>
      </c>
      <c r="E90">
        <v>244</v>
      </c>
      <c r="F90">
        <v>62.649031186749497</v>
      </c>
      <c r="G90">
        <v>20.491104034271899</v>
      </c>
      <c r="H90">
        <v>-6.48836569286249</v>
      </c>
      <c r="I90">
        <v>11.2621830617584</v>
      </c>
      <c r="J90">
        <v>-94.935300180430204</v>
      </c>
      <c r="K90">
        <v>172.395784044462</v>
      </c>
      <c r="M90">
        <f t="shared" si="4"/>
        <v>12.997525021359749</v>
      </c>
      <c r="N90">
        <f t="shared" si="5"/>
        <v>1.9680705672473529</v>
      </c>
      <c r="Q90">
        <f t="shared" si="3"/>
        <v>0.25839146627544718</v>
      </c>
    </row>
    <row r="91" spans="1:17" x14ac:dyDescent="0.3">
      <c r="A91">
        <v>89</v>
      </c>
      <c r="B91">
        <v>3019.2</v>
      </c>
      <c r="C91">
        <v>10</v>
      </c>
      <c r="D91">
        <v>743</v>
      </c>
      <c r="E91">
        <v>249</v>
      </c>
      <c r="F91">
        <v>62.3970913830494</v>
      </c>
      <c r="G91">
        <v>20.911003707105301</v>
      </c>
      <c r="H91">
        <v>-9.2968578371118493</v>
      </c>
      <c r="I91">
        <v>16.031415132594802</v>
      </c>
      <c r="J91">
        <v>-102.719048800119</v>
      </c>
      <c r="K91">
        <v>188.82545359798499</v>
      </c>
      <c r="M91">
        <f t="shared" si="4"/>
        <v>18.532075890117049</v>
      </c>
      <c r="N91">
        <f t="shared" si="5"/>
        <v>2.1495640235379363</v>
      </c>
      <c r="Q91">
        <f t="shared" si="3"/>
        <v>0.23786156747843287</v>
      </c>
    </row>
    <row r="92" spans="1:17" x14ac:dyDescent="0.3">
      <c r="A92">
        <v>90</v>
      </c>
      <c r="B92">
        <v>3050.7</v>
      </c>
      <c r="C92">
        <v>10</v>
      </c>
      <c r="D92">
        <v>739</v>
      </c>
      <c r="E92">
        <v>256</v>
      </c>
      <c r="F92">
        <v>62.061171644782597</v>
      </c>
      <c r="G92">
        <v>21.498863249072201</v>
      </c>
      <c r="H92">
        <v>-12.3076049775699</v>
      </c>
      <c r="I92">
        <v>22.927303020712898</v>
      </c>
      <c r="J92">
        <v>-107.485441652638</v>
      </c>
      <c r="K92">
        <v>198.206554719395</v>
      </c>
      <c r="M92">
        <f t="shared" si="4"/>
        <v>26.021882408609379</v>
      </c>
      <c r="N92">
        <f t="shared" si="5"/>
        <v>2.2547496202681834</v>
      </c>
      <c r="Q92">
        <f t="shared" si="3"/>
        <v>0.22596334425919951</v>
      </c>
    </row>
    <row r="93" spans="1:17" x14ac:dyDescent="0.3">
      <c r="A93">
        <v>91</v>
      </c>
      <c r="B93">
        <v>3082.7</v>
      </c>
      <c r="C93">
        <v>10</v>
      </c>
      <c r="D93">
        <v>733</v>
      </c>
      <c r="E93">
        <v>267</v>
      </c>
      <c r="F93">
        <v>61.557292037382503</v>
      </c>
      <c r="G93">
        <v>22.422642529305701</v>
      </c>
      <c r="H93">
        <v>-16.4334761259069</v>
      </c>
      <c r="I93">
        <v>28.658953345377</v>
      </c>
      <c r="J93">
        <v>-108.02613722864</v>
      </c>
      <c r="K93">
        <v>182.640344192653</v>
      </c>
      <c r="M93">
        <f t="shared" si="4"/>
        <v>33.036264081055648</v>
      </c>
      <c r="N93">
        <f t="shared" si="5"/>
        <v>2.1219599819825001</v>
      </c>
      <c r="Q93">
        <f t="shared" si="3"/>
        <v>0.24098403917027358</v>
      </c>
    </row>
    <row r="94" spans="1:17" x14ac:dyDescent="0.3">
      <c r="A94">
        <v>92</v>
      </c>
      <c r="B94">
        <v>3118.4</v>
      </c>
      <c r="C94">
        <v>10</v>
      </c>
      <c r="D94">
        <v>726</v>
      </c>
      <c r="E94">
        <v>279</v>
      </c>
      <c r="F94">
        <v>60.969432495415703</v>
      </c>
      <c r="G94">
        <v>23.430401744106</v>
      </c>
      <c r="H94">
        <v>-19.771160233255099</v>
      </c>
      <c r="I94">
        <v>35.333096877378701</v>
      </c>
      <c r="J94">
        <v>-108.456402735026</v>
      </c>
      <c r="K94">
        <v>200.32135577265799</v>
      </c>
      <c r="M94">
        <f t="shared" si="4"/>
        <v>40.488597307331801</v>
      </c>
      <c r="N94">
        <f t="shared" si="5"/>
        <v>2.2779692024436584</v>
      </c>
      <c r="Q94">
        <f t="shared" si="3"/>
        <v>0.22333682712786981</v>
      </c>
    </row>
    <row r="95" spans="1:17" x14ac:dyDescent="0.3">
      <c r="A95">
        <v>93</v>
      </c>
      <c r="B95">
        <v>3150.5</v>
      </c>
      <c r="C95">
        <v>10</v>
      </c>
      <c r="D95">
        <v>718</v>
      </c>
      <c r="E95">
        <v>295</v>
      </c>
      <c r="F95">
        <v>60.297593018882203</v>
      </c>
      <c r="G95">
        <v>24.774080697173002</v>
      </c>
      <c r="H95">
        <v>-23.421352802843501</v>
      </c>
      <c r="I95">
        <v>41.418152800820799</v>
      </c>
      <c r="J95">
        <v>-115.234955647433</v>
      </c>
      <c r="K95">
        <v>172.351557106412</v>
      </c>
      <c r="M95">
        <f t="shared" si="4"/>
        <v>47.581752264365015</v>
      </c>
      <c r="N95">
        <f t="shared" si="5"/>
        <v>2.0732620249276419</v>
      </c>
      <c r="Q95">
        <f t="shared" si="3"/>
        <v>0.24649258008624414</v>
      </c>
    </row>
    <row r="96" spans="1:17" x14ac:dyDescent="0.3">
      <c r="A96">
        <v>94</v>
      </c>
      <c r="B96">
        <v>3182.7</v>
      </c>
      <c r="C96">
        <v>10</v>
      </c>
      <c r="D96">
        <v>707</v>
      </c>
      <c r="E96">
        <v>312</v>
      </c>
      <c r="F96">
        <v>59.3738137386486</v>
      </c>
      <c r="G96">
        <v>26.201739584806699</v>
      </c>
      <c r="H96">
        <v>-25.619244614734399</v>
      </c>
      <c r="I96">
        <v>45.886597232170097</v>
      </c>
      <c r="J96">
        <v>-75.689232547909896</v>
      </c>
      <c r="K96">
        <v>161.91253354320801</v>
      </c>
      <c r="M96">
        <f t="shared" si="4"/>
        <v>52.554024585915371</v>
      </c>
      <c r="N96">
        <f t="shared" si="5"/>
        <v>1.787303232304805</v>
      </c>
      <c r="Q96">
        <f t="shared" si="3"/>
        <v>0.278839228790007</v>
      </c>
    </row>
    <row r="97" spans="1:17" x14ac:dyDescent="0.3">
      <c r="A97">
        <v>95</v>
      </c>
      <c r="B97">
        <v>3218.4</v>
      </c>
      <c r="C97">
        <v>10</v>
      </c>
      <c r="D97">
        <v>696</v>
      </c>
      <c r="E97">
        <v>333</v>
      </c>
      <c r="F97">
        <v>58.450034458414997</v>
      </c>
      <c r="G97">
        <v>27.965318210707199</v>
      </c>
      <c r="H97">
        <v>-29.525964917812001</v>
      </c>
      <c r="I97">
        <v>53.228859781877901</v>
      </c>
      <c r="J97">
        <v>-86.639690956111394</v>
      </c>
      <c r="K97">
        <v>157.59390231732499</v>
      </c>
      <c r="M97">
        <f t="shared" si="4"/>
        <v>60.86948429226819</v>
      </c>
      <c r="N97">
        <f t="shared" si="5"/>
        <v>1.7983957878223875</v>
      </c>
      <c r="Q97">
        <f t="shared" si="3"/>
        <v>0.27758447808532249</v>
      </c>
    </row>
    <row r="98" spans="1:17" x14ac:dyDescent="0.3">
      <c r="A98">
        <v>96</v>
      </c>
      <c r="B98">
        <v>3251.1</v>
      </c>
      <c r="C98">
        <v>9</v>
      </c>
      <c r="D98">
        <v>683</v>
      </c>
      <c r="E98">
        <v>355</v>
      </c>
      <c r="F98">
        <v>57.358295309048103</v>
      </c>
      <c r="G98">
        <v>29.812876771174299</v>
      </c>
      <c r="H98">
        <v>-33.644782310636202</v>
      </c>
      <c r="I98">
        <v>59.315935371481899</v>
      </c>
      <c r="J98">
        <v>-88.014139934926405</v>
      </c>
      <c r="K98">
        <v>183.46916994450399</v>
      </c>
      <c r="M98">
        <f t="shared" si="4"/>
        <v>68.193486241164678</v>
      </c>
      <c r="N98">
        <f t="shared" si="5"/>
        <v>2.034881449829697</v>
      </c>
      <c r="Q98">
        <f t="shared" si="3"/>
        <v>0.25083405519304058</v>
      </c>
    </row>
    <row r="99" spans="1:17" x14ac:dyDescent="0.3">
      <c r="A99">
        <v>97</v>
      </c>
      <c r="B99">
        <v>3287.7</v>
      </c>
      <c r="C99">
        <v>10</v>
      </c>
      <c r="D99">
        <v>670</v>
      </c>
      <c r="E99">
        <v>380</v>
      </c>
      <c r="F99">
        <v>56.266556159681102</v>
      </c>
      <c r="G99">
        <v>31.912375135341499</v>
      </c>
      <c r="H99">
        <v>-36.852760085669701</v>
      </c>
      <c r="I99">
        <v>66.307599470115704</v>
      </c>
      <c r="J99">
        <v>-138.28249070800101</v>
      </c>
      <c r="K99">
        <v>227.05893765575499</v>
      </c>
      <c r="M99">
        <f t="shared" si="4"/>
        <v>75.860554133365113</v>
      </c>
      <c r="N99">
        <f t="shared" si="5"/>
        <v>2.6585298269112649</v>
      </c>
      <c r="Q99">
        <f t="shared" si="3"/>
        <v>0.18028915331014503</v>
      </c>
    </row>
    <row r="100" spans="1:17" x14ac:dyDescent="0.3">
      <c r="A100">
        <v>98</v>
      </c>
      <c r="B100">
        <v>3319.9</v>
      </c>
      <c r="C100">
        <v>9</v>
      </c>
      <c r="D100">
        <v>655</v>
      </c>
      <c r="E100">
        <v>407</v>
      </c>
      <c r="F100">
        <v>55.006857141180802</v>
      </c>
      <c r="G100">
        <v>34.1798333686421</v>
      </c>
      <c r="H100">
        <v>-39.206844406190498</v>
      </c>
      <c r="I100">
        <v>70.394204602942196</v>
      </c>
      <c r="J100">
        <v>-104.116555120312</v>
      </c>
      <c r="K100">
        <v>180.63949317162599</v>
      </c>
      <c r="M100">
        <f t="shared" si="4"/>
        <v>80.576179420298402</v>
      </c>
      <c r="N100">
        <f t="shared" si="5"/>
        <v>2.0849672309996357</v>
      </c>
      <c r="Q100">
        <f t="shared" si="3"/>
        <v>0.2451685285145363</v>
      </c>
    </row>
    <row r="101" spans="1:17" x14ac:dyDescent="0.3">
      <c r="A101">
        <v>99</v>
      </c>
      <c r="B101">
        <v>3350.5</v>
      </c>
      <c r="C101">
        <v>9</v>
      </c>
      <c r="D101">
        <v>638</v>
      </c>
      <c r="E101">
        <v>436</v>
      </c>
      <c r="F101">
        <v>53.579198253547098</v>
      </c>
      <c r="G101">
        <v>36.6152514710761</v>
      </c>
      <c r="H101">
        <v>-41.992030017514899</v>
      </c>
      <c r="I101">
        <v>75.5856540315269</v>
      </c>
      <c r="J101">
        <v>-79.938530223597994</v>
      </c>
      <c r="K101">
        <v>143.88935440247599</v>
      </c>
      <c r="M101">
        <f t="shared" si="4"/>
        <v>86.466881985911527</v>
      </c>
      <c r="N101">
        <f t="shared" si="5"/>
        <v>1.646035082392548</v>
      </c>
      <c r="Q101">
        <f t="shared" si="3"/>
        <v>0.29481898299280657</v>
      </c>
    </row>
    <row r="102" spans="1:17" x14ac:dyDescent="0.3">
      <c r="A102">
        <v>100</v>
      </c>
      <c r="B102">
        <v>3382.5</v>
      </c>
      <c r="C102">
        <v>9</v>
      </c>
      <c r="D102">
        <v>621</v>
      </c>
      <c r="E102">
        <v>467</v>
      </c>
      <c r="F102">
        <v>52.151539365913401</v>
      </c>
      <c r="G102">
        <v>39.218629442643397</v>
      </c>
      <c r="H102">
        <v>-45.987103371343402</v>
      </c>
      <c r="I102">
        <v>82.476293625605805</v>
      </c>
      <c r="J102">
        <v>-54.4251735467166</v>
      </c>
      <c r="K102">
        <v>114.052753388338</v>
      </c>
      <c r="M102">
        <f t="shared" si="4"/>
        <v>94.430676618902652</v>
      </c>
      <c r="N102">
        <f t="shared" si="5"/>
        <v>1.2637297998801511</v>
      </c>
      <c r="Q102">
        <f t="shared" si="3"/>
        <v>0.3380640063669671</v>
      </c>
    </row>
    <row r="103" spans="1:17" x14ac:dyDescent="0.3">
      <c r="A103">
        <v>101</v>
      </c>
      <c r="B103">
        <v>3418.4</v>
      </c>
      <c r="C103">
        <v>9</v>
      </c>
      <c r="D103">
        <v>603</v>
      </c>
      <c r="E103">
        <v>500</v>
      </c>
      <c r="F103">
        <v>50.639900543712997</v>
      </c>
      <c r="G103">
        <v>41.9899672833441</v>
      </c>
      <c r="H103">
        <v>-47.728023202546296</v>
      </c>
      <c r="I103">
        <v>86.151925511606393</v>
      </c>
      <c r="J103">
        <v>-68.902303688940506</v>
      </c>
      <c r="K103">
        <v>139.314230862165</v>
      </c>
      <c r="M103">
        <f t="shared" si="4"/>
        <v>98.489179447186856</v>
      </c>
      <c r="N103">
        <f t="shared" si="5"/>
        <v>1.5542194946132799</v>
      </c>
      <c r="Q103">
        <f t="shared" si="3"/>
        <v>0.30520483801822851</v>
      </c>
    </row>
    <row r="104" spans="1:17" x14ac:dyDescent="0.3">
      <c r="A104">
        <v>102</v>
      </c>
      <c r="B104">
        <v>3450.9</v>
      </c>
      <c r="C104">
        <v>9</v>
      </c>
      <c r="D104">
        <v>583</v>
      </c>
      <c r="E104">
        <v>535</v>
      </c>
      <c r="F104">
        <v>48.960301852379303</v>
      </c>
      <c r="G104">
        <v>44.929264993178201</v>
      </c>
      <c r="H104">
        <v>-49.3499857893787</v>
      </c>
      <c r="I104">
        <v>89.157186377608895</v>
      </c>
      <c r="J104">
        <v>-66.634293917115102</v>
      </c>
      <c r="K104">
        <v>126.459895519475</v>
      </c>
      <c r="M104">
        <f t="shared" si="4"/>
        <v>101.9039988429481</v>
      </c>
      <c r="N104">
        <f t="shared" si="5"/>
        <v>1.429413666530057</v>
      </c>
      <c r="Q104">
        <f t="shared" si="3"/>
        <v>0.31932243251554088</v>
      </c>
    </row>
    <row r="105" spans="1:17" x14ac:dyDescent="0.3">
      <c r="A105">
        <v>103</v>
      </c>
      <c r="B105">
        <v>3482.5</v>
      </c>
      <c r="C105">
        <v>9</v>
      </c>
      <c r="D105">
        <v>563</v>
      </c>
      <c r="E105">
        <v>572</v>
      </c>
      <c r="F105">
        <v>47.280703161045501</v>
      </c>
      <c r="G105">
        <v>48.036522572145699</v>
      </c>
      <c r="H105">
        <v>-52.427585632931603</v>
      </c>
      <c r="I105">
        <v>95.207945700650598</v>
      </c>
      <c r="J105">
        <v>-74.384471685048098</v>
      </c>
      <c r="K105">
        <v>140.58028811255701</v>
      </c>
      <c r="M105">
        <f t="shared" si="4"/>
        <v>108.68856729130442</v>
      </c>
      <c r="N105">
        <f t="shared" si="5"/>
        <v>1.5904674480690657</v>
      </c>
      <c r="Q105">
        <f t="shared" si="3"/>
        <v>0.30110459753983515</v>
      </c>
    </row>
    <row r="106" spans="1:17" x14ac:dyDescent="0.3">
      <c r="A106">
        <v>104</v>
      </c>
      <c r="B106">
        <v>3518.5</v>
      </c>
      <c r="C106">
        <v>9</v>
      </c>
      <c r="D106">
        <v>542</v>
      </c>
      <c r="E106">
        <v>611</v>
      </c>
      <c r="F106">
        <v>45.517124535145001</v>
      </c>
      <c r="G106">
        <v>51.311740020246503</v>
      </c>
      <c r="H106">
        <v>-54.889644312233301</v>
      </c>
      <c r="I106">
        <v>100.141690231643</v>
      </c>
      <c r="J106">
        <v>-74.187029171939201</v>
      </c>
      <c r="K106">
        <v>140.20154775995599</v>
      </c>
      <c r="M106">
        <f t="shared" si="4"/>
        <v>114.19821003489429</v>
      </c>
      <c r="N106">
        <f t="shared" si="5"/>
        <v>1.586196371564548</v>
      </c>
      <c r="Q106">
        <f t="shared" si="3"/>
        <v>0.30158772662990918</v>
      </c>
    </row>
    <row r="107" spans="1:17" x14ac:dyDescent="0.3">
      <c r="A107">
        <v>105</v>
      </c>
      <c r="B107">
        <v>3552.8</v>
      </c>
      <c r="C107">
        <v>9</v>
      </c>
      <c r="D107">
        <v>519</v>
      </c>
      <c r="E107">
        <v>651</v>
      </c>
      <c r="F107">
        <v>43.585586040111203</v>
      </c>
      <c r="G107">
        <v>54.670937402914099</v>
      </c>
      <c r="H107">
        <v>-57.816738111884298</v>
      </c>
      <c r="I107">
        <v>105.97039301310799</v>
      </c>
      <c r="J107">
        <v>-99.543376789569805</v>
      </c>
      <c r="K107">
        <v>203.53434659042301</v>
      </c>
      <c r="M107">
        <f t="shared" si="4"/>
        <v>120.71660781040354</v>
      </c>
      <c r="N107">
        <f t="shared" si="5"/>
        <v>2.2657253607765595</v>
      </c>
      <c r="Q107">
        <f t="shared" si="3"/>
        <v>0.2247218072558021</v>
      </c>
    </row>
    <row r="108" spans="1:17" x14ac:dyDescent="0.3">
      <c r="A108">
        <v>106</v>
      </c>
      <c r="B108">
        <v>3582.7</v>
      </c>
      <c r="C108">
        <v>9</v>
      </c>
      <c r="D108">
        <v>496</v>
      </c>
      <c r="E108">
        <v>694</v>
      </c>
      <c r="F108">
        <v>41.654047545077397</v>
      </c>
      <c r="G108">
        <v>58.282074589281699</v>
      </c>
      <c r="H108">
        <v>-59.144986074846997</v>
      </c>
      <c r="I108">
        <v>108.753149821063</v>
      </c>
      <c r="J108">
        <v>-59.695377454979102</v>
      </c>
      <c r="K108">
        <v>129.783067584306</v>
      </c>
      <c r="M108">
        <f t="shared" si="4"/>
        <v>123.79570660485936</v>
      </c>
      <c r="N108">
        <f t="shared" si="5"/>
        <v>1.4285371091114494</v>
      </c>
      <c r="Q108">
        <f t="shared" si="3"/>
        <v>0.31942158559500483</v>
      </c>
    </row>
    <row r="109" spans="1:17" x14ac:dyDescent="0.3">
      <c r="A109">
        <v>107</v>
      </c>
      <c r="B109">
        <v>3618.8</v>
      </c>
      <c r="C109">
        <v>9</v>
      </c>
      <c r="D109">
        <v>472</v>
      </c>
      <c r="E109">
        <v>739</v>
      </c>
      <c r="F109">
        <v>39.638529115476899</v>
      </c>
      <c r="G109">
        <v>62.061171644782597</v>
      </c>
      <c r="H109">
        <v>-62.553441977912598</v>
      </c>
      <c r="I109">
        <v>115.455994786204</v>
      </c>
      <c r="J109">
        <v>-78.630471639213596</v>
      </c>
      <c r="K109">
        <v>165.168433387817</v>
      </c>
      <c r="M109">
        <f t="shared" si="4"/>
        <v>131.31267964425996</v>
      </c>
      <c r="N109">
        <f t="shared" si="5"/>
        <v>1.8292993865956146</v>
      </c>
      <c r="Q109">
        <f t="shared" si="3"/>
        <v>0.27408877213401761</v>
      </c>
    </row>
    <row r="110" spans="1:17" x14ac:dyDescent="0.3">
      <c r="A110">
        <v>108</v>
      </c>
      <c r="B110">
        <v>3650.6</v>
      </c>
      <c r="C110">
        <v>9</v>
      </c>
      <c r="D110">
        <v>446</v>
      </c>
      <c r="E110">
        <v>786</v>
      </c>
      <c r="F110">
        <v>37.455050816742997</v>
      </c>
      <c r="G110">
        <v>66.008228569417</v>
      </c>
      <c r="H110">
        <v>-62.561616277184299</v>
      </c>
      <c r="I110">
        <v>122.410183365197</v>
      </c>
      <c r="J110">
        <v>2.5111034705524502</v>
      </c>
      <c r="K110">
        <v>132.65768514964799</v>
      </c>
      <c r="M110">
        <f t="shared" si="4"/>
        <v>137.47075624551866</v>
      </c>
      <c r="N110">
        <f t="shared" si="5"/>
        <v>1.326814496073319</v>
      </c>
      <c r="Q110">
        <f t="shared" si="3"/>
        <v>0.33092808832916992</v>
      </c>
    </row>
    <row r="111" spans="1:17" x14ac:dyDescent="0.3">
      <c r="A111">
        <v>109</v>
      </c>
      <c r="B111">
        <v>3685.3</v>
      </c>
      <c r="C111">
        <v>9</v>
      </c>
      <c r="D111">
        <v>420</v>
      </c>
      <c r="E111">
        <v>835</v>
      </c>
      <c r="F111">
        <v>35.271572518009101</v>
      </c>
      <c r="G111">
        <v>70.123245363184694</v>
      </c>
      <c r="H111">
        <v>-56.497031924458597</v>
      </c>
      <c r="I111">
        <v>117.197496674687</v>
      </c>
      <c r="J111">
        <v>111.312417423562</v>
      </c>
      <c r="K111">
        <v>34.824083558467301</v>
      </c>
      <c r="M111">
        <f t="shared" si="4"/>
        <v>130.10444974360624</v>
      </c>
      <c r="N111">
        <f t="shared" si="5"/>
        <v>1.1663263294792079</v>
      </c>
      <c r="Q111">
        <f t="shared" si="3"/>
        <v>0.34908194293988526</v>
      </c>
    </row>
    <row r="112" spans="1:17" x14ac:dyDescent="0.3">
      <c r="A112">
        <v>110</v>
      </c>
      <c r="B112">
        <v>3718.6</v>
      </c>
      <c r="C112">
        <v>9</v>
      </c>
      <c r="D112">
        <v>393</v>
      </c>
      <c r="E112">
        <v>886</v>
      </c>
      <c r="F112">
        <v>33.0041142847085</v>
      </c>
      <c r="G112">
        <v>74.4062220260858</v>
      </c>
      <c r="H112">
        <v>-52.870921259566103</v>
      </c>
      <c r="I112">
        <v>108.520969117804</v>
      </c>
      <c r="J112">
        <v>272.668962988842</v>
      </c>
      <c r="K112">
        <v>-304.14690369643102</v>
      </c>
      <c r="M112">
        <f t="shared" si="4"/>
        <v>120.71509869565864</v>
      </c>
      <c r="N112">
        <f t="shared" si="5"/>
        <v>4.0847729729513311</v>
      </c>
      <c r="Q112">
        <f t="shared" si="3"/>
        <v>1.89575656783709E-2</v>
      </c>
    </row>
    <row r="113" spans="1:17" x14ac:dyDescent="0.3">
      <c r="A113">
        <v>111</v>
      </c>
      <c r="B113">
        <v>3782.5</v>
      </c>
      <c r="C113">
        <v>9</v>
      </c>
      <c r="D113">
        <v>348</v>
      </c>
      <c r="E113">
        <v>992</v>
      </c>
      <c r="F113">
        <v>29.225017229207499</v>
      </c>
      <c r="G113">
        <v>83.308095090154794</v>
      </c>
      <c r="H113">
        <v>-33.271895721962601</v>
      </c>
      <c r="I113">
        <v>76.251752245890003</v>
      </c>
      <c r="J113">
        <v>441.608995926288</v>
      </c>
      <c r="K113">
        <v>-832.55808119676999</v>
      </c>
      <c r="M113">
        <f t="shared" si="4"/>
        <v>83.194643851042144</v>
      </c>
      <c r="N113">
        <f t="shared" si="5"/>
        <v>9.4242849269802527</v>
      </c>
      <c r="Q113">
        <f t="shared" si="3"/>
        <v>-0.58502916906182401</v>
      </c>
    </row>
    <row r="114" spans="1:17" x14ac:dyDescent="0.3">
      <c r="A114">
        <v>112</v>
      </c>
      <c r="B114">
        <v>3818.8</v>
      </c>
      <c r="C114">
        <v>9</v>
      </c>
      <c r="D114">
        <v>342</v>
      </c>
      <c r="E114">
        <v>1025</v>
      </c>
      <c r="F114">
        <v>28.721137621807401</v>
      </c>
      <c r="G114">
        <v>86.079432930855504</v>
      </c>
      <c r="H114">
        <v>-23.380023026520298</v>
      </c>
      <c r="I114">
        <v>54.933073168688502</v>
      </c>
      <c r="J114">
        <v>384.82254733955699</v>
      </c>
      <c r="K114">
        <v>-967.62443570826997</v>
      </c>
      <c r="M114">
        <f t="shared" si="4"/>
        <v>59.701490806152435</v>
      </c>
      <c r="N114">
        <f t="shared" si="5"/>
        <v>10.413382935053592</v>
      </c>
      <c r="Q114">
        <f t="shared" si="3"/>
        <v>-0.69691244254779838</v>
      </c>
    </row>
    <row r="115" spans="1:17" x14ac:dyDescent="0.3">
      <c r="A115">
        <v>113</v>
      </c>
      <c r="B115">
        <v>3856.8</v>
      </c>
      <c r="C115">
        <v>10</v>
      </c>
      <c r="D115">
        <v>337</v>
      </c>
      <c r="E115">
        <v>1030</v>
      </c>
      <c r="F115">
        <v>28.301237948973899</v>
      </c>
      <c r="G115">
        <v>86.499332603688998</v>
      </c>
      <c r="H115">
        <v>-14.2918032228058</v>
      </c>
      <c r="I115">
        <v>36.978919427620603</v>
      </c>
      <c r="J115">
        <v>285.639546949801</v>
      </c>
      <c r="K115">
        <v>-731.19390223966195</v>
      </c>
      <c r="M115">
        <f t="shared" si="4"/>
        <v>39.644622855992196</v>
      </c>
      <c r="N115">
        <f t="shared" si="5"/>
        <v>7.8500603402403986</v>
      </c>
      <c r="Q115">
        <f t="shared" si="3"/>
        <v>-0.40695844348262489</v>
      </c>
    </row>
    <row r="116" spans="1:17" x14ac:dyDescent="0.3">
      <c r="A116">
        <v>114</v>
      </c>
      <c r="B116">
        <v>3884.9</v>
      </c>
      <c r="C116">
        <v>9</v>
      </c>
      <c r="D116">
        <v>335</v>
      </c>
      <c r="E116">
        <v>1033</v>
      </c>
      <c r="F116">
        <v>28.133278079840501</v>
      </c>
      <c r="G116">
        <v>86.751272407388996</v>
      </c>
      <c r="H116">
        <v>-4.7656677526503302</v>
      </c>
      <c r="I116">
        <v>16.417495543916601</v>
      </c>
      <c r="J116">
        <v>115.153269099341</v>
      </c>
      <c r="K116">
        <v>-336.079745013646</v>
      </c>
      <c r="M116">
        <f t="shared" si="4"/>
        <v>17.095196666408164</v>
      </c>
      <c r="N116">
        <f t="shared" si="5"/>
        <v>3.5526028541437409</v>
      </c>
      <c r="Q116">
        <f t="shared" si="3"/>
        <v>7.9154770058139742E-2</v>
      </c>
    </row>
    <row r="117" spans="1:17" x14ac:dyDescent="0.3">
      <c r="A117">
        <v>115</v>
      </c>
      <c r="B117">
        <v>3918.4</v>
      </c>
      <c r="C117">
        <v>9</v>
      </c>
      <c r="D117">
        <v>337</v>
      </c>
      <c r="E117">
        <v>1033</v>
      </c>
      <c r="F117">
        <v>28.301237948973899</v>
      </c>
      <c r="G117">
        <v>86.751272407388996</v>
      </c>
      <c r="H117">
        <v>-2.1132078263292202</v>
      </c>
      <c r="I117">
        <v>3.3811325221267601</v>
      </c>
      <c r="J117">
        <v>42.2219345919926</v>
      </c>
      <c r="K117">
        <v>-67.5550953471882</v>
      </c>
      <c r="M117">
        <f t="shared" si="4"/>
        <v>3.9871925523408489</v>
      </c>
      <c r="N117">
        <f t="shared" si="5"/>
        <v>0.79664186859957287</v>
      </c>
      <c r="Q117">
        <f t="shared" si="3"/>
        <v>0.39089934354377398</v>
      </c>
    </row>
    <row r="118" spans="1:17" x14ac:dyDescent="0.3">
      <c r="A118">
        <v>116</v>
      </c>
      <c r="B118">
        <v>3950.6</v>
      </c>
      <c r="C118">
        <v>9</v>
      </c>
      <c r="D118">
        <v>336</v>
      </c>
      <c r="E118">
        <v>1033</v>
      </c>
      <c r="F118">
        <v>28.2172580144072</v>
      </c>
      <c r="G118">
        <v>86.751272407388996</v>
      </c>
      <c r="H118">
        <v>-0.46353502835798499</v>
      </c>
      <c r="I118">
        <v>1.3906050850738301</v>
      </c>
      <c r="J118">
        <v>9.2062567697712705</v>
      </c>
      <c r="K118">
        <v>-27.618770309311401</v>
      </c>
      <c r="M118">
        <f t="shared" si="4"/>
        <v>1.4658264648818538</v>
      </c>
      <c r="N118">
        <f t="shared" si="5"/>
        <v>0.29112740116819308</v>
      </c>
      <c r="Q118">
        <f t="shared" si="3"/>
        <v>0.44808135477935623</v>
      </c>
    </row>
    <row r="119" spans="1:17" x14ac:dyDescent="0.3">
      <c r="A119">
        <v>117</v>
      </c>
      <c r="B119">
        <v>3982.6</v>
      </c>
      <c r="C119">
        <v>9</v>
      </c>
      <c r="D119">
        <v>336</v>
      </c>
      <c r="E119">
        <v>1033</v>
      </c>
      <c r="F119">
        <v>28.2172580144072</v>
      </c>
      <c r="G119">
        <v>86.751272407388996</v>
      </c>
      <c r="H119">
        <v>0.44008925021168999</v>
      </c>
      <c r="I119">
        <v>0</v>
      </c>
      <c r="J119">
        <v>-8.5871073212037192</v>
      </c>
      <c r="K119">
        <v>0</v>
      </c>
      <c r="M119">
        <f t="shared" si="4"/>
        <v>0.44008925021168999</v>
      </c>
      <c r="N119">
        <f t="shared" si="5"/>
        <v>8.5871073212037186E-2</v>
      </c>
      <c r="Q119">
        <f t="shared" si="3"/>
        <v>0.47129922569609017</v>
      </c>
    </row>
    <row r="120" spans="1:17" x14ac:dyDescent="0.3">
      <c r="A120">
        <v>118</v>
      </c>
      <c r="B120">
        <v>4018.5</v>
      </c>
      <c r="C120">
        <v>9</v>
      </c>
      <c r="D120">
        <v>337</v>
      </c>
      <c r="E120">
        <v>1033</v>
      </c>
      <c r="F120">
        <v>28.301237948973899</v>
      </c>
      <c r="G120">
        <v>86.751272407388996</v>
      </c>
      <c r="H120">
        <v>-0.41948019264081499</v>
      </c>
      <c r="I120">
        <v>0</v>
      </c>
      <c r="J120">
        <v>-8.3812226301861301</v>
      </c>
      <c r="K120">
        <v>0</v>
      </c>
      <c r="M120">
        <f t="shared" si="4"/>
        <v>0.41948019264081499</v>
      </c>
      <c r="N120">
        <f t="shared" si="5"/>
        <v>8.3812226301861303E-2</v>
      </c>
      <c r="Q120">
        <f t="shared" si="3"/>
        <v>0.47153211518736077</v>
      </c>
    </row>
    <row r="121" spans="1:17" x14ac:dyDescent="0.3">
      <c r="A121">
        <v>119</v>
      </c>
      <c r="B121">
        <v>4051.3</v>
      </c>
      <c r="C121">
        <v>9</v>
      </c>
      <c r="D121">
        <v>336</v>
      </c>
      <c r="E121">
        <v>1033</v>
      </c>
      <c r="F121">
        <v>28.2172580144072</v>
      </c>
      <c r="G121">
        <v>86.751272407388996</v>
      </c>
      <c r="H121">
        <v>0.41885067442145502</v>
      </c>
      <c r="I121">
        <v>0</v>
      </c>
      <c r="J121">
        <v>8.3187820143287698</v>
      </c>
      <c r="K121">
        <v>0</v>
      </c>
      <c r="M121">
        <f t="shared" si="4"/>
        <v>0.41885067442145502</v>
      </c>
      <c r="N121">
        <f t="shared" si="5"/>
        <v>8.3187820143287697E-2</v>
      </c>
      <c r="Q121">
        <f t="shared" si="3"/>
        <v>0.47160274580680983</v>
      </c>
    </row>
    <row r="122" spans="1:17" x14ac:dyDescent="0.3">
      <c r="A122">
        <v>120</v>
      </c>
      <c r="B122">
        <v>4085.1</v>
      </c>
      <c r="C122">
        <v>9</v>
      </c>
      <c r="D122">
        <v>336</v>
      </c>
      <c r="E122">
        <v>1033</v>
      </c>
      <c r="F122">
        <v>28.2172580144072</v>
      </c>
      <c r="G122">
        <v>86.751272407388996</v>
      </c>
      <c r="H122">
        <v>0</v>
      </c>
      <c r="I122">
        <v>0</v>
      </c>
      <c r="J122">
        <v>0</v>
      </c>
      <c r="K122">
        <v>0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4118.6000000000004</v>
      </c>
      <c r="C123">
        <v>9</v>
      </c>
      <c r="D123">
        <v>336</v>
      </c>
      <c r="E123">
        <v>1033</v>
      </c>
      <c r="F123">
        <v>28.2172580144072</v>
      </c>
      <c r="G123">
        <v>86.751272407388996</v>
      </c>
      <c r="H123">
        <v>-0.41885065758432499</v>
      </c>
      <c r="I123">
        <v>0</v>
      </c>
      <c r="J123">
        <v>8.3938007531929397</v>
      </c>
      <c r="K123">
        <v>0</v>
      </c>
      <c r="M123">
        <f t="shared" si="4"/>
        <v>0.41885065758432499</v>
      </c>
      <c r="N123">
        <f t="shared" si="5"/>
        <v>8.3938007531929398E-2</v>
      </c>
      <c r="Q123">
        <f t="shared" si="3"/>
        <v>0.47151788725883581</v>
      </c>
    </row>
    <row r="124" spans="1:17" x14ac:dyDescent="0.3">
      <c r="A124">
        <v>122</v>
      </c>
      <c r="B124">
        <v>4151.7</v>
      </c>
      <c r="C124">
        <v>9</v>
      </c>
      <c r="D124">
        <v>337</v>
      </c>
      <c r="E124">
        <v>1033</v>
      </c>
      <c r="F124">
        <v>28.301237948973899</v>
      </c>
      <c r="G124">
        <v>86.751272407388996</v>
      </c>
      <c r="H124">
        <v>-1.1828635799563199E-2</v>
      </c>
      <c r="I124">
        <v>-0.427119005019864</v>
      </c>
      <c r="J124">
        <v>-16.898051142237499</v>
      </c>
      <c r="K124">
        <v>-8.5083467135431405</v>
      </c>
      <c r="M124">
        <f t="shared" si="4"/>
        <v>0.42728276477531513</v>
      </c>
      <c r="N124">
        <f t="shared" si="5"/>
        <v>0.18919199142763268</v>
      </c>
      <c r="Q124">
        <f t="shared" si="3"/>
        <v>0.45961192832496828</v>
      </c>
    </row>
    <row r="125" spans="1:17" x14ac:dyDescent="0.3">
      <c r="A125">
        <v>123</v>
      </c>
      <c r="B125">
        <v>4182.7</v>
      </c>
      <c r="C125">
        <v>9</v>
      </c>
      <c r="D125">
        <v>336</v>
      </c>
      <c r="E125">
        <v>1033</v>
      </c>
      <c r="F125">
        <v>28.2172580144072</v>
      </c>
      <c r="G125">
        <v>86.751272407388996</v>
      </c>
      <c r="H125">
        <v>0.41479967680714103</v>
      </c>
      <c r="I125">
        <v>0</v>
      </c>
      <c r="J125">
        <v>8.4999933771955298</v>
      </c>
      <c r="K125">
        <v>0</v>
      </c>
      <c r="M125">
        <f t="shared" si="4"/>
        <v>0.41479967680714103</v>
      </c>
      <c r="N125">
        <f t="shared" si="5"/>
        <v>8.4999933771955305E-2</v>
      </c>
      <c r="Q125">
        <f t="shared" si="3"/>
        <v>0.47139776591295801</v>
      </c>
    </row>
    <row r="126" spans="1:17" x14ac:dyDescent="0.3">
      <c r="A126">
        <v>124</v>
      </c>
      <c r="B126">
        <v>4218.3999999999996</v>
      </c>
      <c r="C126">
        <v>9</v>
      </c>
      <c r="D126">
        <v>336</v>
      </c>
      <c r="E126">
        <v>1033</v>
      </c>
      <c r="F126">
        <v>28.2172580144072</v>
      </c>
      <c r="G126">
        <v>86.751272407388996</v>
      </c>
      <c r="H126">
        <v>0.418223426634517</v>
      </c>
      <c r="I126">
        <v>0</v>
      </c>
      <c r="J126">
        <v>8.3812309946797594</v>
      </c>
      <c r="K126">
        <v>0</v>
      </c>
      <c r="M126">
        <f t="shared" si="4"/>
        <v>0.418223426634517</v>
      </c>
      <c r="N126">
        <f t="shared" si="5"/>
        <v>8.38123099467976E-2</v>
      </c>
      <c r="Q126">
        <f t="shared" si="3"/>
        <v>0.471532105725741</v>
      </c>
    </row>
    <row r="127" spans="1:17" x14ac:dyDescent="0.3">
      <c r="A127">
        <v>125</v>
      </c>
      <c r="B127">
        <v>4250.7</v>
      </c>
      <c r="C127">
        <v>9</v>
      </c>
      <c r="D127">
        <v>336</v>
      </c>
      <c r="E127">
        <v>1032</v>
      </c>
      <c r="F127">
        <v>28.2172580144072</v>
      </c>
      <c r="G127">
        <v>86.667292472822297</v>
      </c>
      <c r="H127">
        <v>-0.42606027409400798</v>
      </c>
      <c r="I127">
        <v>-7.6421816877545196E-3</v>
      </c>
      <c r="J127">
        <v>8.5297352170972207</v>
      </c>
      <c r="K127">
        <v>16.982625972777601</v>
      </c>
      <c r="M127">
        <f t="shared" si="4"/>
        <v>0.42612880693753841</v>
      </c>
      <c r="N127">
        <f t="shared" si="5"/>
        <v>0.19004367071940304</v>
      </c>
      <c r="Q127">
        <f t="shared" si="3"/>
        <v>0.45951558937135023</v>
      </c>
    </row>
    <row r="128" spans="1:17" x14ac:dyDescent="0.3">
      <c r="A128">
        <v>126</v>
      </c>
      <c r="B128">
        <v>4282.7</v>
      </c>
      <c r="C128">
        <v>9</v>
      </c>
      <c r="D128">
        <v>337</v>
      </c>
      <c r="E128">
        <v>1033</v>
      </c>
      <c r="F128">
        <v>28.301237948973899</v>
      </c>
      <c r="G128">
        <v>86.751272407388996</v>
      </c>
      <c r="H128">
        <v>0</v>
      </c>
      <c r="I128">
        <v>0</v>
      </c>
      <c r="J128">
        <v>-16.7959869133383</v>
      </c>
      <c r="K128">
        <v>0</v>
      </c>
      <c r="M128">
        <f t="shared" si="4"/>
        <v>0</v>
      </c>
      <c r="N128">
        <f t="shared" si="5"/>
        <v>0.16795986913338301</v>
      </c>
      <c r="Q128">
        <f t="shared" si="3"/>
        <v>0.46201363101362541</v>
      </c>
    </row>
    <row r="129" spans="1:17" x14ac:dyDescent="0.3">
      <c r="A129">
        <v>127</v>
      </c>
      <c r="B129">
        <v>4318.6000000000004</v>
      </c>
      <c r="C129">
        <v>9</v>
      </c>
      <c r="D129">
        <v>337</v>
      </c>
      <c r="E129">
        <v>1033</v>
      </c>
      <c r="F129">
        <v>28.301237948973899</v>
      </c>
      <c r="G129">
        <v>86.751272407388996</v>
      </c>
      <c r="H129">
        <v>0.418013371770669</v>
      </c>
      <c r="I129">
        <v>0</v>
      </c>
      <c r="J129">
        <v>-8.3854237065330004</v>
      </c>
      <c r="K129">
        <v>0</v>
      </c>
      <c r="M129">
        <f t="shared" si="4"/>
        <v>0.418013371770669</v>
      </c>
      <c r="N129">
        <f t="shared" si="5"/>
        <v>8.3854237065330003E-2</v>
      </c>
      <c r="Q129">
        <f t="shared" si="3"/>
        <v>0.47152736307816617</v>
      </c>
    </row>
    <row r="130" spans="1:17" x14ac:dyDescent="0.3">
      <c r="A130">
        <v>128</v>
      </c>
      <c r="B130">
        <v>4350.6000000000004</v>
      </c>
      <c r="C130">
        <v>9</v>
      </c>
      <c r="D130">
        <v>336</v>
      </c>
      <c r="E130">
        <v>1033</v>
      </c>
      <c r="F130">
        <v>28.2172580144072</v>
      </c>
      <c r="G130">
        <v>86.751272407388996</v>
      </c>
      <c r="H130">
        <v>0</v>
      </c>
      <c r="I130">
        <v>0.42530895416542802</v>
      </c>
      <c r="J130">
        <v>0</v>
      </c>
      <c r="K130">
        <v>-8.3149355653065804</v>
      </c>
      <c r="M130">
        <f t="shared" si="4"/>
        <v>0.42530895416542802</v>
      </c>
      <c r="N130">
        <f t="shared" si="5"/>
        <v>8.3149355653065804E-2</v>
      </c>
      <c r="Q130">
        <f t="shared" si="3"/>
        <v>0.47160709677409912</v>
      </c>
    </row>
    <row r="131" spans="1:17" x14ac:dyDescent="0.3">
      <c r="A131">
        <v>129</v>
      </c>
      <c r="B131">
        <v>4382.7</v>
      </c>
      <c r="C131">
        <v>9</v>
      </c>
      <c r="D131">
        <v>336</v>
      </c>
      <c r="E131">
        <v>1033</v>
      </c>
      <c r="F131">
        <v>28.2172580144072</v>
      </c>
      <c r="G131">
        <v>86.751272407388996</v>
      </c>
      <c r="H131">
        <v>-0.41968961796961102</v>
      </c>
      <c r="I131">
        <v>-0.42053025795522397</v>
      </c>
      <c r="J131">
        <v>8.4021945539461296</v>
      </c>
      <c r="K131">
        <v>-8.4106051591044793</v>
      </c>
      <c r="M131">
        <f t="shared" si="4"/>
        <v>0.59412546931381871</v>
      </c>
      <c r="N131">
        <f t="shared" si="5"/>
        <v>0.11888446175371989</v>
      </c>
      <c r="Q131">
        <f t="shared" si="3"/>
        <v>0.46756486777730044</v>
      </c>
    </row>
    <row r="132" spans="1:17" x14ac:dyDescent="0.3">
      <c r="A132">
        <v>130</v>
      </c>
      <c r="B132">
        <v>4418.3</v>
      </c>
      <c r="C132">
        <v>9</v>
      </c>
      <c r="D132">
        <v>337</v>
      </c>
      <c r="E132">
        <v>1033</v>
      </c>
      <c r="F132">
        <v>28.301237948973899</v>
      </c>
      <c r="G132">
        <v>86.751272407388996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4452.8999999999996</v>
      </c>
      <c r="C133">
        <v>9</v>
      </c>
      <c r="D133">
        <v>336</v>
      </c>
      <c r="E133">
        <v>1033</v>
      </c>
      <c r="F133">
        <v>28.2172580144072</v>
      </c>
      <c r="G133">
        <v>86.751272407388996</v>
      </c>
      <c r="H133">
        <v>0.43966977001905999</v>
      </c>
      <c r="I133">
        <v>0</v>
      </c>
      <c r="J133">
        <v>8.5956944285251993</v>
      </c>
      <c r="K133">
        <v>0</v>
      </c>
      <c r="M133">
        <f t="shared" si="4"/>
        <v>0.43966977001905999</v>
      </c>
      <c r="N133">
        <f t="shared" si="5"/>
        <v>8.5956944285251996E-2</v>
      </c>
      <c r="Q133">
        <f t="shared" si="3"/>
        <v>0.47128951226355809</v>
      </c>
    </row>
    <row r="134" spans="1:17" x14ac:dyDescent="0.3">
      <c r="A134">
        <v>132</v>
      </c>
      <c r="B134">
        <v>4482.6000000000004</v>
      </c>
      <c r="C134">
        <v>9</v>
      </c>
      <c r="D134">
        <v>336</v>
      </c>
      <c r="E134">
        <v>1032</v>
      </c>
      <c r="F134">
        <v>28.2172580144072</v>
      </c>
      <c r="G134">
        <v>86.667292472822297</v>
      </c>
      <c r="H134">
        <v>0</v>
      </c>
      <c r="I134" s="1">
        <v>7.6122290655200996E-15</v>
      </c>
      <c r="J134">
        <v>0</v>
      </c>
      <c r="K134">
        <v>16.829629342392298</v>
      </c>
      <c r="M134">
        <f t="shared" si="4"/>
        <v>7.6122290655200996E-15</v>
      </c>
      <c r="N134">
        <f t="shared" si="5"/>
        <v>0.16829629342392299</v>
      </c>
      <c r="Q134">
        <f t="shared" ref="Q134:Q171" si="6">(1/COS($T$9))*(SIN($T$9)-N134/9.81)</f>
        <v>0.46197557588602578</v>
      </c>
    </row>
    <row r="135" spans="1:17" x14ac:dyDescent="0.3">
      <c r="A135">
        <v>133</v>
      </c>
      <c r="B135">
        <v>4518.6000000000004</v>
      </c>
      <c r="C135">
        <v>9</v>
      </c>
      <c r="D135">
        <v>337</v>
      </c>
      <c r="E135">
        <v>1033</v>
      </c>
      <c r="F135">
        <v>28.301237948973899</v>
      </c>
      <c r="G135">
        <v>86.751272407388996</v>
      </c>
      <c r="H135">
        <v>-0.41123423362345701</v>
      </c>
      <c r="I135">
        <v>0</v>
      </c>
      <c r="J135">
        <v>-8.2000844192114997</v>
      </c>
      <c r="K135">
        <v>0</v>
      </c>
      <c r="M135">
        <f t="shared" si="4"/>
        <v>0.41123423362345701</v>
      </c>
      <c r="N135">
        <f t="shared" si="5"/>
        <v>8.2000844192114994E-2</v>
      </c>
      <c r="Q135">
        <f t="shared" si="6"/>
        <v>0.4717370123343757</v>
      </c>
    </row>
    <row r="136" spans="1:17" x14ac:dyDescent="0.3">
      <c r="A136">
        <v>134</v>
      </c>
      <c r="B136">
        <v>4550.6000000000004</v>
      </c>
      <c r="C136">
        <v>9</v>
      </c>
      <c r="D136">
        <v>337</v>
      </c>
      <c r="E136">
        <v>1033</v>
      </c>
      <c r="F136">
        <v>28.301237948973899</v>
      </c>
      <c r="G136">
        <v>86.751272407388996</v>
      </c>
      <c r="H136">
        <v>1.8929457199946102E-2</v>
      </c>
      <c r="I136">
        <v>0</v>
      </c>
      <c r="J136">
        <v>-17.208597454504901</v>
      </c>
      <c r="K136">
        <v>0</v>
      </c>
      <c r="M136">
        <f t="shared" si="4"/>
        <v>1.8929457199946102E-2</v>
      </c>
      <c r="N136">
        <f t="shared" si="5"/>
        <v>0.17208597454504901</v>
      </c>
      <c r="Q136">
        <f t="shared" si="6"/>
        <v>0.46154690054158193</v>
      </c>
    </row>
    <row r="137" spans="1:17" x14ac:dyDescent="0.3">
      <c r="A137">
        <v>135</v>
      </c>
      <c r="B137">
        <v>4582.5</v>
      </c>
      <c r="C137">
        <v>9</v>
      </c>
      <c r="D137">
        <v>336</v>
      </c>
      <c r="E137">
        <v>1033</v>
      </c>
      <c r="F137">
        <v>28.2172580144072</v>
      </c>
      <c r="G137">
        <v>86.751272407388996</v>
      </c>
      <c r="H137">
        <v>0</v>
      </c>
      <c r="I137">
        <v>0.42115979301171902</v>
      </c>
      <c r="J137">
        <v>0</v>
      </c>
      <c r="K137">
        <v>-8.3980018546703601</v>
      </c>
      <c r="M137">
        <f t="shared" si="4"/>
        <v>0.42115979301171902</v>
      </c>
      <c r="N137">
        <f t="shared" si="5"/>
        <v>8.3980018546703603E-2</v>
      </c>
      <c r="Q137">
        <f t="shared" si="6"/>
        <v>0.4715131351212144</v>
      </c>
    </row>
    <row r="138" spans="1:17" x14ac:dyDescent="0.3">
      <c r="A138">
        <v>136</v>
      </c>
      <c r="B138">
        <v>4620.1000000000004</v>
      </c>
      <c r="C138">
        <v>9</v>
      </c>
      <c r="D138">
        <v>336</v>
      </c>
      <c r="E138">
        <v>1033</v>
      </c>
      <c r="F138">
        <v>28.2172580144072</v>
      </c>
      <c r="G138">
        <v>86.751272407388996</v>
      </c>
      <c r="H138">
        <v>-0.40769868997894099</v>
      </c>
      <c r="I138">
        <v>0</v>
      </c>
      <c r="J138">
        <v>8.2697503038325202</v>
      </c>
      <c r="K138">
        <v>0</v>
      </c>
      <c r="M138">
        <f t="shared" si="4"/>
        <v>0.40769868997894099</v>
      </c>
      <c r="N138">
        <f t="shared" si="5"/>
        <v>8.2697503038325196E-2</v>
      </c>
      <c r="Q138">
        <f t="shared" si="6"/>
        <v>0.47165820874607528</v>
      </c>
    </row>
    <row r="139" spans="1:17" x14ac:dyDescent="0.3">
      <c r="A139">
        <v>137</v>
      </c>
      <c r="B139">
        <v>4650.5</v>
      </c>
      <c r="C139">
        <v>9</v>
      </c>
      <c r="D139">
        <v>336</v>
      </c>
      <c r="E139">
        <v>1033</v>
      </c>
      <c r="F139">
        <v>28.2172580144072</v>
      </c>
      <c r="G139">
        <v>86.751272407388996</v>
      </c>
      <c r="H139">
        <v>-0.42115979301175499</v>
      </c>
      <c r="I139">
        <v>0</v>
      </c>
      <c r="J139">
        <v>8.3980018546710706</v>
      </c>
      <c r="K139">
        <v>0</v>
      </c>
      <c r="M139">
        <f t="shared" ref="M139:M171" si="7">SQRT(H139^2+I139^2)</f>
        <v>0.42115979301175499</v>
      </c>
      <c r="N139">
        <f t="shared" ref="N139:N171" si="8">SQRT(J139^2+K139^2)/100</f>
        <v>8.3980018546710708E-2</v>
      </c>
      <c r="Q139">
        <f t="shared" si="6"/>
        <v>0.47151313512121362</v>
      </c>
    </row>
    <row r="140" spans="1:17" x14ac:dyDescent="0.3">
      <c r="A140">
        <v>138</v>
      </c>
      <c r="B140">
        <v>4682.8</v>
      </c>
      <c r="C140">
        <v>9</v>
      </c>
      <c r="D140">
        <v>336</v>
      </c>
      <c r="E140">
        <v>1033</v>
      </c>
      <c r="F140">
        <v>28.2172580144072</v>
      </c>
      <c r="G140">
        <v>86.751272407388996</v>
      </c>
      <c r="H140">
        <v>0.39816908867203699</v>
      </c>
      <c r="I140">
        <v>0</v>
      </c>
      <c r="J140">
        <v>7.9395630841881699</v>
      </c>
      <c r="K140">
        <v>0</v>
      </c>
      <c r="M140">
        <f t="shared" si="7"/>
        <v>0.39816908867203699</v>
      </c>
      <c r="N140">
        <f t="shared" si="8"/>
        <v>7.9395630841881698E-2</v>
      </c>
      <c r="Q140">
        <f t="shared" si="6"/>
        <v>0.47203170486774887</v>
      </c>
    </row>
    <row r="141" spans="1:17" x14ac:dyDescent="0.3">
      <c r="A141">
        <v>139</v>
      </c>
      <c r="B141">
        <v>4718.7</v>
      </c>
      <c r="C141">
        <v>9</v>
      </c>
      <c r="D141">
        <v>336</v>
      </c>
      <c r="E141">
        <v>1033</v>
      </c>
      <c r="F141">
        <v>28.2172580144072</v>
      </c>
      <c r="G141">
        <v>86.751272407388996</v>
      </c>
      <c r="H141">
        <v>0.404091143694217</v>
      </c>
      <c r="I141">
        <v>0</v>
      </c>
      <c r="J141">
        <v>8.1965749228036398</v>
      </c>
      <c r="K141">
        <v>0</v>
      </c>
      <c r="M141">
        <f t="shared" si="7"/>
        <v>0.404091143694217</v>
      </c>
      <c r="N141">
        <f t="shared" si="8"/>
        <v>8.19657492280364E-2</v>
      </c>
      <c r="Q141">
        <f t="shared" si="6"/>
        <v>0.47174098215276777</v>
      </c>
    </row>
    <row r="142" spans="1:17" x14ac:dyDescent="0.3">
      <c r="A142">
        <v>140</v>
      </c>
      <c r="B142">
        <v>4750.8</v>
      </c>
      <c r="C142">
        <v>9</v>
      </c>
      <c r="D142">
        <v>336</v>
      </c>
      <c r="E142">
        <v>1033</v>
      </c>
      <c r="F142">
        <v>28.2172580144072</v>
      </c>
      <c r="G142">
        <v>86.751272407388996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4786.5</v>
      </c>
      <c r="C143">
        <v>9</v>
      </c>
      <c r="D143">
        <v>337</v>
      </c>
      <c r="E143">
        <v>1033</v>
      </c>
      <c r="F143">
        <v>28.301237948973899</v>
      </c>
      <c r="G143">
        <v>86.751272407388996</v>
      </c>
      <c r="H143">
        <v>-4.9734008265334403E-2</v>
      </c>
      <c r="I143">
        <v>0</v>
      </c>
      <c r="J143">
        <v>-16.578002755111399</v>
      </c>
      <c r="K143">
        <v>0</v>
      </c>
      <c r="M143">
        <f t="shared" si="7"/>
        <v>4.9734008265334403E-2</v>
      </c>
      <c r="N143">
        <f t="shared" si="8"/>
        <v>0.16578002755111398</v>
      </c>
      <c r="Q143">
        <f t="shared" si="6"/>
        <v>0.46226020699488762</v>
      </c>
    </row>
    <row r="144" spans="1:17" x14ac:dyDescent="0.3">
      <c r="A144">
        <v>142</v>
      </c>
      <c r="B144">
        <v>4820.8</v>
      </c>
      <c r="C144">
        <v>9</v>
      </c>
      <c r="D144">
        <v>337</v>
      </c>
      <c r="E144">
        <v>1033</v>
      </c>
      <c r="F144">
        <v>28.301237948973899</v>
      </c>
      <c r="G144">
        <v>86.751272407388996</v>
      </c>
      <c r="H144">
        <v>-3.7923855745551301E-2</v>
      </c>
      <c r="I144">
        <v>0</v>
      </c>
      <c r="J144">
        <v>-16.8550469980194</v>
      </c>
      <c r="K144">
        <v>0</v>
      </c>
      <c r="M144">
        <f t="shared" si="7"/>
        <v>3.7923855745551301E-2</v>
      </c>
      <c r="N144">
        <f t="shared" si="8"/>
        <v>0.16855046998019399</v>
      </c>
      <c r="Q144">
        <f t="shared" si="6"/>
        <v>0.46194682433165313</v>
      </c>
    </row>
    <row r="145" spans="1:17" x14ac:dyDescent="0.3">
      <c r="A145">
        <v>143</v>
      </c>
      <c r="B145">
        <v>4850.6000000000004</v>
      </c>
      <c r="C145">
        <v>9</v>
      </c>
      <c r="D145">
        <v>336</v>
      </c>
      <c r="E145">
        <v>1033</v>
      </c>
      <c r="F145">
        <v>28.2172580144072</v>
      </c>
      <c r="G145">
        <v>86.751272407388996</v>
      </c>
      <c r="H145">
        <v>0</v>
      </c>
      <c r="I145">
        <v>0</v>
      </c>
      <c r="J145">
        <v>0</v>
      </c>
      <c r="K145">
        <v>0</v>
      </c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:17" x14ac:dyDescent="0.3">
      <c r="A146">
        <v>144</v>
      </c>
      <c r="B146">
        <v>4884.2</v>
      </c>
      <c r="C146">
        <v>9</v>
      </c>
      <c r="D146">
        <v>336</v>
      </c>
      <c r="E146">
        <v>1033</v>
      </c>
      <c r="F146">
        <v>28.2172580144072</v>
      </c>
      <c r="G146">
        <v>86.751272407388996</v>
      </c>
      <c r="H146">
        <v>-0.434139176557229</v>
      </c>
      <c r="I146">
        <v>0</v>
      </c>
      <c r="J146">
        <v>8.7089102619303898</v>
      </c>
      <c r="K146">
        <v>0</v>
      </c>
      <c r="M146">
        <f t="shared" si="7"/>
        <v>0.434139176557229</v>
      </c>
      <c r="N146">
        <f t="shared" si="8"/>
        <v>8.7089102619303901E-2</v>
      </c>
      <c r="Q146">
        <f t="shared" si="6"/>
        <v>0.47116144651124214</v>
      </c>
    </row>
    <row r="147" spans="1:17" x14ac:dyDescent="0.3">
      <c r="A147">
        <v>145</v>
      </c>
      <c r="B147">
        <v>4918.3999999999996</v>
      </c>
      <c r="C147">
        <v>9</v>
      </c>
      <c r="D147">
        <v>336</v>
      </c>
      <c r="E147">
        <v>1033</v>
      </c>
      <c r="F147">
        <v>28.2172580144072</v>
      </c>
      <c r="G147">
        <v>86.751272407388996</v>
      </c>
      <c r="H147">
        <v>-4.0333600746050899E-2</v>
      </c>
      <c r="I147">
        <v>0</v>
      </c>
      <c r="J147">
        <v>16.805666977517401</v>
      </c>
      <c r="K147">
        <v>0</v>
      </c>
      <c r="M147">
        <f t="shared" si="7"/>
        <v>4.0333600746050899E-2</v>
      </c>
      <c r="N147">
        <f t="shared" si="8"/>
        <v>0.168056669775174</v>
      </c>
      <c r="Q147">
        <f t="shared" si="6"/>
        <v>0.46200268126689592</v>
      </c>
    </row>
    <row r="148" spans="1:17" x14ac:dyDescent="0.3">
      <c r="A148">
        <v>146</v>
      </c>
      <c r="B148">
        <v>4950.6000000000004</v>
      </c>
      <c r="C148">
        <v>9</v>
      </c>
      <c r="D148">
        <v>336</v>
      </c>
      <c r="E148">
        <v>1033</v>
      </c>
      <c r="F148">
        <v>28.2172580144072</v>
      </c>
      <c r="G148">
        <v>86.751272407388996</v>
      </c>
      <c r="H148">
        <v>0</v>
      </c>
      <c r="I148">
        <v>0</v>
      </c>
      <c r="J148">
        <v>0</v>
      </c>
      <c r="K148">
        <v>0</v>
      </c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:17" x14ac:dyDescent="0.3">
      <c r="A149">
        <v>147</v>
      </c>
      <c r="B149">
        <v>4983.8999999999996</v>
      </c>
      <c r="C149">
        <v>9</v>
      </c>
      <c r="D149">
        <v>336</v>
      </c>
      <c r="E149">
        <v>1033</v>
      </c>
      <c r="F149">
        <v>28.2172580144072</v>
      </c>
      <c r="G149">
        <v>86.751272407388996</v>
      </c>
      <c r="H149">
        <v>0</v>
      </c>
      <c r="I149">
        <v>0</v>
      </c>
      <c r="J149">
        <v>0</v>
      </c>
      <c r="K149">
        <v>0</v>
      </c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:17" x14ac:dyDescent="0.3">
      <c r="A150">
        <v>148</v>
      </c>
      <c r="B150">
        <v>5020.8</v>
      </c>
      <c r="C150">
        <v>9</v>
      </c>
      <c r="D150">
        <v>337</v>
      </c>
      <c r="E150">
        <v>1033</v>
      </c>
      <c r="F150">
        <v>28.301237948973899</v>
      </c>
      <c r="G150">
        <v>86.751272407388996</v>
      </c>
      <c r="H150">
        <v>-3.7696879144673699E-2</v>
      </c>
      <c r="I150">
        <v>0</v>
      </c>
      <c r="J150">
        <v>-16.754168508740499</v>
      </c>
      <c r="K150">
        <v>0</v>
      </c>
      <c r="M150">
        <f t="shared" si="7"/>
        <v>3.7696879144673699E-2</v>
      </c>
      <c r="N150">
        <f t="shared" si="8"/>
        <v>0.167541685087405</v>
      </c>
      <c r="Q150">
        <f t="shared" si="6"/>
        <v>0.46206093451601016</v>
      </c>
    </row>
    <row r="151" spans="1:17" x14ac:dyDescent="0.3">
      <c r="A151">
        <v>149</v>
      </c>
      <c r="B151">
        <v>5050.5</v>
      </c>
      <c r="C151">
        <v>9</v>
      </c>
      <c r="D151">
        <v>336</v>
      </c>
      <c r="E151">
        <v>1033</v>
      </c>
      <c r="F151">
        <v>28.2172580144072</v>
      </c>
      <c r="G151">
        <v>86.751272407388996</v>
      </c>
      <c r="H151">
        <v>0</v>
      </c>
      <c r="I151">
        <v>0</v>
      </c>
      <c r="J151">
        <v>0</v>
      </c>
      <c r="K151">
        <v>0</v>
      </c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A152">
        <v>150</v>
      </c>
      <c r="B152">
        <v>5082.8</v>
      </c>
      <c r="C152">
        <v>9</v>
      </c>
      <c r="D152">
        <v>336</v>
      </c>
      <c r="E152">
        <v>1033</v>
      </c>
      <c r="F152">
        <v>28.2172580144072</v>
      </c>
      <c r="G152">
        <v>86.751272407388996</v>
      </c>
      <c r="H152">
        <v>0</v>
      </c>
      <c r="I152">
        <v>0</v>
      </c>
      <c r="J152">
        <v>0</v>
      </c>
      <c r="K152">
        <v>0</v>
      </c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A153">
        <v>151</v>
      </c>
      <c r="B153">
        <v>5118.7</v>
      </c>
      <c r="C153">
        <v>9</v>
      </c>
      <c r="D153">
        <v>336</v>
      </c>
      <c r="E153">
        <v>1033</v>
      </c>
      <c r="F153">
        <v>28.2172580144072</v>
      </c>
      <c r="G153">
        <v>86.751272407388996</v>
      </c>
      <c r="H153">
        <v>-1.63311173600275E-2</v>
      </c>
      <c r="I153">
        <v>0</v>
      </c>
      <c r="J153">
        <v>17.1906498526556</v>
      </c>
      <c r="K153">
        <v>0</v>
      </c>
      <c r="M153">
        <f t="shared" si="7"/>
        <v>1.63311173600275E-2</v>
      </c>
      <c r="N153">
        <f t="shared" si="8"/>
        <v>0.17190649852655601</v>
      </c>
      <c r="Q153">
        <f t="shared" si="6"/>
        <v>0.46156720223494024</v>
      </c>
    </row>
    <row r="154" spans="1:17" x14ac:dyDescent="0.3">
      <c r="A154">
        <v>152</v>
      </c>
      <c r="B154">
        <v>5150.6000000000004</v>
      </c>
      <c r="C154">
        <v>9</v>
      </c>
      <c r="D154">
        <v>336</v>
      </c>
      <c r="E154">
        <v>1033</v>
      </c>
      <c r="F154">
        <v>28.2172580144072</v>
      </c>
      <c r="G154">
        <v>86.751272407388996</v>
      </c>
      <c r="H154">
        <v>0</v>
      </c>
      <c r="I154">
        <v>0</v>
      </c>
      <c r="J154">
        <v>0</v>
      </c>
      <c r="K154">
        <v>0</v>
      </c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A155">
        <v>153</v>
      </c>
      <c r="B155">
        <v>5182.7</v>
      </c>
      <c r="C155">
        <v>9</v>
      </c>
      <c r="D155">
        <v>336</v>
      </c>
      <c r="E155">
        <v>1033</v>
      </c>
      <c r="F155">
        <v>28.2172580144072</v>
      </c>
      <c r="G155">
        <v>86.751272407388996</v>
      </c>
      <c r="H155">
        <v>0</v>
      </c>
      <c r="I155">
        <v>0</v>
      </c>
      <c r="J155">
        <v>0</v>
      </c>
      <c r="K155">
        <v>0</v>
      </c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A156">
        <v>154</v>
      </c>
      <c r="B156">
        <v>5218.5</v>
      </c>
      <c r="C156">
        <v>9</v>
      </c>
      <c r="D156">
        <v>337</v>
      </c>
      <c r="E156">
        <v>1033</v>
      </c>
      <c r="F156">
        <v>28.301237948973899</v>
      </c>
      <c r="G156">
        <v>86.751272407388996</v>
      </c>
      <c r="H156">
        <v>0</v>
      </c>
      <c r="I156">
        <v>0</v>
      </c>
      <c r="J156">
        <v>-16.863372951653101</v>
      </c>
      <c r="K156">
        <v>0</v>
      </c>
      <c r="M156">
        <f t="shared" si="7"/>
        <v>0</v>
      </c>
      <c r="N156">
        <f t="shared" si="8"/>
        <v>0.16863372951653102</v>
      </c>
      <c r="Q156">
        <f t="shared" si="6"/>
        <v>0.46193740630694952</v>
      </c>
    </row>
    <row r="157" spans="1:17" x14ac:dyDescent="0.3">
      <c r="A157">
        <v>155</v>
      </c>
      <c r="B157">
        <v>5250.6</v>
      </c>
      <c r="C157">
        <v>9</v>
      </c>
      <c r="D157">
        <v>336</v>
      </c>
      <c r="E157">
        <v>1033</v>
      </c>
      <c r="F157">
        <v>28.2172580144072</v>
      </c>
      <c r="G157">
        <v>86.751272407388996</v>
      </c>
      <c r="H157">
        <v>0</v>
      </c>
      <c r="I157">
        <v>0</v>
      </c>
      <c r="J157">
        <v>0</v>
      </c>
      <c r="K157">
        <v>0</v>
      </c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A158">
        <v>156</v>
      </c>
      <c r="B158">
        <v>5284.8</v>
      </c>
      <c r="C158">
        <v>9</v>
      </c>
      <c r="D158">
        <v>336</v>
      </c>
      <c r="E158">
        <v>1033</v>
      </c>
      <c r="F158">
        <v>28.2172580144072</v>
      </c>
      <c r="G158">
        <v>86.751272407388996</v>
      </c>
      <c r="H158">
        <v>0.43791375481405997</v>
      </c>
      <c r="I158">
        <v>0</v>
      </c>
      <c r="J158">
        <v>8.5781342764751898</v>
      </c>
      <c r="K158">
        <v>0</v>
      </c>
      <c r="M158">
        <f t="shared" si="7"/>
        <v>0.43791375481405997</v>
      </c>
      <c r="N158">
        <f t="shared" si="8"/>
        <v>8.5781342764751897E-2</v>
      </c>
      <c r="Q158">
        <f t="shared" si="6"/>
        <v>0.47130937568738696</v>
      </c>
    </row>
    <row r="159" spans="1:17" x14ac:dyDescent="0.3">
      <c r="A159">
        <v>157</v>
      </c>
      <c r="B159">
        <v>5318.3</v>
      </c>
      <c r="C159">
        <v>9</v>
      </c>
      <c r="D159">
        <v>336</v>
      </c>
      <c r="E159">
        <v>1033</v>
      </c>
      <c r="F159">
        <v>28.2172580144072</v>
      </c>
      <c r="G159">
        <v>86.751272407388996</v>
      </c>
      <c r="H159">
        <v>-9.1737417375201899E-3</v>
      </c>
      <c r="I159">
        <v>0</v>
      </c>
      <c r="J159">
        <v>16.6795304318631</v>
      </c>
      <c r="K159">
        <v>0</v>
      </c>
      <c r="M159">
        <f t="shared" si="7"/>
        <v>9.1737417375201899E-3</v>
      </c>
      <c r="N159">
        <f t="shared" si="8"/>
        <v>0.16679530431863099</v>
      </c>
      <c r="Q159">
        <f t="shared" si="6"/>
        <v>0.46214536247258858</v>
      </c>
    </row>
    <row r="160" spans="1:17" x14ac:dyDescent="0.3">
      <c r="A160">
        <v>158</v>
      </c>
      <c r="B160">
        <v>5350.4</v>
      </c>
      <c r="C160">
        <v>9</v>
      </c>
      <c r="D160">
        <v>336</v>
      </c>
      <c r="E160">
        <v>1033</v>
      </c>
      <c r="F160">
        <v>28.2172580144072</v>
      </c>
      <c r="G160">
        <v>86.751272407388996</v>
      </c>
      <c r="H160">
        <v>0.41635047278613402</v>
      </c>
      <c r="I160">
        <v>0</v>
      </c>
      <c r="J160">
        <v>8.3436968494215993</v>
      </c>
      <c r="K160">
        <v>0</v>
      </c>
      <c r="M160">
        <f t="shared" si="7"/>
        <v>0.41635047278613402</v>
      </c>
      <c r="N160">
        <f t="shared" si="8"/>
        <v>8.3436968494215988E-2</v>
      </c>
      <c r="Q160">
        <f t="shared" si="6"/>
        <v>0.47157456302526746</v>
      </c>
    </row>
    <row r="161" spans="1:17" x14ac:dyDescent="0.3">
      <c r="A161">
        <v>159</v>
      </c>
      <c r="B161">
        <v>5382.7</v>
      </c>
      <c r="C161">
        <v>9</v>
      </c>
      <c r="D161">
        <v>337</v>
      </c>
      <c r="E161">
        <v>1033</v>
      </c>
      <c r="F161">
        <v>28.301237948973899</v>
      </c>
      <c r="G161">
        <v>86.751272407388996</v>
      </c>
      <c r="H161">
        <v>1.96903281795354E-2</v>
      </c>
      <c r="I161">
        <v>0</v>
      </c>
      <c r="J161">
        <v>-17.122024503942502</v>
      </c>
      <c r="K161">
        <v>0</v>
      </c>
      <c r="M161">
        <f t="shared" si="7"/>
        <v>1.96903281795354E-2</v>
      </c>
      <c r="N161">
        <f t="shared" si="8"/>
        <v>0.17122024503942501</v>
      </c>
      <c r="Q161">
        <f t="shared" si="6"/>
        <v>0.46164482880577007</v>
      </c>
    </row>
    <row r="162" spans="1:17" x14ac:dyDescent="0.3">
      <c r="A162">
        <v>160</v>
      </c>
      <c r="B162">
        <v>5419.2</v>
      </c>
      <c r="C162">
        <v>9</v>
      </c>
      <c r="D162">
        <v>337</v>
      </c>
      <c r="E162">
        <v>1033</v>
      </c>
      <c r="F162">
        <v>28.301237948973899</v>
      </c>
      <c r="G162">
        <v>86.751272407388996</v>
      </c>
      <c r="H162">
        <v>0.41261874063047099</v>
      </c>
      <c r="I162">
        <v>0</v>
      </c>
      <c r="J162">
        <v>-8.3189262223885407</v>
      </c>
      <c r="K162">
        <v>0</v>
      </c>
      <c r="M162">
        <f t="shared" si="7"/>
        <v>0.41261874063047099</v>
      </c>
      <c r="N162">
        <f t="shared" si="8"/>
        <v>8.318926222388541E-2</v>
      </c>
      <c r="Q162">
        <f t="shared" si="6"/>
        <v>0.47160258268374555</v>
      </c>
    </row>
    <row r="163" spans="1:17" x14ac:dyDescent="0.3">
      <c r="A163">
        <v>161</v>
      </c>
      <c r="B163">
        <v>5450.9</v>
      </c>
      <c r="C163">
        <v>9</v>
      </c>
      <c r="D163">
        <v>337</v>
      </c>
      <c r="E163">
        <v>1033</v>
      </c>
      <c r="F163">
        <v>28.301237948973899</v>
      </c>
      <c r="G163">
        <v>86.751272407388996</v>
      </c>
      <c r="H163">
        <v>8.3063741498268901E-4</v>
      </c>
      <c r="I163">
        <v>0</v>
      </c>
      <c r="J163">
        <v>-16.612748299593701</v>
      </c>
      <c r="K163">
        <v>0</v>
      </c>
      <c r="M163">
        <f t="shared" si="7"/>
        <v>8.3063741498268901E-4</v>
      </c>
      <c r="N163">
        <f t="shared" si="8"/>
        <v>0.16612748299593702</v>
      </c>
      <c r="Q163">
        <f t="shared" si="6"/>
        <v>0.46222090406207406</v>
      </c>
    </row>
    <row r="164" spans="1:17" x14ac:dyDescent="0.3">
      <c r="A164">
        <v>162</v>
      </c>
      <c r="B164">
        <v>5482.9</v>
      </c>
      <c r="C164">
        <v>9</v>
      </c>
      <c r="D164">
        <v>336</v>
      </c>
      <c r="E164">
        <v>1033</v>
      </c>
      <c r="F164">
        <v>28.2172580144072</v>
      </c>
      <c r="G164">
        <v>86.751272407388996</v>
      </c>
      <c r="H164">
        <v>-0.41843327154848498</v>
      </c>
      <c r="I164">
        <v>0</v>
      </c>
      <c r="J164">
        <v>8.3770424734430993</v>
      </c>
      <c r="K164">
        <v>0</v>
      </c>
      <c r="M164">
        <f t="shared" si="7"/>
        <v>0.41843327154848498</v>
      </c>
      <c r="N164">
        <f t="shared" si="8"/>
        <v>8.3770424734430998E-2</v>
      </c>
      <c r="Q164">
        <f t="shared" si="6"/>
        <v>0.47153684363303833</v>
      </c>
    </row>
    <row r="165" spans="1:17" x14ac:dyDescent="0.3">
      <c r="A165">
        <v>163</v>
      </c>
      <c r="B165">
        <v>5518.4</v>
      </c>
      <c r="C165">
        <v>9</v>
      </c>
      <c r="D165">
        <v>337</v>
      </c>
      <c r="E165">
        <v>1033</v>
      </c>
      <c r="F165">
        <v>28.301237948973899</v>
      </c>
      <c r="G165">
        <v>86.751272407388996</v>
      </c>
      <c r="H165">
        <v>-0.41633543025139103</v>
      </c>
      <c r="I165">
        <v>0</v>
      </c>
      <c r="J165">
        <v>-8.3938594808748306</v>
      </c>
      <c r="K165">
        <v>0</v>
      </c>
      <c r="M165">
        <f t="shared" si="7"/>
        <v>0.41633543025139103</v>
      </c>
      <c r="N165">
        <f t="shared" si="8"/>
        <v>8.393859480874831E-2</v>
      </c>
      <c r="Q165">
        <f t="shared" si="6"/>
        <v>0.47151782082815608</v>
      </c>
    </row>
    <row r="166" spans="1:17" x14ac:dyDescent="0.3">
      <c r="A166">
        <v>164</v>
      </c>
      <c r="B166">
        <v>5551.5</v>
      </c>
      <c r="C166">
        <v>9</v>
      </c>
      <c r="D166">
        <v>336</v>
      </c>
      <c r="E166">
        <v>1033</v>
      </c>
      <c r="F166">
        <v>28.2172580144072</v>
      </c>
      <c r="G166">
        <v>86.751272407388996</v>
      </c>
      <c r="H166">
        <v>-0.414049446910841</v>
      </c>
      <c r="I166">
        <v>0</v>
      </c>
      <c r="J166">
        <v>8.3646352911281099</v>
      </c>
      <c r="K166">
        <v>0</v>
      </c>
      <c r="M166">
        <f t="shared" si="7"/>
        <v>0.414049446910841</v>
      </c>
      <c r="N166">
        <f t="shared" si="8"/>
        <v>8.3646352911281099E-2</v>
      </c>
      <c r="Q166">
        <f t="shared" si="6"/>
        <v>0.47155087819948988</v>
      </c>
    </row>
    <row r="167" spans="1:17" x14ac:dyDescent="0.3">
      <c r="A167">
        <v>165</v>
      </c>
      <c r="B167">
        <v>5582.8</v>
      </c>
      <c r="C167">
        <v>9</v>
      </c>
      <c r="D167">
        <v>336</v>
      </c>
      <c r="E167">
        <v>1033</v>
      </c>
      <c r="F167">
        <v>28.2172580144072</v>
      </c>
      <c r="G167">
        <v>86.751272407388996</v>
      </c>
      <c r="H167">
        <v>0</v>
      </c>
      <c r="I167">
        <v>0</v>
      </c>
      <c r="J167">
        <v>0</v>
      </c>
      <c r="K167">
        <v>0</v>
      </c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:17" x14ac:dyDescent="0.3">
      <c r="A168">
        <v>166</v>
      </c>
      <c r="B168">
        <v>5618.7</v>
      </c>
      <c r="C168">
        <v>9</v>
      </c>
      <c r="D168">
        <v>336</v>
      </c>
      <c r="E168">
        <v>1033</v>
      </c>
      <c r="F168">
        <v>28.2172580144072</v>
      </c>
      <c r="G168">
        <v>86.751272407388996</v>
      </c>
      <c r="H168">
        <v>2.5118624496532102E-3</v>
      </c>
      <c r="I168">
        <v>0</v>
      </c>
      <c r="J168">
        <v>16.745749664345301</v>
      </c>
      <c r="K168">
        <v>0</v>
      </c>
      <c r="M168">
        <f t="shared" si="7"/>
        <v>2.5118624496532102E-3</v>
      </c>
      <c r="N168">
        <f t="shared" si="8"/>
        <v>0.167457496643453</v>
      </c>
      <c r="Q168">
        <f t="shared" si="6"/>
        <v>0.46207045761546256</v>
      </c>
    </row>
    <row r="169" spans="1:17" x14ac:dyDescent="0.3">
      <c r="A169">
        <v>167</v>
      </c>
      <c r="B169">
        <v>5650.5</v>
      </c>
      <c r="C169">
        <v>9</v>
      </c>
      <c r="D169">
        <v>336</v>
      </c>
      <c r="E169">
        <v>1033</v>
      </c>
      <c r="F169">
        <v>28.2172580144072</v>
      </c>
      <c r="G169">
        <v>86.751272407388996</v>
      </c>
      <c r="H169">
        <v>0</v>
      </c>
      <c r="I169">
        <v>0</v>
      </c>
      <c r="J169">
        <v>0</v>
      </c>
      <c r="K169">
        <v>0</v>
      </c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:17" x14ac:dyDescent="0.3">
      <c r="A170">
        <v>168</v>
      </c>
      <c r="B170">
        <v>5682.7</v>
      </c>
      <c r="C170">
        <v>9</v>
      </c>
      <c r="D170">
        <v>336</v>
      </c>
      <c r="E170">
        <v>1033</v>
      </c>
      <c r="F170">
        <v>28.2172580144072</v>
      </c>
      <c r="G170">
        <v>86.751272407388996</v>
      </c>
      <c r="H170">
        <v>0.41843327154848298</v>
      </c>
      <c r="I170">
        <v>0</v>
      </c>
      <c r="J170">
        <v>8.3770424734431401</v>
      </c>
      <c r="K170">
        <v>0</v>
      </c>
      <c r="M170">
        <f t="shared" si="7"/>
        <v>0.41843327154848298</v>
      </c>
      <c r="N170">
        <f t="shared" si="8"/>
        <v>8.3770424734431401E-2</v>
      </c>
      <c r="Q170">
        <f t="shared" si="6"/>
        <v>0.47153684363303827</v>
      </c>
    </row>
    <row r="171" spans="1:17" x14ac:dyDescent="0.3">
      <c r="A171">
        <v>169</v>
      </c>
      <c r="B171">
        <v>5718.7</v>
      </c>
      <c r="C171">
        <v>9</v>
      </c>
      <c r="D171">
        <v>337</v>
      </c>
      <c r="E171">
        <v>1033</v>
      </c>
      <c r="F171">
        <v>28.301237948973899</v>
      </c>
      <c r="G171">
        <v>86.751272407388996</v>
      </c>
      <c r="H171">
        <v>-1.6829646205735E-3</v>
      </c>
      <c r="I171">
        <v>0</v>
      </c>
      <c r="J171">
        <v>-16.8296462057498</v>
      </c>
      <c r="K171">
        <v>0</v>
      </c>
      <c r="M171">
        <f t="shared" si="7"/>
        <v>1.6829646205735E-3</v>
      </c>
      <c r="N171">
        <f t="shared" si="8"/>
        <v>0.16829646205749799</v>
      </c>
      <c r="Q171">
        <f t="shared" si="6"/>
        <v>0.46197555681079133</v>
      </c>
    </row>
    <row r="172" spans="1:17" x14ac:dyDescent="0.3">
      <c r="A172">
        <v>170</v>
      </c>
      <c r="B172">
        <v>5750.4</v>
      </c>
      <c r="C172">
        <v>9</v>
      </c>
      <c r="D172">
        <v>336</v>
      </c>
      <c r="E172">
        <v>1033</v>
      </c>
      <c r="F172">
        <v>28.2172580144072</v>
      </c>
      <c r="G172">
        <v>86.751272407388996</v>
      </c>
      <c r="H172">
        <v>0</v>
      </c>
      <c r="I172">
        <v>0</v>
      </c>
      <c r="J172">
        <v>0</v>
      </c>
      <c r="K172">
        <v>0</v>
      </c>
    </row>
    <row r="173" spans="1:17" x14ac:dyDescent="0.3">
      <c r="A173">
        <v>171</v>
      </c>
      <c r="B173">
        <v>5782.9</v>
      </c>
      <c r="C173">
        <v>9</v>
      </c>
      <c r="D173">
        <v>337</v>
      </c>
      <c r="E173">
        <v>1033</v>
      </c>
      <c r="F173">
        <v>28.301237948973899</v>
      </c>
      <c r="G173">
        <v>86.751272407388996</v>
      </c>
      <c r="H173">
        <v>0.41780310664169801</v>
      </c>
      <c r="I173">
        <v>0</v>
      </c>
      <c r="J173">
        <v>-8.3896206152951205</v>
      </c>
      <c r="K173">
        <v>0</v>
      </c>
    </row>
    <row r="174" spans="1:17" x14ac:dyDescent="0.3">
      <c r="A174">
        <v>172</v>
      </c>
      <c r="B174">
        <v>5818.5</v>
      </c>
      <c r="C174">
        <v>9</v>
      </c>
      <c r="D174">
        <v>336</v>
      </c>
      <c r="E174">
        <v>1033</v>
      </c>
      <c r="F174">
        <v>28.2172580144072</v>
      </c>
      <c r="G174">
        <v>86.751272407388996</v>
      </c>
      <c r="H174">
        <v>-0.42137258259018501</v>
      </c>
      <c r="I174">
        <v>0</v>
      </c>
      <c r="J174">
        <v>8.4190326191844793</v>
      </c>
      <c r="K174">
        <v>0</v>
      </c>
    </row>
    <row r="175" spans="1:17" x14ac:dyDescent="0.3">
      <c r="A175">
        <v>173</v>
      </c>
      <c r="B175">
        <v>5850.5</v>
      </c>
      <c r="C175">
        <v>9</v>
      </c>
      <c r="D175">
        <v>336</v>
      </c>
      <c r="E175">
        <v>1033</v>
      </c>
      <c r="F175">
        <v>28.2172580144072</v>
      </c>
      <c r="G175">
        <v>86.751272407388996</v>
      </c>
      <c r="H175">
        <v>0.41948019264081599</v>
      </c>
      <c r="I175">
        <v>0</v>
      </c>
      <c r="J175">
        <v>8.3812226301861106</v>
      </c>
      <c r="K175">
        <v>0</v>
      </c>
    </row>
    <row r="176" spans="1:17" x14ac:dyDescent="0.3">
      <c r="A176">
        <v>174</v>
      </c>
      <c r="B176">
        <v>5882.5</v>
      </c>
      <c r="C176">
        <v>9</v>
      </c>
      <c r="D176">
        <v>337</v>
      </c>
      <c r="E176">
        <v>1033</v>
      </c>
      <c r="F176">
        <v>28.301237948973899</v>
      </c>
      <c r="G176">
        <v>86.751272407388996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>
        <v>175</v>
      </c>
      <c r="B177">
        <v>5918.6</v>
      </c>
      <c r="C177">
        <v>9</v>
      </c>
      <c r="D177">
        <v>336</v>
      </c>
      <c r="E177">
        <v>1033</v>
      </c>
      <c r="F177">
        <v>28.2172580144072</v>
      </c>
      <c r="G177">
        <v>86.751272407388996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>
        <v>176</v>
      </c>
      <c r="B178">
        <v>5950.6</v>
      </c>
      <c r="C178">
        <v>9</v>
      </c>
      <c r="D178">
        <v>337</v>
      </c>
      <c r="E178">
        <v>1033</v>
      </c>
      <c r="F178">
        <v>28.301237948973899</v>
      </c>
      <c r="G178">
        <v>86.751272407388996</v>
      </c>
      <c r="H178">
        <v>-1.6796003709403399E-3</v>
      </c>
      <c r="I178">
        <v>0</v>
      </c>
      <c r="J178">
        <v>-16.796003709341999</v>
      </c>
      <c r="K178">
        <v>0</v>
      </c>
    </row>
    <row r="179" spans="1:11" x14ac:dyDescent="0.3">
      <c r="A179">
        <v>177</v>
      </c>
      <c r="B179">
        <v>5983</v>
      </c>
      <c r="C179">
        <v>9</v>
      </c>
      <c r="D179">
        <v>337</v>
      </c>
      <c r="E179">
        <v>1033</v>
      </c>
      <c r="F179">
        <v>28.301237948973899</v>
      </c>
      <c r="G179">
        <v>86.751272407388996</v>
      </c>
      <c r="H179">
        <v>-0.42221154360405799</v>
      </c>
      <c r="I179">
        <v>0</v>
      </c>
      <c r="J179">
        <v>-8.4022197732150801</v>
      </c>
      <c r="K179">
        <v>0</v>
      </c>
    </row>
    <row r="180" spans="1:11" x14ac:dyDescent="0.3">
      <c r="A180">
        <v>178</v>
      </c>
      <c r="B180">
        <v>6019.2</v>
      </c>
      <c r="C180">
        <v>9</v>
      </c>
      <c r="D180">
        <v>336</v>
      </c>
      <c r="E180">
        <v>1033</v>
      </c>
      <c r="F180">
        <v>28.2172580144072</v>
      </c>
      <c r="G180">
        <v>86.751272407388996</v>
      </c>
      <c r="H180">
        <v>0.41677366321537601</v>
      </c>
      <c r="I180">
        <v>0</v>
      </c>
      <c r="J180">
        <v>8.2857587120353493</v>
      </c>
      <c r="K180">
        <v>0</v>
      </c>
    </row>
    <row r="181" spans="1:11" x14ac:dyDescent="0.3">
      <c r="A181">
        <v>179</v>
      </c>
      <c r="B181">
        <v>6050.5</v>
      </c>
      <c r="C181">
        <v>9</v>
      </c>
      <c r="D181">
        <v>336</v>
      </c>
      <c r="E181">
        <v>1033</v>
      </c>
      <c r="F181">
        <v>28.2172580144072</v>
      </c>
      <c r="G181">
        <v>86.751272407388996</v>
      </c>
      <c r="H181">
        <v>-0.420740312819114</v>
      </c>
      <c r="I181">
        <v>0</v>
      </c>
      <c r="J181">
        <v>8.4063998565257396</v>
      </c>
      <c r="K181">
        <v>0</v>
      </c>
    </row>
    <row r="182" spans="1:11" x14ac:dyDescent="0.3">
      <c r="A182">
        <v>180</v>
      </c>
      <c r="B182">
        <v>6082.8</v>
      </c>
      <c r="C182">
        <v>9</v>
      </c>
      <c r="D182">
        <v>336</v>
      </c>
      <c r="E182">
        <v>1033</v>
      </c>
      <c r="F182">
        <v>28.2172580144072</v>
      </c>
      <c r="G182">
        <v>86.751272407388996</v>
      </c>
      <c r="H182">
        <v>-1.8956016784139398E-2</v>
      </c>
      <c r="I182">
        <v>0</v>
      </c>
      <c r="J182">
        <v>16.483492855778501</v>
      </c>
      <c r="K182">
        <v>0</v>
      </c>
    </row>
    <row r="183" spans="1:11" x14ac:dyDescent="0.3">
      <c r="A183">
        <v>181</v>
      </c>
      <c r="B183">
        <v>6119.9</v>
      </c>
      <c r="C183">
        <v>9</v>
      </c>
      <c r="D183">
        <v>337</v>
      </c>
      <c r="E183">
        <v>1033</v>
      </c>
      <c r="F183">
        <v>28.301237948973899</v>
      </c>
      <c r="G183">
        <v>86.751272407388996</v>
      </c>
      <c r="H183">
        <v>-1.94930052138414E-2</v>
      </c>
      <c r="I183">
        <v>0</v>
      </c>
      <c r="J183">
        <v>-16.9504393163892</v>
      </c>
      <c r="K183">
        <v>0</v>
      </c>
    </row>
    <row r="184" spans="1:11" x14ac:dyDescent="0.3">
      <c r="A184">
        <v>182</v>
      </c>
      <c r="B184">
        <v>6150.6</v>
      </c>
      <c r="C184">
        <v>9</v>
      </c>
      <c r="D184">
        <v>336</v>
      </c>
      <c r="E184">
        <v>1033</v>
      </c>
      <c r="F184">
        <v>28.2172580144072</v>
      </c>
      <c r="G184">
        <v>86.751272407388996</v>
      </c>
      <c r="H184">
        <v>0.42200633181455699</v>
      </c>
      <c r="I184">
        <v>0</v>
      </c>
      <c r="J184">
        <v>8.4316949413497593</v>
      </c>
      <c r="K184">
        <v>0</v>
      </c>
    </row>
    <row r="185" spans="1:11" x14ac:dyDescent="0.3">
      <c r="A185">
        <v>183</v>
      </c>
      <c r="B185">
        <v>6184.9</v>
      </c>
      <c r="C185">
        <v>9</v>
      </c>
      <c r="D185">
        <v>337</v>
      </c>
      <c r="E185">
        <v>1033</v>
      </c>
      <c r="F185">
        <v>28.301237948973899</v>
      </c>
      <c r="G185">
        <v>86.751272407388996</v>
      </c>
      <c r="H185">
        <v>0.40262662066989302</v>
      </c>
      <c r="I185">
        <v>0</v>
      </c>
      <c r="J185">
        <v>-8.2252629350335198</v>
      </c>
      <c r="K185">
        <v>0</v>
      </c>
    </row>
    <row r="186" spans="1:11" x14ac:dyDescent="0.3">
      <c r="A186">
        <v>184</v>
      </c>
      <c r="B186">
        <v>6218.3</v>
      </c>
      <c r="C186">
        <v>9</v>
      </c>
      <c r="D186">
        <v>336</v>
      </c>
      <c r="E186">
        <v>1033</v>
      </c>
      <c r="F186">
        <v>28.2172580144072</v>
      </c>
      <c r="G186">
        <v>86.751272407388996</v>
      </c>
      <c r="H186">
        <v>-0.43059492891206103</v>
      </c>
      <c r="I186">
        <v>0</v>
      </c>
      <c r="J186">
        <v>8.5947091599214005</v>
      </c>
      <c r="K186">
        <v>0</v>
      </c>
    </row>
    <row r="187" spans="1:11" x14ac:dyDescent="0.3">
      <c r="A187">
        <v>185</v>
      </c>
      <c r="B187">
        <v>6250.3</v>
      </c>
      <c r="C187">
        <v>9</v>
      </c>
      <c r="D187">
        <v>337</v>
      </c>
      <c r="E187">
        <v>1033</v>
      </c>
      <c r="F187">
        <v>28.301237948973899</v>
      </c>
      <c r="G187">
        <v>86.751272407388996</v>
      </c>
      <c r="H187">
        <v>2.4605442784055801E-2</v>
      </c>
      <c r="I187">
        <v>0</v>
      </c>
      <c r="J187">
        <v>-16.403628522703801</v>
      </c>
      <c r="K187">
        <v>0</v>
      </c>
    </row>
    <row r="188" spans="1:11" x14ac:dyDescent="0.3">
      <c r="A188">
        <v>186</v>
      </c>
      <c r="B188">
        <v>6282.8</v>
      </c>
      <c r="C188">
        <v>9</v>
      </c>
      <c r="D188">
        <v>337</v>
      </c>
      <c r="E188">
        <v>1033</v>
      </c>
      <c r="F188">
        <v>28.301237948973899</v>
      </c>
      <c r="G188">
        <v>86.751272407388996</v>
      </c>
      <c r="H188">
        <v>-0.40682999938043501</v>
      </c>
      <c r="I188">
        <v>0.40682999938046899</v>
      </c>
      <c r="J188">
        <v>-8.3111337973530599</v>
      </c>
      <c r="K188">
        <v>8.3111337973537704</v>
      </c>
    </row>
    <row r="189" spans="1:11" x14ac:dyDescent="0.3">
      <c r="A189">
        <v>187</v>
      </c>
      <c r="B189">
        <v>6318.5</v>
      </c>
      <c r="C189">
        <v>9</v>
      </c>
      <c r="D189">
        <v>336</v>
      </c>
      <c r="E189">
        <v>1033</v>
      </c>
      <c r="F189">
        <v>28.2172580144072</v>
      </c>
      <c r="G189">
        <v>86.751272407388996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>
        <v>188</v>
      </c>
      <c r="B190">
        <v>6353</v>
      </c>
      <c r="C190">
        <v>9</v>
      </c>
      <c r="D190">
        <v>336</v>
      </c>
      <c r="E190">
        <v>1033</v>
      </c>
      <c r="F190">
        <v>28.2172580144072</v>
      </c>
      <c r="G190">
        <v>86.751272407388996</v>
      </c>
      <c r="H190">
        <v>-0.39865933212279397</v>
      </c>
      <c r="I190">
        <v>0</v>
      </c>
      <c r="J190">
        <v>8.1608870444789208</v>
      </c>
      <c r="K190">
        <v>0</v>
      </c>
    </row>
    <row r="191" spans="1:11" x14ac:dyDescent="0.3">
      <c r="A191">
        <v>189</v>
      </c>
      <c r="B191">
        <v>6384.2</v>
      </c>
      <c r="C191">
        <v>9</v>
      </c>
      <c r="D191">
        <v>336</v>
      </c>
      <c r="E191">
        <v>1034</v>
      </c>
      <c r="F191">
        <v>28.2172580144072</v>
      </c>
      <c r="G191">
        <v>86.835252341955695</v>
      </c>
      <c r="H191">
        <v>-0.40809475520892502</v>
      </c>
      <c r="I191">
        <v>-2.4383685283532699E-2</v>
      </c>
      <c r="J191">
        <v>8.2861879230238706</v>
      </c>
      <c r="K191">
        <v>-16.8163346783005</v>
      </c>
    </row>
    <row r="192" spans="1:11" x14ac:dyDescent="0.3">
      <c r="A192">
        <v>190</v>
      </c>
      <c r="B192">
        <v>6418.4</v>
      </c>
      <c r="C192">
        <v>9</v>
      </c>
      <c r="D192">
        <v>336</v>
      </c>
      <c r="E192">
        <v>1033</v>
      </c>
      <c r="F192">
        <v>28.2172580144072</v>
      </c>
      <c r="G192">
        <v>86.751272407388996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>
        <v>191</v>
      </c>
      <c r="B193">
        <v>6450.7</v>
      </c>
      <c r="C193">
        <v>9</v>
      </c>
      <c r="D193">
        <v>336</v>
      </c>
      <c r="E193">
        <v>1033</v>
      </c>
      <c r="F193">
        <v>28.2172580144072</v>
      </c>
      <c r="G193">
        <v>86.751272407388996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>
        <v>192</v>
      </c>
      <c r="B194">
        <v>6482.7</v>
      </c>
      <c r="C194">
        <v>9</v>
      </c>
      <c r="D194">
        <v>336</v>
      </c>
      <c r="E194">
        <v>1033</v>
      </c>
      <c r="F194">
        <v>28.2172580144072</v>
      </c>
      <c r="G194">
        <v>86.751272407388996</v>
      </c>
      <c r="H194">
        <v>0</v>
      </c>
      <c r="I194">
        <v>-0.83437960110551501</v>
      </c>
      <c r="J194">
        <v>0</v>
      </c>
      <c r="K194">
        <v>0.36971709815880599</v>
      </c>
    </row>
    <row r="195" spans="1:11" x14ac:dyDescent="0.3">
      <c r="A195">
        <v>193</v>
      </c>
      <c r="B195">
        <v>6518.6</v>
      </c>
      <c r="C195">
        <v>9</v>
      </c>
      <c r="D195">
        <v>336</v>
      </c>
      <c r="E195">
        <v>1033</v>
      </c>
      <c r="F195">
        <v>28.2172580144072</v>
      </c>
      <c r="G195">
        <v>86.751272407388996</v>
      </c>
      <c r="H195">
        <v>0.42095015773307498</v>
      </c>
      <c r="I195">
        <v>0</v>
      </c>
      <c r="J195">
        <v>8.4021987571471399</v>
      </c>
      <c r="K195">
        <v>0</v>
      </c>
    </row>
    <row r="196" spans="1:11" x14ac:dyDescent="0.3">
      <c r="A196">
        <v>194</v>
      </c>
      <c r="B196">
        <v>6550.6</v>
      </c>
      <c r="C196">
        <v>9</v>
      </c>
      <c r="D196">
        <v>336</v>
      </c>
      <c r="E196">
        <v>1033</v>
      </c>
      <c r="F196">
        <v>28.2172580144072</v>
      </c>
      <c r="G196">
        <v>86.751272407388996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>
        <v>195</v>
      </c>
      <c r="B197">
        <v>6585.7</v>
      </c>
      <c r="C197">
        <v>9</v>
      </c>
      <c r="D197">
        <v>336</v>
      </c>
      <c r="E197">
        <v>1032</v>
      </c>
      <c r="F197">
        <v>28.2172580144072</v>
      </c>
      <c r="G197">
        <v>86.667292472822297</v>
      </c>
      <c r="H197">
        <v>0</v>
      </c>
      <c r="I197">
        <v>-1.7050819155994299E-2</v>
      </c>
      <c r="J197">
        <v>0</v>
      </c>
      <c r="K197">
        <v>15.5007446872687</v>
      </c>
    </row>
    <row r="198" spans="1:11" x14ac:dyDescent="0.3">
      <c r="A198">
        <v>196</v>
      </c>
      <c r="B198">
        <v>6618.5</v>
      </c>
      <c r="C198">
        <v>9</v>
      </c>
      <c r="D198">
        <v>337</v>
      </c>
      <c r="E198">
        <v>1033</v>
      </c>
      <c r="F198">
        <v>28.301237948973899</v>
      </c>
      <c r="G198">
        <v>86.751272407388996</v>
      </c>
      <c r="H198">
        <v>-8.4232463491783205E-4</v>
      </c>
      <c r="I198">
        <v>0</v>
      </c>
      <c r="J198">
        <v>-16.846492698448301</v>
      </c>
      <c r="K198">
        <v>0</v>
      </c>
    </row>
    <row r="199" spans="1:11" x14ac:dyDescent="0.3">
      <c r="A199">
        <v>197</v>
      </c>
      <c r="B199">
        <v>6650.4</v>
      </c>
      <c r="C199">
        <v>9</v>
      </c>
      <c r="D199">
        <v>336</v>
      </c>
      <c r="E199">
        <v>1033</v>
      </c>
      <c r="F199">
        <v>28.2172580144072</v>
      </c>
      <c r="G199">
        <v>86.751272407388996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>
        <v>198</v>
      </c>
      <c r="B200">
        <v>6690.9</v>
      </c>
      <c r="C200">
        <v>9</v>
      </c>
      <c r="D200">
        <v>336</v>
      </c>
      <c r="E200">
        <v>1033</v>
      </c>
      <c r="F200">
        <v>28.2172580144072</v>
      </c>
      <c r="G200">
        <v>86.751272407388996</v>
      </c>
      <c r="H200">
        <v>0</v>
      </c>
      <c r="I200">
        <v>0.37177776446349198</v>
      </c>
      <c r="J200">
        <v>0</v>
      </c>
      <c r="K200">
        <v>-8.1085662914610506</v>
      </c>
    </row>
    <row r="201" spans="1:11" x14ac:dyDescent="0.3">
      <c r="A201">
        <v>199</v>
      </c>
      <c r="B201">
        <v>6718.3</v>
      </c>
      <c r="C201">
        <v>9</v>
      </c>
      <c r="D201">
        <v>336</v>
      </c>
      <c r="E201">
        <v>1033</v>
      </c>
      <c r="F201">
        <v>28.2172580144072</v>
      </c>
      <c r="G201">
        <v>86.751272407388996</v>
      </c>
      <c r="H201">
        <v>-2.5219250058505002E-3</v>
      </c>
      <c r="I201">
        <v>0</v>
      </c>
      <c r="J201">
        <v>16.812833372377501</v>
      </c>
      <c r="K201">
        <v>0</v>
      </c>
    </row>
    <row r="202" spans="1:11" x14ac:dyDescent="0.3">
      <c r="A202">
        <v>200</v>
      </c>
      <c r="B202">
        <v>6750.5</v>
      </c>
      <c r="C202">
        <v>9</v>
      </c>
      <c r="D202">
        <v>336</v>
      </c>
      <c r="E202">
        <v>1033</v>
      </c>
      <c r="F202">
        <v>28.2172580144072</v>
      </c>
      <c r="G202">
        <v>86.751272407388996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>
        <v>201</v>
      </c>
      <c r="B203">
        <v>6782.6</v>
      </c>
      <c r="C203">
        <v>9</v>
      </c>
      <c r="D203">
        <v>336</v>
      </c>
      <c r="E203">
        <v>1033</v>
      </c>
      <c r="F203">
        <v>28.2172580144072</v>
      </c>
      <c r="G203">
        <v>86.751272407388996</v>
      </c>
      <c r="H203">
        <v>0.400499678067819</v>
      </c>
      <c r="I203">
        <v>0</v>
      </c>
      <c r="J203">
        <v>8.7349984311410296</v>
      </c>
      <c r="K203">
        <v>0</v>
      </c>
    </row>
    <row r="204" spans="1:11" x14ac:dyDescent="0.3">
      <c r="A204">
        <v>202</v>
      </c>
      <c r="B204">
        <v>6818.4</v>
      </c>
      <c r="C204">
        <v>9</v>
      </c>
      <c r="D204">
        <v>337</v>
      </c>
      <c r="E204">
        <v>1033</v>
      </c>
      <c r="F204">
        <v>28.301237948973899</v>
      </c>
      <c r="G204">
        <v>86.751272407388996</v>
      </c>
      <c r="H204">
        <v>4.99877091529347E-3</v>
      </c>
      <c r="I204">
        <v>0</v>
      </c>
      <c r="J204">
        <v>-16.662569717609401</v>
      </c>
      <c r="K204">
        <v>0</v>
      </c>
    </row>
    <row r="205" spans="1:11" x14ac:dyDescent="0.3">
      <c r="A205">
        <v>203</v>
      </c>
      <c r="B205">
        <v>6850.3</v>
      </c>
      <c r="C205">
        <v>9</v>
      </c>
      <c r="D205">
        <v>336</v>
      </c>
      <c r="E205">
        <v>1033</v>
      </c>
      <c r="F205">
        <v>28.2172580144072</v>
      </c>
      <c r="G205">
        <v>86.751272407388996</v>
      </c>
    </row>
    <row r="206" spans="1:11" x14ac:dyDescent="0.3">
      <c r="A206">
        <v>204</v>
      </c>
      <c r="B206">
        <v>6882.8</v>
      </c>
      <c r="C206">
        <v>9</v>
      </c>
      <c r="D206">
        <v>337</v>
      </c>
      <c r="E206">
        <v>1033</v>
      </c>
      <c r="F206">
        <v>28.301237948973899</v>
      </c>
      <c r="G206">
        <v>86.751272407388996</v>
      </c>
    </row>
    <row r="207" spans="1:11" x14ac:dyDescent="0.3">
      <c r="A207">
        <v>205</v>
      </c>
      <c r="B207">
        <v>6919.1</v>
      </c>
      <c r="C207">
        <v>9</v>
      </c>
      <c r="D207">
        <v>336</v>
      </c>
      <c r="E207">
        <v>1033</v>
      </c>
      <c r="F207">
        <v>28.2172580144072</v>
      </c>
      <c r="G207">
        <v>86.751272407388996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04B8-CF1F-4E8B-9E24-3CB08C26F224}">
  <sheetPr codeName="Sheet18"/>
  <dimension ref="A1:T171"/>
  <sheetViews>
    <sheetView topLeftCell="H7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122.7</v>
      </c>
    </row>
    <row r="3" spans="1:20" x14ac:dyDescent="0.3">
      <c r="A3">
        <v>1</v>
      </c>
      <c r="B3">
        <v>122.7</v>
      </c>
    </row>
    <row r="4" spans="1:20" x14ac:dyDescent="0.3">
      <c r="A4">
        <v>2</v>
      </c>
      <c r="B4">
        <v>204.5</v>
      </c>
      <c r="C4">
        <v>6</v>
      </c>
      <c r="D4">
        <v>543</v>
      </c>
      <c r="E4">
        <v>706</v>
      </c>
      <c r="F4">
        <v>45.6011044697117</v>
      </c>
      <c r="G4">
        <v>59.289833804081901</v>
      </c>
    </row>
    <row r="5" spans="1:20" x14ac:dyDescent="0.3">
      <c r="A5">
        <v>3</v>
      </c>
      <c r="B5">
        <v>225.5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263</v>
      </c>
      <c r="C6">
        <v>10</v>
      </c>
      <c r="D6">
        <v>744</v>
      </c>
      <c r="E6">
        <v>247</v>
      </c>
      <c r="F6">
        <v>62.481071317616099</v>
      </c>
      <c r="G6">
        <v>20.743043837971999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263</v>
      </c>
      <c r="C7">
        <v>10</v>
      </c>
      <c r="D7">
        <v>744</v>
      </c>
      <c r="E7">
        <v>247</v>
      </c>
      <c r="F7">
        <v>62.481071317616099</v>
      </c>
      <c r="G7">
        <v>20.743043837971999</v>
      </c>
      <c r="H7">
        <v>115.418576737807</v>
      </c>
      <c r="I7">
        <v>-263.56779464006797</v>
      </c>
      <c r="J7">
        <v>-5918.9013711696098</v>
      </c>
      <c r="K7">
        <v>13516.297161029101</v>
      </c>
      <c r="M7">
        <f>SQRT(H7^2+I7^2)</f>
        <v>287.73152456345497</v>
      </c>
      <c r="N7">
        <f>SQRT(J7^2+K7^2)/100</f>
        <v>147.55462798125879</v>
      </c>
      <c r="Q7">
        <f t="shared" si="0"/>
        <v>-16.209845741847186</v>
      </c>
    </row>
    <row r="8" spans="1:20" x14ac:dyDescent="0.3">
      <c r="A8">
        <v>6</v>
      </c>
      <c r="B8">
        <v>279.60000000000002</v>
      </c>
      <c r="C8">
        <v>10</v>
      </c>
      <c r="D8">
        <v>744</v>
      </c>
      <c r="E8">
        <v>247</v>
      </c>
      <c r="F8">
        <v>62.481071317616099</v>
      </c>
      <c r="G8">
        <v>20.743043837971999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292.39999999999998</v>
      </c>
      <c r="C9">
        <v>10</v>
      </c>
      <c r="D9">
        <v>744</v>
      </c>
      <c r="E9">
        <v>247</v>
      </c>
      <c r="F9">
        <v>62.481071317616099</v>
      </c>
      <c r="G9">
        <v>20.743043837971999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302</v>
      </c>
      <c r="C10">
        <v>10</v>
      </c>
      <c r="D10">
        <v>744</v>
      </c>
      <c r="E10">
        <v>247</v>
      </c>
      <c r="F10">
        <v>62.481071317616099</v>
      </c>
      <c r="G10">
        <v>20.743043837971999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312.8</v>
      </c>
      <c r="C11">
        <v>10</v>
      </c>
      <c r="D11">
        <v>743</v>
      </c>
      <c r="E11">
        <v>247</v>
      </c>
      <c r="F11">
        <v>62.3970913830494</v>
      </c>
      <c r="G11">
        <v>20.743043837971999</v>
      </c>
      <c r="H11">
        <v>-1.27044661764777</v>
      </c>
      <c r="I11">
        <v>0</v>
      </c>
      <c r="J11">
        <v>75.847559262553702</v>
      </c>
      <c r="K11">
        <v>0</v>
      </c>
      <c r="M11">
        <f t="shared" ref="M11:M74" si="1">SQRT(H11^2+I11^2)</f>
        <v>1.27044661764777</v>
      </c>
      <c r="N11">
        <f t="shared" ref="N11:N74" si="2">SQRT(J11^2+K11^2)/100</f>
        <v>0.75847559262553699</v>
      </c>
      <c r="Q11">
        <f t="shared" si="0"/>
        <v>0.39521657789051184</v>
      </c>
    </row>
    <row r="12" spans="1:20" x14ac:dyDescent="0.3">
      <c r="A12">
        <v>10</v>
      </c>
      <c r="B12">
        <v>323.3</v>
      </c>
      <c r="C12">
        <v>10</v>
      </c>
      <c r="D12">
        <v>744</v>
      </c>
      <c r="E12">
        <v>247</v>
      </c>
      <c r="F12">
        <v>62.481071317616099</v>
      </c>
      <c r="G12">
        <v>20.743043837971999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347.2</v>
      </c>
      <c r="C13">
        <v>10</v>
      </c>
      <c r="D13">
        <v>744</v>
      </c>
      <c r="E13">
        <v>247</v>
      </c>
      <c r="F13">
        <v>62.481071317616099</v>
      </c>
      <c r="G13">
        <v>20.743043837971999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379.5</v>
      </c>
      <c r="C14">
        <v>10</v>
      </c>
      <c r="D14">
        <v>744</v>
      </c>
      <c r="E14">
        <v>247</v>
      </c>
      <c r="F14">
        <v>62.481071317616099</v>
      </c>
      <c r="G14">
        <v>20.743043837971999</v>
      </c>
      <c r="H14">
        <v>0.75589432158532499</v>
      </c>
      <c r="I14">
        <v>0</v>
      </c>
      <c r="J14">
        <v>-15.0877110096871</v>
      </c>
      <c r="K14">
        <v>0</v>
      </c>
      <c r="M14">
        <f t="shared" si="1"/>
        <v>0.75589432158532499</v>
      </c>
      <c r="N14">
        <f t="shared" si="2"/>
        <v>0.15087711009687099</v>
      </c>
      <c r="Q14">
        <f t="shared" si="0"/>
        <v>0.46394597238483093</v>
      </c>
    </row>
    <row r="15" spans="1:20" x14ac:dyDescent="0.3">
      <c r="A15">
        <v>13</v>
      </c>
      <c r="B15">
        <v>411.8</v>
      </c>
      <c r="C15">
        <v>10</v>
      </c>
      <c r="D15">
        <v>744</v>
      </c>
      <c r="E15">
        <v>247</v>
      </c>
      <c r="F15">
        <v>62.481071317616099</v>
      </c>
      <c r="G15">
        <v>20.743043837971999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447.6</v>
      </c>
      <c r="C16">
        <v>10</v>
      </c>
      <c r="D16">
        <v>744</v>
      </c>
      <c r="E16">
        <v>247</v>
      </c>
      <c r="F16">
        <v>62.481071317616099</v>
      </c>
      <c r="G16">
        <v>20.743043837971999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479.7</v>
      </c>
      <c r="C17">
        <v>10</v>
      </c>
      <c r="D17">
        <v>744</v>
      </c>
      <c r="E17">
        <v>247</v>
      </c>
      <c r="F17">
        <v>62.481071317616099</v>
      </c>
      <c r="G17">
        <v>20.743043837971999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511.5</v>
      </c>
      <c r="C18">
        <v>10</v>
      </c>
      <c r="D18">
        <v>744</v>
      </c>
      <c r="E18">
        <v>247</v>
      </c>
      <c r="F18">
        <v>62.481071317616099</v>
      </c>
      <c r="G18">
        <v>20.743043837971999</v>
      </c>
      <c r="H18">
        <v>-0.401032635934231</v>
      </c>
      <c r="I18">
        <v>0</v>
      </c>
      <c r="J18">
        <v>-8.0447870799243901</v>
      </c>
      <c r="K18">
        <v>0</v>
      </c>
      <c r="M18">
        <f t="shared" si="1"/>
        <v>0.401032635934231</v>
      </c>
      <c r="N18">
        <f t="shared" si="2"/>
        <v>8.0447870799243898E-2</v>
      </c>
      <c r="Q18">
        <f t="shared" si="0"/>
        <v>0.47191267919995705</v>
      </c>
    </row>
    <row r="19" spans="1:17" x14ac:dyDescent="0.3">
      <c r="A19">
        <v>17</v>
      </c>
      <c r="B19">
        <v>547.20000000000005</v>
      </c>
      <c r="C19">
        <v>10</v>
      </c>
      <c r="D19">
        <v>744</v>
      </c>
      <c r="E19">
        <v>247</v>
      </c>
      <c r="F19">
        <v>62.481071317616099</v>
      </c>
      <c r="G19">
        <v>20.743043837971999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579.6</v>
      </c>
      <c r="C20">
        <v>10</v>
      </c>
      <c r="D20">
        <v>744</v>
      </c>
      <c r="E20">
        <v>247</v>
      </c>
      <c r="F20">
        <v>62.481071317616099</v>
      </c>
      <c r="G20">
        <v>20.743043837971999</v>
      </c>
      <c r="H20">
        <v>-0.41780729057641303</v>
      </c>
      <c r="I20">
        <v>0</v>
      </c>
      <c r="J20">
        <v>-8.3645103218501102</v>
      </c>
      <c r="K20">
        <v>0</v>
      </c>
      <c r="M20">
        <f t="shared" si="1"/>
        <v>0.41780729057641303</v>
      </c>
      <c r="N20">
        <f t="shared" si="2"/>
        <v>8.3645103218501105E-2</v>
      </c>
      <c r="Q20">
        <f t="shared" si="0"/>
        <v>0.47155101956032364</v>
      </c>
    </row>
    <row r="21" spans="1:17" x14ac:dyDescent="0.3">
      <c r="A21">
        <v>19</v>
      </c>
      <c r="B21">
        <v>614.5</v>
      </c>
      <c r="C21">
        <v>10</v>
      </c>
      <c r="D21">
        <v>743</v>
      </c>
      <c r="E21">
        <v>247</v>
      </c>
      <c r="F21">
        <v>62.3970913830494</v>
      </c>
      <c r="G21">
        <v>20.743043837971999</v>
      </c>
      <c r="H21">
        <v>-0.39564934263087298</v>
      </c>
      <c r="I21">
        <v>0</v>
      </c>
      <c r="J21">
        <v>8.1493170469798795</v>
      </c>
      <c r="K21">
        <v>0</v>
      </c>
      <c r="M21">
        <f t="shared" si="1"/>
        <v>0.39564934263087298</v>
      </c>
      <c r="N21">
        <f t="shared" si="2"/>
        <v>8.1493170469798801E-2</v>
      </c>
      <c r="Q21">
        <f t="shared" si="0"/>
        <v>0.47179443859289805</v>
      </c>
    </row>
    <row r="22" spans="1:17" x14ac:dyDescent="0.3">
      <c r="A22">
        <v>20</v>
      </c>
      <c r="B22">
        <v>648.29999999999995</v>
      </c>
      <c r="C22">
        <v>10</v>
      </c>
      <c r="D22">
        <v>744</v>
      </c>
      <c r="E22">
        <v>247</v>
      </c>
      <c r="F22">
        <v>62.481071317616099</v>
      </c>
      <c r="G22">
        <v>20.743043837971999</v>
      </c>
      <c r="H22">
        <v>-0.425375701272655</v>
      </c>
      <c r="I22">
        <v>0</v>
      </c>
      <c r="J22">
        <v>-8.4149495800723209</v>
      </c>
      <c r="K22">
        <v>0</v>
      </c>
      <c r="M22">
        <f t="shared" si="1"/>
        <v>0.425375701272655</v>
      </c>
      <c r="N22">
        <f t="shared" si="2"/>
        <v>8.4149495800723215E-2</v>
      </c>
      <c r="Q22">
        <f t="shared" si="0"/>
        <v>0.47149396445278074</v>
      </c>
    </row>
    <row r="23" spans="1:17" x14ac:dyDescent="0.3">
      <c r="A23">
        <v>21</v>
      </c>
      <c r="B23">
        <v>679.9</v>
      </c>
      <c r="C23">
        <v>10</v>
      </c>
      <c r="D23">
        <v>743</v>
      </c>
      <c r="E23">
        <v>247</v>
      </c>
      <c r="F23">
        <v>62.3970913830494</v>
      </c>
      <c r="G23">
        <v>20.743043837971999</v>
      </c>
      <c r="H23">
        <v>-0.41738781038377198</v>
      </c>
      <c r="I23">
        <v>0</v>
      </c>
      <c r="J23">
        <v>8.3728748321719593</v>
      </c>
      <c r="K23">
        <v>0</v>
      </c>
      <c r="M23">
        <f t="shared" si="1"/>
        <v>0.41738781038377198</v>
      </c>
      <c r="N23">
        <f t="shared" si="2"/>
        <v>8.3728748321719587E-2</v>
      </c>
      <c r="Q23">
        <f t="shared" si="0"/>
        <v>0.47154155792165608</v>
      </c>
    </row>
    <row r="24" spans="1:17" x14ac:dyDescent="0.3">
      <c r="A24">
        <v>22</v>
      </c>
      <c r="B24">
        <v>711.6</v>
      </c>
      <c r="C24">
        <v>10</v>
      </c>
      <c r="D24">
        <v>743</v>
      </c>
      <c r="E24">
        <v>247</v>
      </c>
      <c r="F24">
        <v>62.3970913830494</v>
      </c>
      <c r="G24">
        <v>20.743043837971999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747.8</v>
      </c>
      <c r="C25">
        <v>10</v>
      </c>
      <c r="D25">
        <v>743</v>
      </c>
      <c r="E25">
        <v>247</v>
      </c>
      <c r="F25">
        <v>62.3970913830494</v>
      </c>
      <c r="G25">
        <v>20.743043837971999</v>
      </c>
      <c r="H25">
        <v>-0.42179754963497501</v>
      </c>
      <c r="I25">
        <v>0</v>
      </c>
      <c r="J25">
        <v>8.48687222605583</v>
      </c>
      <c r="K25">
        <v>0</v>
      </c>
      <c r="M25">
        <f t="shared" si="1"/>
        <v>0.42179754963497501</v>
      </c>
      <c r="N25">
        <f t="shared" si="2"/>
        <v>8.4868722260558305E-2</v>
      </c>
      <c r="Q25">
        <f t="shared" si="0"/>
        <v>0.47141260809572894</v>
      </c>
    </row>
    <row r="26" spans="1:17" x14ac:dyDescent="0.3">
      <c r="A26">
        <v>24</v>
      </c>
      <c r="B26">
        <v>779.6</v>
      </c>
      <c r="C26">
        <v>10</v>
      </c>
      <c r="D26">
        <v>743</v>
      </c>
      <c r="E26">
        <v>247</v>
      </c>
      <c r="F26">
        <v>62.3970913830494</v>
      </c>
      <c r="G26">
        <v>20.743043837971999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811.5</v>
      </c>
      <c r="C27">
        <v>10</v>
      </c>
      <c r="D27">
        <v>743</v>
      </c>
      <c r="E27">
        <v>247</v>
      </c>
      <c r="F27">
        <v>62.3970913830494</v>
      </c>
      <c r="G27">
        <v>20.743043837971999</v>
      </c>
      <c r="H27">
        <v>0.42031999282624999</v>
      </c>
      <c r="I27">
        <v>0</v>
      </c>
      <c r="J27">
        <v>8.41481467119619</v>
      </c>
      <c r="K27">
        <v>0</v>
      </c>
      <c r="M27">
        <f t="shared" si="1"/>
        <v>0.42031999282624999</v>
      </c>
      <c r="N27">
        <f t="shared" si="2"/>
        <v>8.4148146711961899E-2</v>
      </c>
      <c r="Q27">
        <f t="shared" si="0"/>
        <v>0.47149411705693683</v>
      </c>
    </row>
    <row r="28" spans="1:17" x14ac:dyDescent="0.3">
      <c r="A28">
        <v>26</v>
      </c>
      <c r="B28">
        <v>847.2</v>
      </c>
      <c r="C28">
        <v>10</v>
      </c>
      <c r="D28">
        <v>743</v>
      </c>
      <c r="E28">
        <v>247</v>
      </c>
      <c r="F28">
        <v>62.3970913830494</v>
      </c>
      <c r="G28">
        <v>20.743043837971999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879.7</v>
      </c>
      <c r="C29">
        <v>10</v>
      </c>
      <c r="D29">
        <v>743</v>
      </c>
      <c r="E29">
        <v>247</v>
      </c>
      <c r="F29">
        <v>62.3970913830494</v>
      </c>
      <c r="G29">
        <v>20.743043837971999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911.4</v>
      </c>
      <c r="C30">
        <v>10</v>
      </c>
      <c r="D30">
        <v>744</v>
      </c>
      <c r="E30">
        <v>247</v>
      </c>
      <c r="F30">
        <v>62.481071317616099</v>
      </c>
      <c r="G30">
        <v>20.743043837971999</v>
      </c>
      <c r="H30">
        <v>0.22223104186247999</v>
      </c>
      <c r="I30">
        <v>0</v>
      </c>
      <c r="J30">
        <v>-12.3805594352356</v>
      </c>
      <c r="K30">
        <v>0</v>
      </c>
      <c r="M30">
        <f t="shared" si="1"/>
        <v>0.22223104186247999</v>
      </c>
      <c r="N30">
        <f t="shared" si="2"/>
        <v>0.123805594352356</v>
      </c>
      <c r="Q30">
        <f t="shared" si="0"/>
        <v>0.46700820663765624</v>
      </c>
    </row>
    <row r="31" spans="1:17" x14ac:dyDescent="0.3">
      <c r="A31">
        <v>29</v>
      </c>
      <c r="B31">
        <v>950.4</v>
      </c>
      <c r="C31">
        <v>10</v>
      </c>
      <c r="D31">
        <v>743</v>
      </c>
      <c r="E31">
        <v>247</v>
      </c>
      <c r="F31">
        <v>62.3970913830494</v>
      </c>
      <c r="G31">
        <v>20.743043837971999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1011.4</v>
      </c>
      <c r="C32">
        <v>10</v>
      </c>
      <c r="D32">
        <v>743</v>
      </c>
      <c r="E32">
        <v>247</v>
      </c>
      <c r="F32">
        <v>62.3970913830494</v>
      </c>
      <c r="G32">
        <v>20.743043837971999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1047.2</v>
      </c>
      <c r="C33">
        <v>10</v>
      </c>
      <c r="D33">
        <v>743</v>
      </c>
      <c r="E33">
        <v>247</v>
      </c>
      <c r="F33">
        <v>62.3970913830494</v>
      </c>
      <c r="G33">
        <v>20.743043837971999</v>
      </c>
      <c r="H33">
        <v>-0.26256176342271098</v>
      </c>
      <c r="I33">
        <v>0</v>
      </c>
      <c r="J33">
        <v>5.2407537609323702</v>
      </c>
      <c r="K33">
        <v>0</v>
      </c>
      <c r="M33">
        <f t="shared" si="1"/>
        <v>0.26256176342271098</v>
      </c>
      <c r="N33">
        <f t="shared" si="2"/>
        <v>5.24075376093237E-2</v>
      </c>
      <c r="Q33">
        <f t="shared" si="0"/>
        <v>0.47508450266064395</v>
      </c>
    </row>
    <row r="34" spans="1:19" x14ac:dyDescent="0.3">
      <c r="A34">
        <v>32</v>
      </c>
      <c r="B34">
        <v>1082.2</v>
      </c>
      <c r="C34">
        <v>10</v>
      </c>
      <c r="D34">
        <v>743</v>
      </c>
      <c r="E34">
        <v>247</v>
      </c>
      <c r="F34">
        <v>62.3970913830494</v>
      </c>
      <c r="G34">
        <v>20.743043837971999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1114.0999999999999</v>
      </c>
      <c r="C35">
        <v>10</v>
      </c>
      <c r="D35">
        <v>743</v>
      </c>
      <c r="E35">
        <v>247</v>
      </c>
      <c r="F35">
        <v>62.3970913830494</v>
      </c>
      <c r="G35">
        <v>20.743043837971999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AVERAGE(Q82:Q105)</f>
        <v>0.26921293390878065</v>
      </c>
    </row>
    <row r="36" spans="1:19" x14ac:dyDescent="0.3">
      <c r="A36">
        <v>34</v>
      </c>
      <c r="B36">
        <v>1147.4000000000001</v>
      </c>
      <c r="C36">
        <v>10</v>
      </c>
      <c r="D36">
        <v>743</v>
      </c>
      <c r="E36">
        <v>247</v>
      </c>
      <c r="F36">
        <v>62.3970913830494</v>
      </c>
      <c r="G36">
        <v>20.743043837971999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1181.3</v>
      </c>
      <c r="C37">
        <v>10</v>
      </c>
      <c r="D37">
        <v>743</v>
      </c>
      <c r="E37">
        <v>247</v>
      </c>
      <c r="F37">
        <v>62.3970913830494</v>
      </c>
      <c r="G37">
        <v>20.743043837971999</v>
      </c>
      <c r="H37">
        <v>0.41674861594214702</v>
      </c>
      <c r="I37">
        <v>0</v>
      </c>
      <c r="J37">
        <v>8.4106683338475801</v>
      </c>
      <c r="K37">
        <v>0</v>
      </c>
      <c r="M37">
        <f t="shared" si="1"/>
        <v>0.41674861594214702</v>
      </c>
      <c r="N37">
        <f t="shared" si="2"/>
        <v>8.4106683338475804E-2</v>
      </c>
      <c r="Q37">
        <f t="shared" si="0"/>
        <v>0.47149880724730986</v>
      </c>
    </row>
    <row r="38" spans="1:19" x14ac:dyDescent="0.3">
      <c r="A38">
        <v>36</v>
      </c>
      <c r="B38">
        <v>1211.4000000000001</v>
      </c>
      <c r="C38">
        <v>10</v>
      </c>
      <c r="D38">
        <v>743</v>
      </c>
      <c r="E38">
        <v>247</v>
      </c>
      <c r="F38">
        <v>62.3970913830494</v>
      </c>
      <c r="G38">
        <v>20.743043837971999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1250.0999999999999</v>
      </c>
      <c r="C39">
        <v>10</v>
      </c>
      <c r="D39">
        <v>743</v>
      </c>
      <c r="E39">
        <v>247</v>
      </c>
      <c r="F39">
        <v>62.3970913830494</v>
      </c>
      <c r="G39">
        <v>20.743043837971999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1281.5</v>
      </c>
      <c r="C40">
        <v>10</v>
      </c>
      <c r="D40">
        <v>744</v>
      </c>
      <c r="E40">
        <v>247</v>
      </c>
      <c r="F40">
        <v>62.481071317616099</v>
      </c>
      <c r="G40">
        <v>20.743043837971999</v>
      </c>
      <c r="H40">
        <v>-2.0567438023753101E-2</v>
      </c>
      <c r="I40">
        <v>0</v>
      </c>
      <c r="J40">
        <v>-17.139531686460298</v>
      </c>
      <c r="K40">
        <v>0</v>
      </c>
      <c r="M40">
        <f t="shared" si="1"/>
        <v>2.0567438023753101E-2</v>
      </c>
      <c r="N40">
        <f t="shared" si="2"/>
        <v>0.17139531686460299</v>
      </c>
      <c r="Q40">
        <f t="shared" si="0"/>
        <v>0.46162502529920529</v>
      </c>
    </row>
    <row r="41" spans="1:19" x14ac:dyDescent="0.3">
      <c r="A41">
        <v>39</v>
      </c>
      <c r="B41">
        <v>1311.7</v>
      </c>
      <c r="C41">
        <v>10</v>
      </c>
      <c r="D41">
        <v>743</v>
      </c>
      <c r="E41">
        <v>247</v>
      </c>
      <c r="F41">
        <v>62.3970913830494</v>
      </c>
      <c r="G41">
        <v>20.743043837971999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1349.4</v>
      </c>
      <c r="C42">
        <v>10</v>
      </c>
      <c r="D42">
        <v>743</v>
      </c>
      <c r="E42">
        <v>247</v>
      </c>
      <c r="F42">
        <v>62.3970913830494</v>
      </c>
      <c r="G42">
        <v>20.743043837971999</v>
      </c>
      <c r="H42">
        <v>0.428669922732964</v>
      </c>
      <c r="I42">
        <v>0</v>
      </c>
      <c r="J42">
        <v>8.6338353017716702</v>
      </c>
      <c r="K42">
        <v>0</v>
      </c>
      <c r="M42">
        <f t="shared" si="1"/>
        <v>0.428669922732964</v>
      </c>
      <c r="N42">
        <f t="shared" si="2"/>
        <v>8.6338353017716696E-2</v>
      </c>
      <c r="Q42">
        <f t="shared" si="0"/>
        <v>0.471246368654759</v>
      </c>
    </row>
    <row r="43" spans="1:19" x14ac:dyDescent="0.3">
      <c r="A43">
        <v>41</v>
      </c>
      <c r="B43">
        <v>1379.3</v>
      </c>
      <c r="C43">
        <v>10</v>
      </c>
      <c r="D43">
        <v>743</v>
      </c>
      <c r="E43">
        <v>247</v>
      </c>
      <c r="F43">
        <v>62.3970913830494</v>
      </c>
      <c r="G43">
        <v>20.743043837971999</v>
      </c>
      <c r="H43">
        <v>-0.43433513291013398</v>
      </c>
      <c r="I43">
        <v>0</v>
      </c>
      <c r="J43">
        <v>8.6780246335691107</v>
      </c>
      <c r="K43">
        <v>0</v>
      </c>
      <c r="M43">
        <f t="shared" si="1"/>
        <v>0.43433513291013398</v>
      </c>
      <c r="N43">
        <f t="shared" si="2"/>
        <v>8.6780246335691105E-2</v>
      </c>
      <c r="Q43">
        <f t="shared" si="0"/>
        <v>0.47119638324325985</v>
      </c>
    </row>
    <row r="44" spans="1:19" x14ac:dyDescent="0.3">
      <c r="A44">
        <v>42</v>
      </c>
      <c r="B44">
        <v>1411.5</v>
      </c>
      <c r="C44">
        <v>10</v>
      </c>
      <c r="D44">
        <v>743</v>
      </c>
      <c r="E44">
        <v>247</v>
      </c>
      <c r="F44">
        <v>62.3970913830494</v>
      </c>
      <c r="G44">
        <v>20.743043837971999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1447.8</v>
      </c>
      <c r="C45">
        <v>10</v>
      </c>
      <c r="D45">
        <v>744</v>
      </c>
      <c r="E45">
        <v>247</v>
      </c>
      <c r="F45">
        <v>62.481071317616099</v>
      </c>
      <c r="G45">
        <v>20.743043837971999</v>
      </c>
      <c r="H45">
        <v>9.4351766988769806E-3</v>
      </c>
      <c r="I45">
        <v>0</v>
      </c>
      <c r="J45">
        <v>-17.1548667252287</v>
      </c>
      <c r="K45">
        <v>0</v>
      </c>
      <c r="M45">
        <f t="shared" si="1"/>
        <v>9.4351766988769806E-3</v>
      </c>
      <c r="N45">
        <f t="shared" si="2"/>
        <v>0.17154866725228701</v>
      </c>
      <c r="Q45">
        <f t="shared" si="0"/>
        <v>0.46160767884493653</v>
      </c>
    </row>
    <row r="46" spans="1:19" x14ac:dyDescent="0.3">
      <c r="A46">
        <v>44</v>
      </c>
      <c r="B46">
        <v>1479.4</v>
      </c>
      <c r="C46">
        <v>10</v>
      </c>
      <c r="D46">
        <v>743</v>
      </c>
      <c r="E46">
        <v>247</v>
      </c>
      <c r="F46">
        <v>62.3970913830494</v>
      </c>
      <c r="G46">
        <v>20.743043837971999</v>
      </c>
      <c r="H46">
        <v>0.41822593348324</v>
      </c>
      <c r="I46">
        <v>0</v>
      </c>
      <c r="J46">
        <v>8.3561625071576398</v>
      </c>
      <c r="K46">
        <v>0</v>
      </c>
      <c r="M46">
        <f t="shared" si="1"/>
        <v>0.41822593348324</v>
      </c>
      <c r="N46">
        <f t="shared" si="2"/>
        <v>8.3561625071576398E-2</v>
      </c>
      <c r="Q46">
        <f t="shared" si="0"/>
        <v>0.47156046231348481</v>
      </c>
    </row>
    <row r="47" spans="1:19" x14ac:dyDescent="0.3">
      <c r="A47">
        <v>45</v>
      </c>
      <c r="B47">
        <v>1511.5</v>
      </c>
      <c r="C47">
        <v>10</v>
      </c>
      <c r="D47">
        <v>743</v>
      </c>
      <c r="E47">
        <v>247</v>
      </c>
      <c r="F47">
        <v>62.3970913830494</v>
      </c>
      <c r="G47">
        <v>20.743043837971999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1547.3</v>
      </c>
      <c r="C48">
        <v>10</v>
      </c>
      <c r="D48">
        <v>743</v>
      </c>
      <c r="E48">
        <v>247</v>
      </c>
      <c r="F48">
        <v>62.3970913830494</v>
      </c>
      <c r="G48">
        <v>20.743043837971999</v>
      </c>
      <c r="H48">
        <v>-0.428482903709137</v>
      </c>
      <c r="I48">
        <v>0</v>
      </c>
      <c r="J48">
        <v>8.3524932496907702</v>
      </c>
      <c r="K48">
        <v>0</v>
      </c>
      <c r="M48">
        <f t="shared" si="1"/>
        <v>0.428482903709137</v>
      </c>
      <c r="N48">
        <f t="shared" si="2"/>
        <v>8.3524932496907706E-2</v>
      </c>
      <c r="Q48">
        <f t="shared" si="0"/>
        <v>0.47156461284794454</v>
      </c>
    </row>
    <row r="49" spans="1:17" x14ac:dyDescent="0.3">
      <c r="A49">
        <v>47</v>
      </c>
      <c r="B49">
        <v>1579.7</v>
      </c>
      <c r="C49">
        <v>10</v>
      </c>
      <c r="D49">
        <v>744</v>
      </c>
      <c r="E49">
        <v>247</v>
      </c>
      <c r="F49">
        <v>62.481071317616099</v>
      </c>
      <c r="G49">
        <v>20.743043837971999</v>
      </c>
      <c r="H49">
        <v>-4.1948270702264704E-3</v>
      </c>
      <c r="I49">
        <v>0</v>
      </c>
      <c r="J49">
        <v>-16.779308280905699</v>
      </c>
      <c r="K49">
        <v>0</v>
      </c>
      <c r="M49">
        <f t="shared" si="1"/>
        <v>4.1948270702264704E-3</v>
      </c>
      <c r="N49">
        <f t="shared" si="2"/>
        <v>0.167793082809057</v>
      </c>
      <c r="Q49">
        <f t="shared" si="0"/>
        <v>0.46203249729359563</v>
      </c>
    </row>
    <row r="50" spans="1:17" x14ac:dyDescent="0.3">
      <c r="A50">
        <v>48</v>
      </c>
      <c r="B50">
        <v>1612</v>
      </c>
      <c r="C50">
        <v>10</v>
      </c>
      <c r="D50">
        <v>743</v>
      </c>
      <c r="E50">
        <v>247</v>
      </c>
      <c r="F50">
        <v>62.3970913830494</v>
      </c>
      <c r="G50">
        <v>20.743043837971999</v>
      </c>
      <c r="H50">
        <v>0.423482205882592</v>
      </c>
      <c r="I50">
        <v>0</v>
      </c>
      <c r="J50">
        <v>8.4275065847281994</v>
      </c>
      <c r="K50">
        <v>0</v>
      </c>
      <c r="M50">
        <f t="shared" si="1"/>
        <v>0.423482205882592</v>
      </c>
      <c r="N50">
        <f t="shared" si="2"/>
        <v>8.4275065847281991E-2</v>
      </c>
      <c r="Q50">
        <f t="shared" si="0"/>
        <v>0.47147976041258849</v>
      </c>
    </row>
    <row r="51" spans="1:17" x14ac:dyDescent="0.3">
      <c r="A51">
        <v>49</v>
      </c>
      <c r="B51">
        <v>1649.9</v>
      </c>
      <c r="C51">
        <v>10</v>
      </c>
      <c r="D51">
        <v>743</v>
      </c>
      <c r="E51">
        <v>247</v>
      </c>
      <c r="F51">
        <v>62.3970913830494</v>
      </c>
      <c r="G51">
        <v>20.743043837971999</v>
      </c>
      <c r="H51">
        <v>0.44029867616905599</v>
      </c>
      <c r="I51">
        <v>0</v>
      </c>
      <c r="J51">
        <v>8.5828201982272105</v>
      </c>
      <c r="K51">
        <v>0</v>
      </c>
      <c r="M51">
        <f t="shared" si="1"/>
        <v>0.44029867616905599</v>
      </c>
      <c r="N51">
        <f t="shared" si="2"/>
        <v>8.5828201982272104E-2</v>
      </c>
      <c r="Q51">
        <f t="shared" si="0"/>
        <v>0.47130407513819333</v>
      </c>
    </row>
    <row r="52" spans="1:17" x14ac:dyDescent="0.3">
      <c r="A52">
        <v>50</v>
      </c>
      <c r="B52">
        <v>1679.5</v>
      </c>
      <c r="C52">
        <v>10</v>
      </c>
      <c r="D52">
        <v>743</v>
      </c>
      <c r="E52">
        <v>247</v>
      </c>
      <c r="F52">
        <v>62.3970913830494</v>
      </c>
      <c r="G52">
        <v>20.743043837971999</v>
      </c>
      <c r="H52">
        <v>-0.421162317461172</v>
      </c>
      <c r="I52">
        <v>0</v>
      </c>
      <c r="J52">
        <v>8.4232463492234402</v>
      </c>
      <c r="K52">
        <v>0</v>
      </c>
      <c r="M52">
        <f t="shared" si="1"/>
        <v>0.421162317461172</v>
      </c>
      <c r="N52">
        <f t="shared" si="2"/>
        <v>8.42324634922344E-2</v>
      </c>
      <c r="Q52">
        <f t="shared" si="0"/>
        <v>0.47148457944053318</v>
      </c>
    </row>
    <row r="53" spans="1:17" x14ac:dyDescent="0.3">
      <c r="A53">
        <v>51</v>
      </c>
      <c r="B53">
        <v>1711.6</v>
      </c>
      <c r="C53">
        <v>10</v>
      </c>
      <c r="D53">
        <v>744</v>
      </c>
      <c r="E53">
        <v>247</v>
      </c>
      <c r="F53">
        <v>62.481071317616099</v>
      </c>
      <c r="G53">
        <v>20.743043837971999</v>
      </c>
      <c r="H53">
        <v>0.42221998083621698</v>
      </c>
      <c r="I53">
        <v>0</v>
      </c>
      <c r="J53">
        <v>-8.4528524691935392</v>
      </c>
      <c r="K53">
        <v>0</v>
      </c>
      <c r="M53">
        <f t="shared" si="1"/>
        <v>0.42221998083621698</v>
      </c>
      <c r="N53">
        <f t="shared" si="2"/>
        <v>8.4528524691935392E-2</v>
      </c>
      <c r="Q53">
        <f t="shared" si="0"/>
        <v>0.47145109004321928</v>
      </c>
    </row>
    <row r="54" spans="1:17" x14ac:dyDescent="0.3">
      <c r="A54">
        <v>52</v>
      </c>
      <c r="B54">
        <v>1747.6</v>
      </c>
      <c r="C54">
        <v>10</v>
      </c>
      <c r="D54">
        <v>744</v>
      </c>
      <c r="E54">
        <v>247</v>
      </c>
      <c r="F54">
        <v>62.481071317616099</v>
      </c>
      <c r="G54">
        <v>20.743043837971999</v>
      </c>
      <c r="H54">
        <v>1.8087132565034698E-2</v>
      </c>
      <c r="I54">
        <v>0</v>
      </c>
      <c r="J54">
        <v>-17.225840538125301</v>
      </c>
      <c r="K54">
        <v>0</v>
      </c>
      <c r="M54">
        <f t="shared" si="1"/>
        <v>1.8087132565034698E-2</v>
      </c>
      <c r="N54">
        <f t="shared" si="2"/>
        <v>0.172258405381253</v>
      </c>
      <c r="Q54">
        <f t="shared" si="0"/>
        <v>0.46152739577436269</v>
      </c>
    </row>
    <row r="55" spans="1:17" x14ac:dyDescent="0.3">
      <c r="A55">
        <v>53</v>
      </c>
      <c r="B55">
        <v>1779.5</v>
      </c>
      <c r="C55">
        <v>10</v>
      </c>
      <c r="D55">
        <v>743</v>
      </c>
      <c r="E55">
        <v>247</v>
      </c>
      <c r="F55">
        <v>62.3970913830494</v>
      </c>
      <c r="G55">
        <v>20.743043837971999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1811.5</v>
      </c>
      <c r="C56">
        <v>10</v>
      </c>
      <c r="D56">
        <v>744</v>
      </c>
      <c r="E56">
        <v>247</v>
      </c>
      <c r="F56">
        <v>62.481071317616099</v>
      </c>
      <c r="G56">
        <v>20.743043837971999</v>
      </c>
      <c r="H56">
        <v>-0.41843327154844701</v>
      </c>
      <c r="I56">
        <v>0</v>
      </c>
      <c r="J56">
        <v>-8.3770424734423798</v>
      </c>
      <c r="K56">
        <v>0</v>
      </c>
      <c r="M56">
        <f t="shared" si="1"/>
        <v>0.41843327154844701</v>
      </c>
      <c r="N56">
        <f t="shared" si="2"/>
        <v>8.3770424734423796E-2</v>
      </c>
      <c r="Q56">
        <f t="shared" si="0"/>
        <v>0.4715368436330391</v>
      </c>
    </row>
    <row r="57" spans="1:17" x14ac:dyDescent="0.3">
      <c r="A57">
        <v>55</v>
      </c>
      <c r="B57">
        <v>1847.4</v>
      </c>
      <c r="C57">
        <v>10</v>
      </c>
      <c r="D57">
        <v>743</v>
      </c>
      <c r="E57">
        <v>247</v>
      </c>
      <c r="F57">
        <v>62.3970913830494</v>
      </c>
      <c r="G57">
        <v>20.743043837971999</v>
      </c>
      <c r="H57">
        <v>-8.4232463491968105E-4</v>
      </c>
      <c r="I57">
        <v>0</v>
      </c>
      <c r="J57">
        <v>16.846492698446799</v>
      </c>
      <c r="K57">
        <v>0</v>
      </c>
      <c r="M57">
        <f t="shared" si="1"/>
        <v>8.4232463491968105E-4</v>
      </c>
      <c r="N57">
        <f t="shared" si="2"/>
        <v>0.16846492698446799</v>
      </c>
      <c r="Q57">
        <f t="shared" si="0"/>
        <v>0.4619565006532183</v>
      </c>
    </row>
    <row r="58" spans="1:17" x14ac:dyDescent="0.3">
      <c r="A58">
        <v>56</v>
      </c>
      <c r="B58">
        <v>1882.1</v>
      </c>
      <c r="C58">
        <v>10</v>
      </c>
      <c r="D58">
        <v>743</v>
      </c>
      <c r="E58">
        <v>247</v>
      </c>
      <c r="F58">
        <v>62.3970913830494</v>
      </c>
      <c r="G58">
        <v>20.743043837971999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1911.7</v>
      </c>
      <c r="C59">
        <v>10</v>
      </c>
      <c r="D59">
        <v>743</v>
      </c>
      <c r="E59">
        <v>247</v>
      </c>
      <c r="F59">
        <v>62.3970913830494</v>
      </c>
      <c r="G59">
        <v>20.743043837971999</v>
      </c>
      <c r="H59">
        <v>3.3592108195113499E-3</v>
      </c>
      <c r="I59">
        <v>0</v>
      </c>
      <c r="J59">
        <v>16.796054097553299</v>
      </c>
      <c r="K59">
        <v>0</v>
      </c>
      <c r="M59">
        <f t="shared" si="1"/>
        <v>3.3592108195113499E-3</v>
      </c>
      <c r="N59">
        <f t="shared" si="2"/>
        <v>0.16796054097553298</v>
      </c>
      <c r="Q59">
        <f t="shared" si="0"/>
        <v>0.46201355501721419</v>
      </c>
    </row>
    <row r="60" spans="1:17" x14ac:dyDescent="0.3">
      <c r="A60">
        <v>58</v>
      </c>
      <c r="B60">
        <v>1947.3</v>
      </c>
      <c r="C60">
        <v>10</v>
      </c>
      <c r="D60">
        <v>744</v>
      </c>
      <c r="E60">
        <v>247</v>
      </c>
      <c r="F60">
        <v>62.481071317616099</v>
      </c>
      <c r="G60">
        <v>20.743043837971999</v>
      </c>
      <c r="H60">
        <v>8.4063998565371296E-4</v>
      </c>
      <c r="I60">
        <v>0</v>
      </c>
      <c r="J60">
        <v>-16.812799713050001</v>
      </c>
      <c r="K60">
        <v>0</v>
      </c>
      <c r="M60">
        <f t="shared" si="1"/>
        <v>8.4063998565371296E-4</v>
      </c>
      <c r="N60">
        <f t="shared" si="2"/>
        <v>0.1681279971305</v>
      </c>
      <c r="Q60">
        <f t="shared" si="0"/>
        <v>0.46199461296836752</v>
      </c>
    </row>
    <row r="61" spans="1:17" x14ac:dyDescent="0.3">
      <c r="A61">
        <v>59</v>
      </c>
      <c r="B61">
        <v>1985</v>
      </c>
      <c r="C61">
        <v>10</v>
      </c>
      <c r="D61">
        <v>743</v>
      </c>
      <c r="E61">
        <v>247</v>
      </c>
      <c r="F61">
        <v>62.3970913830494</v>
      </c>
      <c r="G61">
        <v>20.743043837971999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2011.5</v>
      </c>
      <c r="C62">
        <v>10</v>
      </c>
      <c r="D62">
        <v>744</v>
      </c>
      <c r="E62">
        <v>247</v>
      </c>
      <c r="F62">
        <v>62.481071317616099</v>
      </c>
      <c r="G62">
        <v>20.743043837971999</v>
      </c>
      <c r="H62">
        <v>2.52192500585603E-3</v>
      </c>
      <c r="I62">
        <v>0</v>
      </c>
      <c r="J62">
        <v>-16.812833372376002</v>
      </c>
      <c r="K62">
        <v>0</v>
      </c>
      <c r="M62">
        <f t="shared" si="1"/>
        <v>2.52192500585603E-3</v>
      </c>
      <c r="N62">
        <f t="shared" si="2"/>
        <v>0.16812833372376002</v>
      </c>
      <c r="Q62">
        <f t="shared" si="0"/>
        <v>0.46199457489412665</v>
      </c>
    </row>
    <row r="63" spans="1:17" x14ac:dyDescent="0.3">
      <c r="A63">
        <v>61</v>
      </c>
      <c r="B63">
        <v>2047.3</v>
      </c>
      <c r="C63">
        <v>10</v>
      </c>
      <c r="D63">
        <v>743</v>
      </c>
      <c r="E63">
        <v>247</v>
      </c>
      <c r="F63">
        <v>62.3970913830494</v>
      </c>
      <c r="G63">
        <v>20.743043837971999</v>
      </c>
      <c r="H63">
        <v>-0.42031915302606399</v>
      </c>
      <c r="I63">
        <v>0</v>
      </c>
      <c r="J63">
        <v>8.3896038528156502</v>
      </c>
      <c r="K63">
        <v>0</v>
      </c>
      <c r="M63">
        <f t="shared" si="1"/>
        <v>0.42031915302606399</v>
      </c>
      <c r="N63">
        <f t="shared" si="2"/>
        <v>8.3896038528156497E-2</v>
      </c>
      <c r="Q63">
        <f t="shared" si="0"/>
        <v>0.47152263464432104</v>
      </c>
    </row>
    <row r="64" spans="1:17" x14ac:dyDescent="0.3">
      <c r="A64">
        <v>62</v>
      </c>
      <c r="B64">
        <v>2079.6</v>
      </c>
      <c r="C64">
        <v>10</v>
      </c>
      <c r="D64">
        <v>743</v>
      </c>
      <c r="E64">
        <v>247</v>
      </c>
      <c r="F64">
        <v>62.3970913830494</v>
      </c>
      <c r="G64">
        <v>20.743043837971999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2111.6</v>
      </c>
      <c r="C65">
        <v>10</v>
      </c>
      <c r="D65">
        <v>743</v>
      </c>
      <c r="E65">
        <v>247</v>
      </c>
      <c r="F65">
        <v>62.3970913830494</v>
      </c>
      <c r="G65">
        <v>20.743043837971999</v>
      </c>
      <c r="H65">
        <v>-4.3695853400081502E-2</v>
      </c>
      <c r="I65">
        <v>0</v>
      </c>
      <c r="J65">
        <v>15.889401236393301</v>
      </c>
      <c r="K65">
        <v>0</v>
      </c>
      <c r="M65">
        <f t="shared" si="1"/>
        <v>4.3695853400081502E-2</v>
      </c>
      <c r="N65">
        <f t="shared" si="2"/>
        <v>0.158894012363933</v>
      </c>
      <c r="Q65">
        <f t="shared" si="0"/>
        <v>0.46303912871359232</v>
      </c>
    </row>
    <row r="66" spans="1:17" x14ac:dyDescent="0.3">
      <c r="A66">
        <v>64</v>
      </c>
      <c r="B66">
        <v>2147.5</v>
      </c>
      <c r="C66">
        <v>10</v>
      </c>
      <c r="D66">
        <v>743</v>
      </c>
      <c r="E66">
        <v>247</v>
      </c>
      <c r="F66">
        <v>62.3970913830494</v>
      </c>
      <c r="G66">
        <v>20.743043837971999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2179.3000000000002</v>
      </c>
      <c r="C67">
        <v>10</v>
      </c>
      <c r="D67">
        <v>743</v>
      </c>
      <c r="E67">
        <v>247</v>
      </c>
      <c r="F67">
        <v>62.3970913830494</v>
      </c>
      <c r="G67">
        <v>20.743043837971999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2217.1999999999998</v>
      </c>
      <c r="C68">
        <v>10</v>
      </c>
      <c r="D68">
        <v>744</v>
      </c>
      <c r="E68">
        <v>247</v>
      </c>
      <c r="F68">
        <v>62.481071317616099</v>
      </c>
      <c r="G68">
        <v>20.743043837971999</v>
      </c>
      <c r="H68">
        <v>-7.0507989424543199E-2</v>
      </c>
      <c r="I68">
        <v>0</v>
      </c>
      <c r="J68">
        <v>-16.3972068429172</v>
      </c>
      <c r="K68">
        <v>0</v>
      </c>
      <c r="M68">
        <f t="shared" si="1"/>
        <v>7.0507989424543199E-2</v>
      </c>
      <c r="N68">
        <f t="shared" si="2"/>
        <v>0.163972068429172</v>
      </c>
      <c r="Q68">
        <f t="shared" si="0"/>
        <v>0.46246471694561098</v>
      </c>
    </row>
    <row r="69" spans="1:17" x14ac:dyDescent="0.3">
      <c r="A69">
        <v>67</v>
      </c>
      <c r="B69">
        <v>2247.4</v>
      </c>
      <c r="C69">
        <v>10</v>
      </c>
      <c r="D69">
        <v>743</v>
      </c>
      <c r="E69">
        <v>247</v>
      </c>
      <c r="F69">
        <v>62.3970913830494</v>
      </c>
      <c r="G69">
        <v>20.743043837971999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2279.4</v>
      </c>
      <c r="C70">
        <v>10</v>
      </c>
      <c r="D70">
        <v>743</v>
      </c>
      <c r="E70">
        <v>247</v>
      </c>
      <c r="F70">
        <v>62.3970913830494</v>
      </c>
      <c r="G70">
        <v>20.743043837971999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2314.1999999999998</v>
      </c>
      <c r="C71">
        <v>10</v>
      </c>
      <c r="D71">
        <v>743</v>
      </c>
      <c r="E71">
        <v>247</v>
      </c>
      <c r="F71">
        <v>62.3970913830494</v>
      </c>
      <c r="G71">
        <v>20.743043837971999</v>
      </c>
      <c r="H71">
        <v>-0.434442605709291</v>
      </c>
      <c r="I71">
        <v>0</v>
      </c>
      <c r="J71">
        <v>8.89340032158219</v>
      </c>
      <c r="K71">
        <v>0</v>
      </c>
      <c r="M71">
        <f t="shared" si="1"/>
        <v>0.434442605709291</v>
      </c>
      <c r="N71">
        <f t="shared" si="2"/>
        <v>8.89340032158219E-2</v>
      </c>
      <c r="Q71">
        <f t="shared" si="3"/>
        <v>0.47095275787138052</v>
      </c>
    </row>
    <row r="72" spans="1:17" x14ac:dyDescent="0.3">
      <c r="A72">
        <v>70</v>
      </c>
      <c r="B72">
        <v>2347.8000000000002</v>
      </c>
      <c r="C72">
        <v>10</v>
      </c>
      <c r="D72">
        <v>743</v>
      </c>
      <c r="E72">
        <v>247</v>
      </c>
      <c r="F72">
        <v>62.3970913830494</v>
      </c>
      <c r="G72">
        <v>20.743043837971999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2379.9</v>
      </c>
      <c r="C73">
        <v>10</v>
      </c>
      <c r="D73">
        <v>743</v>
      </c>
      <c r="E73">
        <v>247</v>
      </c>
      <c r="F73">
        <v>62.3970913830494</v>
      </c>
      <c r="G73">
        <v>20.743043837971999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2411.9</v>
      </c>
      <c r="C74">
        <v>10</v>
      </c>
      <c r="D74">
        <v>743</v>
      </c>
      <c r="E74">
        <v>247</v>
      </c>
      <c r="F74">
        <v>62.3970913830494</v>
      </c>
      <c r="G74">
        <v>20.743043837971999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2447.3000000000002</v>
      </c>
      <c r="C75">
        <v>10</v>
      </c>
      <c r="D75">
        <v>743</v>
      </c>
      <c r="E75">
        <v>247</v>
      </c>
      <c r="F75">
        <v>62.3970913830494</v>
      </c>
      <c r="G75">
        <v>20.743043837971999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2488.6999999999998</v>
      </c>
      <c r="C76">
        <v>10</v>
      </c>
      <c r="D76">
        <v>743</v>
      </c>
      <c r="E76">
        <v>247</v>
      </c>
      <c r="F76">
        <v>62.3970913830494</v>
      </c>
      <c r="G76">
        <v>20.743043837971999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2514.4</v>
      </c>
      <c r="C77">
        <v>10</v>
      </c>
      <c r="D77">
        <v>743</v>
      </c>
      <c r="E77">
        <v>247</v>
      </c>
      <c r="F77">
        <v>62.3970913830494</v>
      </c>
      <c r="G77">
        <v>20.743043837971999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2547.3000000000002</v>
      </c>
      <c r="C78">
        <v>10</v>
      </c>
      <c r="D78">
        <v>743</v>
      </c>
      <c r="E78">
        <v>247</v>
      </c>
      <c r="F78">
        <v>62.3970913830494</v>
      </c>
      <c r="G78">
        <v>20.743043837971999</v>
      </c>
      <c r="H78">
        <v>0.41801671653379802</v>
      </c>
      <c r="I78">
        <v>0</v>
      </c>
      <c r="J78">
        <v>8.3603343306759701</v>
      </c>
      <c r="K78">
        <v>0</v>
      </c>
      <c r="M78">
        <f t="shared" si="4"/>
        <v>0.41801671653379802</v>
      </c>
      <c r="N78">
        <f t="shared" si="5"/>
        <v>8.3603343306759698E-2</v>
      </c>
      <c r="Q78">
        <f t="shared" si="3"/>
        <v>0.47155574329405675</v>
      </c>
    </row>
    <row r="79" spans="1:17" x14ac:dyDescent="0.3">
      <c r="A79">
        <v>77</v>
      </c>
      <c r="B79">
        <v>2579.6</v>
      </c>
      <c r="C79">
        <v>10</v>
      </c>
      <c r="D79">
        <v>743</v>
      </c>
      <c r="E79">
        <v>247</v>
      </c>
      <c r="F79">
        <v>62.3970913830494</v>
      </c>
      <c r="G79">
        <v>20.743043837971999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0.48101265822784806</v>
      </c>
    </row>
    <row r="80" spans="1:17" x14ac:dyDescent="0.3">
      <c r="A80">
        <v>78</v>
      </c>
      <c r="B80">
        <v>2611.8000000000002</v>
      </c>
      <c r="C80">
        <v>10</v>
      </c>
      <c r="D80">
        <v>743</v>
      </c>
      <c r="E80">
        <v>247</v>
      </c>
      <c r="F80">
        <v>62.3970913830494</v>
      </c>
      <c r="G80">
        <v>20.743043837971999</v>
      </c>
      <c r="H80">
        <v>0.41687794970720998</v>
      </c>
      <c r="I80">
        <v>0</v>
      </c>
      <c r="J80">
        <v>8.5601221705792501</v>
      </c>
      <c r="K80">
        <v>0</v>
      </c>
      <c r="M80">
        <f t="shared" si="4"/>
        <v>0.41687794970720998</v>
      </c>
      <c r="N80">
        <f t="shared" si="5"/>
        <v>8.5601221705792499E-2</v>
      </c>
      <c r="Q80">
        <f t="shared" si="3"/>
        <v>0.47132975034544483</v>
      </c>
    </row>
    <row r="81" spans="1:17" x14ac:dyDescent="0.3">
      <c r="A81">
        <v>79</v>
      </c>
      <c r="B81">
        <v>2647.6</v>
      </c>
      <c r="C81">
        <v>10</v>
      </c>
      <c r="D81">
        <v>744</v>
      </c>
      <c r="E81">
        <v>247</v>
      </c>
      <c r="F81">
        <v>62.481071317616099</v>
      </c>
      <c r="G81">
        <v>20.743043837971999</v>
      </c>
      <c r="H81">
        <v>-4.1948270702226297E-3</v>
      </c>
      <c r="I81">
        <v>0.42179248236797401</v>
      </c>
      <c r="J81">
        <v>-16.779308280905699</v>
      </c>
      <c r="K81">
        <v>8.4106177939775701</v>
      </c>
      <c r="M81">
        <f t="shared" si="4"/>
        <v>0.42181334113122448</v>
      </c>
      <c r="N81">
        <f t="shared" si="5"/>
        <v>0.18769221562495411</v>
      </c>
      <c r="Q81">
        <f t="shared" si="3"/>
        <v>0.45978157766702443</v>
      </c>
    </row>
    <row r="82" spans="1:17" x14ac:dyDescent="0.3">
      <c r="A82">
        <v>80</v>
      </c>
      <c r="B82">
        <v>2679.8</v>
      </c>
      <c r="C82">
        <v>10</v>
      </c>
      <c r="D82">
        <v>743</v>
      </c>
      <c r="E82">
        <v>247</v>
      </c>
      <c r="F82">
        <v>62.3970913830494</v>
      </c>
      <c r="G82">
        <v>20.743043837971999</v>
      </c>
      <c r="H82">
        <v>-1.2666497908305601</v>
      </c>
      <c r="I82">
        <v>2.5332995816611001</v>
      </c>
      <c r="J82">
        <v>-25.282430954701798</v>
      </c>
      <c r="K82">
        <v>50.564861909403</v>
      </c>
      <c r="M82">
        <f t="shared" si="4"/>
        <v>2.8323150359830045</v>
      </c>
      <c r="N82">
        <f t="shared" si="5"/>
        <v>0.56533234251157594</v>
      </c>
      <c r="Q82">
        <f t="shared" si="3"/>
        <v>0.41706426022136939</v>
      </c>
    </row>
    <row r="83" spans="1:17" x14ac:dyDescent="0.3">
      <c r="A83">
        <v>81</v>
      </c>
      <c r="B83">
        <v>2711.4</v>
      </c>
      <c r="C83">
        <v>10</v>
      </c>
      <c r="D83">
        <v>744</v>
      </c>
      <c r="E83">
        <v>247</v>
      </c>
      <c r="F83">
        <v>62.481071317616099</v>
      </c>
      <c r="G83">
        <v>20.743043837971999</v>
      </c>
      <c r="H83">
        <v>-2.9091585086895799</v>
      </c>
      <c r="I83">
        <v>5.4152001631946103</v>
      </c>
      <c r="J83">
        <v>-75.348002861278104</v>
      </c>
      <c r="K83">
        <v>108.738959100293</v>
      </c>
      <c r="M83">
        <f t="shared" si="4"/>
        <v>6.1471616243713587</v>
      </c>
      <c r="N83">
        <f t="shared" si="5"/>
        <v>1.3229316974582763</v>
      </c>
      <c r="Q83">
        <f t="shared" si="3"/>
        <v>0.33136729679566362</v>
      </c>
    </row>
    <row r="84" spans="1:17" x14ac:dyDescent="0.3">
      <c r="A84">
        <v>82</v>
      </c>
      <c r="B84">
        <v>2747.4</v>
      </c>
      <c r="C84">
        <v>10</v>
      </c>
      <c r="D84">
        <v>743</v>
      </c>
      <c r="E84">
        <v>248</v>
      </c>
      <c r="F84">
        <v>62.3970913830494</v>
      </c>
      <c r="G84">
        <v>20.827023772538698</v>
      </c>
      <c r="H84">
        <v>-5.4696350168685104</v>
      </c>
      <c r="I84">
        <v>9.6770465683058102</v>
      </c>
      <c r="J84">
        <v>-92.748551234089902</v>
      </c>
      <c r="K84">
        <v>177.06541599235101</v>
      </c>
      <c r="M84">
        <f t="shared" si="4"/>
        <v>11.115850732306253</v>
      </c>
      <c r="N84">
        <f t="shared" si="5"/>
        <v>1.9988610581170194</v>
      </c>
      <c r="Q84">
        <f t="shared" si="3"/>
        <v>0.25490855469073098</v>
      </c>
    </row>
    <row r="85" spans="1:17" x14ac:dyDescent="0.3">
      <c r="A85">
        <v>83</v>
      </c>
      <c r="B85">
        <v>2779.5</v>
      </c>
      <c r="C85">
        <v>10</v>
      </c>
      <c r="D85">
        <v>740</v>
      </c>
      <c r="E85">
        <v>253</v>
      </c>
      <c r="F85">
        <v>62.145151579349303</v>
      </c>
      <c r="G85">
        <v>21.246923445372101</v>
      </c>
      <c r="H85">
        <v>-8.3929584795345402</v>
      </c>
      <c r="I85">
        <v>15.5281103276771</v>
      </c>
      <c r="J85">
        <v>-117.67260793605</v>
      </c>
      <c r="K85">
        <v>210.11338775992499</v>
      </c>
      <c r="M85">
        <f t="shared" si="4"/>
        <v>17.651174532809506</v>
      </c>
      <c r="N85">
        <f t="shared" si="5"/>
        <v>2.4082042765185832</v>
      </c>
      <c r="Q85">
        <f t="shared" si="3"/>
        <v>0.20860509549838852</v>
      </c>
    </row>
    <row r="86" spans="1:17" x14ac:dyDescent="0.3">
      <c r="A86">
        <v>84</v>
      </c>
      <c r="B86">
        <v>2811.8</v>
      </c>
      <c r="C86">
        <v>10</v>
      </c>
      <c r="D86">
        <v>736</v>
      </c>
      <c r="E86">
        <v>260</v>
      </c>
      <c r="F86">
        <v>61.8092318410826</v>
      </c>
      <c r="G86">
        <v>21.834782987338901</v>
      </c>
      <c r="H86">
        <v>-12.632112556838999</v>
      </c>
      <c r="I86">
        <v>22.323388015929002</v>
      </c>
      <c r="J86">
        <v>-118.336340727356</v>
      </c>
      <c r="K86">
        <v>228.077531990034</v>
      </c>
      <c r="M86">
        <f t="shared" si="4"/>
        <v>25.649637817294266</v>
      </c>
      <c r="N86">
        <f t="shared" si="5"/>
        <v>2.5694911974047683</v>
      </c>
      <c r="Q86">
        <f t="shared" si="3"/>
        <v>0.19036088862310613</v>
      </c>
    </row>
    <row r="87" spans="1:17" x14ac:dyDescent="0.3">
      <c r="A87">
        <v>85</v>
      </c>
      <c r="B87">
        <v>2847.2</v>
      </c>
      <c r="C87">
        <v>10</v>
      </c>
      <c r="D87">
        <v>731</v>
      </c>
      <c r="E87">
        <v>270</v>
      </c>
      <c r="F87">
        <v>61.389332168249098</v>
      </c>
      <c r="G87">
        <v>22.674582333005802</v>
      </c>
      <c r="H87">
        <v>-16.784289403442699</v>
      </c>
      <c r="I87">
        <v>29.3750283810305</v>
      </c>
      <c r="J87">
        <v>-133.99802965918099</v>
      </c>
      <c r="K87">
        <v>217.683718531191</v>
      </c>
      <c r="M87">
        <f t="shared" si="4"/>
        <v>33.83200649037633</v>
      </c>
      <c r="N87">
        <f t="shared" si="5"/>
        <v>2.5562017382458202</v>
      </c>
      <c r="Q87">
        <f t="shared" si="3"/>
        <v>0.19186414530891982</v>
      </c>
    </row>
    <row r="88" spans="1:17" x14ac:dyDescent="0.3">
      <c r="A88">
        <v>86</v>
      </c>
      <c r="B88">
        <v>2879.5</v>
      </c>
      <c r="C88">
        <v>10</v>
      </c>
      <c r="D88">
        <v>723</v>
      </c>
      <c r="E88">
        <v>284</v>
      </c>
      <c r="F88">
        <v>60.717492691715599</v>
      </c>
      <c r="G88">
        <v>23.850301416939399</v>
      </c>
      <c r="H88">
        <v>-20.1711615020956</v>
      </c>
      <c r="I88">
        <v>36.139542344595803</v>
      </c>
      <c r="J88">
        <v>-117.89145251517201</v>
      </c>
      <c r="K88">
        <v>202.115252578449</v>
      </c>
      <c r="M88">
        <f t="shared" si="4"/>
        <v>41.3877068369396</v>
      </c>
      <c r="N88">
        <f t="shared" si="5"/>
        <v>2.3398497793872859</v>
      </c>
      <c r="Q88">
        <f t="shared" si="3"/>
        <v>0.21633711480700504</v>
      </c>
    </row>
    <row r="89" spans="1:17" x14ac:dyDescent="0.3">
      <c r="A89">
        <v>87</v>
      </c>
      <c r="B89">
        <v>2911.5</v>
      </c>
      <c r="C89">
        <v>10</v>
      </c>
      <c r="D89">
        <v>714</v>
      </c>
      <c r="E89">
        <v>300</v>
      </c>
      <c r="F89">
        <v>59.9616732806154</v>
      </c>
      <c r="G89">
        <v>25.1939803700065</v>
      </c>
      <c r="H89">
        <v>-24.373188411003198</v>
      </c>
      <c r="I89">
        <v>43.2857735034125</v>
      </c>
      <c r="J89">
        <v>-117.19176066009</v>
      </c>
      <c r="K89">
        <v>192.43170547202101</v>
      </c>
      <c r="M89">
        <f t="shared" si="4"/>
        <v>49.676055611400834</v>
      </c>
      <c r="N89">
        <f t="shared" si="5"/>
        <v>2.2530838874192516</v>
      </c>
      <c r="Q89">
        <f t="shared" si="3"/>
        <v>0.22615176607621909</v>
      </c>
    </row>
    <row r="90" spans="1:17" x14ac:dyDescent="0.3">
      <c r="A90">
        <v>88</v>
      </c>
      <c r="B90">
        <v>2947.3</v>
      </c>
      <c r="C90">
        <v>10</v>
      </c>
      <c r="D90">
        <v>703</v>
      </c>
      <c r="E90">
        <v>318</v>
      </c>
      <c r="F90">
        <v>59.037894000381897</v>
      </c>
      <c r="G90">
        <v>26.7056191922068</v>
      </c>
      <c r="H90">
        <v>-28.1051729069336</v>
      </c>
      <c r="I90">
        <v>49.498662731614402</v>
      </c>
      <c r="J90">
        <v>-92.193448932045499</v>
      </c>
      <c r="K90">
        <v>184.38689786408901</v>
      </c>
      <c r="M90">
        <f t="shared" si="4"/>
        <v>56.92115912687256</v>
      </c>
      <c r="N90">
        <f t="shared" si="5"/>
        <v>2.0615081889220734</v>
      </c>
      <c r="Q90">
        <f t="shared" si="3"/>
        <v>0.24782213250429208</v>
      </c>
    </row>
    <row r="91" spans="1:17" x14ac:dyDescent="0.3">
      <c r="A91">
        <v>89</v>
      </c>
      <c r="B91">
        <v>2979.4</v>
      </c>
      <c r="C91">
        <v>10</v>
      </c>
      <c r="D91">
        <v>692</v>
      </c>
      <c r="E91">
        <v>339</v>
      </c>
      <c r="F91">
        <v>58.114114720148301</v>
      </c>
      <c r="G91">
        <v>28.4691978181073</v>
      </c>
      <c r="H91">
        <v>-31.062560332662699</v>
      </c>
      <c r="I91">
        <v>55.408392063558402</v>
      </c>
      <c r="J91">
        <v>-100.15457011880299</v>
      </c>
      <c r="K91">
        <v>183.64750455793899</v>
      </c>
      <c r="M91">
        <f t="shared" si="4"/>
        <v>63.521433906117956</v>
      </c>
      <c r="N91">
        <f t="shared" si="5"/>
        <v>2.0918256104666195</v>
      </c>
      <c r="Q91">
        <f t="shared" si="3"/>
        <v>0.24439273285089946</v>
      </c>
    </row>
    <row r="92" spans="1:17" x14ac:dyDescent="0.3">
      <c r="A92">
        <v>90</v>
      </c>
      <c r="B92">
        <v>3011.5</v>
      </c>
      <c r="C92">
        <v>10</v>
      </c>
      <c r="D92">
        <v>678</v>
      </c>
      <c r="E92">
        <v>363</v>
      </c>
      <c r="F92">
        <v>56.9383956362147</v>
      </c>
      <c r="G92">
        <v>30.484716247707802</v>
      </c>
      <c r="H92">
        <v>-34.304357326610898</v>
      </c>
      <c r="I92">
        <v>61.0729924726839</v>
      </c>
      <c r="J92">
        <v>-81.431617652062599</v>
      </c>
      <c r="K92">
        <v>163.31267391340501</v>
      </c>
      <c r="M92">
        <f t="shared" si="4"/>
        <v>70.047836091918697</v>
      </c>
      <c r="N92">
        <f t="shared" si="5"/>
        <v>1.8248873338970235</v>
      </c>
      <c r="Q92">
        <f t="shared" si="3"/>
        <v>0.27458784795328101</v>
      </c>
    </row>
    <row r="93" spans="1:17" x14ac:dyDescent="0.3">
      <c r="A93">
        <v>91</v>
      </c>
      <c r="B93">
        <v>3047.4</v>
      </c>
      <c r="C93">
        <v>10</v>
      </c>
      <c r="D93">
        <v>664</v>
      </c>
      <c r="E93">
        <v>388</v>
      </c>
      <c r="F93">
        <v>55.762676552281</v>
      </c>
      <c r="G93">
        <v>32.584214611874998</v>
      </c>
      <c r="H93">
        <v>-37.357027624492702</v>
      </c>
      <c r="I93">
        <v>67.158795612614497</v>
      </c>
      <c r="J93">
        <v>-92.658793177027803</v>
      </c>
      <c r="K93">
        <v>168.462909948099</v>
      </c>
      <c r="M93">
        <f t="shared" si="4"/>
        <v>76.849537025762487</v>
      </c>
      <c r="N93">
        <f t="shared" si="5"/>
        <v>1.9226389151685379</v>
      </c>
      <c r="Q93">
        <f t="shared" si="3"/>
        <v>0.26353053430810341</v>
      </c>
    </row>
    <row r="94" spans="1:17" x14ac:dyDescent="0.3">
      <c r="A94">
        <v>92</v>
      </c>
      <c r="B94">
        <v>3079.5</v>
      </c>
      <c r="C94">
        <v>10</v>
      </c>
      <c r="D94">
        <v>649</v>
      </c>
      <c r="E94">
        <v>416</v>
      </c>
      <c r="F94">
        <v>54.502977533780701</v>
      </c>
      <c r="G94">
        <v>34.935652779742298</v>
      </c>
      <c r="H94">
        <v>-40.714547924930798</v>
      </c>
      <c r="I94">
        <v>73.034456138381202</v>
      </c>
      <c r="J94">
        <v>-92.692334821617393</v>
      </c>
      <c r="K94">
        <v>168.52160782613001</v>
      </c>
      <c r="M94">
        <f t="shared" si="4"/>
        <v>83.61642300505693</v>
      </c>
      <c r="N94">
        <f t="shared" si="5"/>
        <v>1.9233148790301287</v>
      </c>
      <c r="Q94">
        <f t="shared" si="3"/>
        <v>0.26345407166337487</v>
      </c>
    </row>
    <row r="95" spans="1:17" x14ac:dyDescent="0.3">
      <c r="A95">
        <v>93</v>
      </c>
      <c r="B95">
        <v>3112.1</v>
      </c>
      <c r="C95">
        <v>9</v>
      </c>
      <c r="D95">
        <v>632</v>
      </c>
      <c r="E95">
        <v>446</v>
      </c>
      <c r="F95">
        <v>53.075318646146997</v>
      </c>
      <c r="G95">
        <v>37.455050816742997</v>
      </c>
      <c r="H95">
        <v>-42.8570940480746</v>
      </c>
      <c r="I95">
        <v>78.159314594277404</v>
      </c>
      <c r="J95">
        <v>-88.602909613618607</v>
      </c>
      <c r="K95">
        <v>176.37563864312401</v>
      </c>
      <c r="M95">
        <f t="shared" si="4"/>
        <v>89.138145415376101</v>
      </c>
      <c r="N95">
        <f t="shared" si="5"/>
        <v>1.9737994198694284</v>
      </c>
      <c r="Q95">
        <f t="shared" si="3"/>
        <v>0.25774343869936794</v>
      </c>
    </row>
    <row r="96" spans="1:17" x14ac:dyDescent="0.3">
      <c r="A96">
        <v>94</v>
      </c>
      <c r="B96">
        <v>3147.4</v>
      </c>
      <c r="C96">
        <v>9</v>
      </c>
      <c r="D96">
        <v>614</v>
      </c>
      <c r="E96">
        <v>478</v>
      </c>
      <c r="F96">
        <v>51.5636798239466</v>
      </c>
      <c r="G96">
        <v>40.142408722877001</v>
      </c>
      <c r="H96">
        <v>-45.769064338845098</v>
      </c>
      <c r="I96">
        <v>83.560034893854805</v>
      </c>
      <c r="J96">
        <v>-75.581941110019798</v>
      </c>
      <c r="K96">
        <v>159.56187567670699</v>
      </c>
      <c r="M96">
        <f t="shared" si="4"/>
        <v>95.273746026466156</v>
      </c>
      <c r="N96">
        <f t="shared" si="5"/>
        <v>1.765577015919368</v>
      </c>
      <c r="Q96">
        <f t="shared" si="3"/>
        <v>0.28129682165727221</v>
      </c>
    </row>
    <row r="97" spans="1:17" x14ac:dyDescent="0.3">
      <c r="A97">
        <v>95</v>
      </c>
      <c r="B97">
        <v>3179.5</v>
      </c>
      <c r="C97">
        <v>9</v>
      </c>
      <c r="D97">
        <v>595</v>
      </c>
      <c r="E97">
        <v>513</v>
      </c>
      <c r="F97">
        <v>49.968061067179498</v>
      </c>
      <c r="G97">
        <v>43.081706432711101</v>
      </c>
      <c r="H97">
        <v>-48.959654827240698</v>
      </c>
      <c r="I97">
        <v>88.292835684489106</v>
      </c>
      <c r="J97">
        <v>-72.209803224579602</v>
      </c>
      <c r="K97">
        <v>136.645983096029</v>
      </c>
      <c r="M97">
        <f t="shared" si="4"/>
        <v>100.9587669992594</v>
      </c>
      <c r="N97">
        <f t="shared" si="5"/>
        <v>1.5455219305468539</v>
      </c>
      <c r="Q97">
        <f t="shared" si="3"/>
        <v>0.30618867574832492</v>
      </c>
    </row>
    <row r="98" spans="1:17" x14ac:dyDescent="0.3">
      <c r="A98">
        <v>96</v>
      </c>
      <c r="B98">
        <v>3211.6</v>
      </c>
      <c r="C98">
        <v>9</v>
      </c>
      <c r="D98">
        <v>576</v>
      </c>
      <c r="E98">
        <v>549</v>
      </c>
      <c r="F98">
        <v>48.372442310412403</v>
      </c>
      <c r="G98">
        <v>46.104984077111901</v>
      </c>
      <c r="H98">
        <v>-50.7995897334837</v>
      </c>
      <c r="I98">
        <v>92.145757932485907</v>
      </c>
      <c r="J98">
        <v>-71.045244866966598</v>
      </c>
      <c r="K98">
        <v>104.75890081835399</v>
      </c>
      <c r="M98">
        <f t="shared" si="4"/>
        <v>105.22090582219178</v>
      </c>
      <c r="N98">
        <f t="shared" si="5"/>
        <v>1.2657746291847127</v>
      </c>
      <c r="Q98">
        <f t="shared" si="3"/>
        <v>0.33783270249773772</v>
      </c>
    </row>
    <row r="99" spans="1:17" x14ac:dyDescent="0.3">
      <c r="A99">
        <v>97</v>
      </c>
      <c r="B99">
        <v>3247.4</v>
      </c>
      <c r="C99">
        <v>9</v>
      </c>
      <c r="D99">
        <v>555</v>
      </c>
      <c r="E99">
        <v>587</v>
      </c>
      <c r="F99">
        <v>46.608863684512002</v>
      </c>
      <c r="G99">
        <v>49.296221590645999</v>
      </c>
      <c r="H99">
        <v>-53.284507276000703</v>
      </c>
      <c r="I99">
        <v>97.506869827208305</v>
      </c>
      <c r="J99">
        <v>-74.726917633092299</v>
      </c>
      <c r="K99">
        <v>119.37482299036</v>
      </c>
      <c r="M99">
        <f t="shared" si="4"/>
        <v>111.11628314133944</v>
      </c>
      <c r="N99">
        <f t="shared" si="5"/>
        <v>1.4083486991126433</v>
      </c>
      <c r="Q99">
        <f t="shared" si="3"/>
        <v>0.3217052272348695</v>
      </c>
    </row>
    <row r="100" spans="1:17" x14ac:dyDescent="0.3">
      <c r="A100">
        <v>98</v>
      </c>
      <c r="B100">
        <v>3280.1</v>
      </c>
      <c r="C100">
        <v>9</v>
      </c>
      <c r="D100">
        <v>532</v>
      </c>
      <c r="E100">
        <v>627</v>
      </c>
      <c r="F100">
        <v>44.677325189478097</v>
      </c>
      <c r="G100">
        <v>52.655418973313502</v>
      </c>
      <c r="H100">
        <v>-56.703081047759802</v>
      </c>
      <c r="I100">
        <v>103.75732704131801</v>
      </c>
      <c r="J100">
        <v>-81.735052054130506</v>
      </c>
      <c r="K100">
        <v>170.79917310336799</v>
      </c>
      <c r="M100">
        <f t="shared" si="4"/>
        <v>118.24052737986176</v>
      </c>
      <c r="N100">
        <f t="shared" si="5"/>
        <v>1.8934882166806764</v>
      </c>
      <c r="Q100">
        <f t="shared" si="3"/>
        <v>0.2668279583698277</v>
      </c>
    </row>
    <row r="101" spans="1:17" x14ac:dyDescent="0.3">
      <c r="A101">
        <v>99</v>
      </c>
      <c r="B101">
        <v>3314.9</v>
      </c>
      <c r="C101">
        <v>9</v>
      </c>
      <c r="D101">
        <v>509</v>
      </c>
      <c r="E101">
        <v>669</v>
      </c>
      <c r="F101">
        <v>42.745786694444298</v>
      </c>
      <c r="G101">
        <v>56.182576225114502</v>
      </c>
      <c r="H101">
        <v>-59.902838630890798</v>
      </c>
      <c r="I101">
        <v>109.37775807042701</v>
      </c>
      <c r="J101">
        <v>-105.20352371787401</v>
      </c>
      <c r="K101">
        <v>228.871305143721</v>
      </c>
      <c r="M101">
        <f t="shared" si="4"/>
        <v>124.70703282714814</v>
      </c>
      <c r="N101">
        <f t="shared" si="5"/>
        <v>2.5189254796608718</v>
      </c>
      <c r="Q101">
        <f t="shared" si="3"/>
        <v>0.19608070403186939</v>
      </c>
    </row>
    <row r="102" spans="1:17" x14ac:dyDescent="0.3">
      <c r="A102">
        <v>100</v>
      </c>
      <c r="B102">
        <v>3350.3</v>
      </c>
      <c r="C102">
        <v>9</v>
      </c>
      <c r="D102">
        <v>485</v>
      </c>
      <c r="E102">
        <v>714</v>
      </c>
      <c r="F102">
        <v>40.730268264843801</v>
      </c>
      <c r="G102">
        <v>59.9616732806154</v>
      </c>
      <c r="H102">
        <v>-62.483224150897399</v>
      </c>
      <c r="I102">
        <v>114.47021133217</v>
      </c>
      <c r="J102">
        <v>-104.062525999496</v>
      </c>
      <c r="K102">
        <v>210.33055125573799</v>
      </c>
      <c r="M102">
        <f t="shared" si="4"/>
        <v>130.4131227397111</v>
      </c>
      <c r="N102">
        <f t="shared" si="5"/>
        <v>2.3466561339262815</v>
      </c>
      <c r="Q102">
        <f t="shared" si="3"/>
        <v>0.21556720401948631</v>
      </c>
    </row>
    <row r="103" spans="1:17" x14ac:dyDescent="0.3">
      <c r="A103">
        <v>101</v>
      </c>
      <c r="B103">
        <v>3379.6</v>
      </c>
      <c r="C103">
        <v>9</v>
      </c>
      <c r="D103">
        <v>460</v>
      </c>
      <c r="E103">
        <v>760</v>
      </c>
      <c r="F103">
        <v>38.630769900676597</v>
      </c>
      <c r="G103">
        <v>63.824750270683097</v>
      </c>
      <c r="H103">
        <v>-64.423274890286507</v>
      </c>
      <c r="I103">
        <v>119.58088563774901</v>
      </c>
      <c r="J103">
        <v>-73.444723675050597</v>
      </c>
      <c r="K103">
        <v>147.26230622187799</v>
      </c>
      <c r="M103">
        <f t="shared" si="4"/>
        <v>135.83058034734972</v>
      </c>
      <c r="N103">
        <f t="shared" si="5"/>
        <v>1.6456097432104217</v>
      </c>
      <c r="Q103">
        <f t="shared" si="3"/>
        <v>0.29486709585892268</v>
      </c>
    </row>
    <row r="104" spans="1:17" x14ac:dyDescent="0.3">
      <c r="A104">
        <v>102</v>
      </c>
      <c r="B104">
        <v>3411.8</v>
      </c>
      <c r="C104">
        <v>9</v>
      </c>
      <c r="D104">
        <v>434</v>
      </c>
      <c r="E104">
        <v>808</v>
      </c>
      <c r="F104">
        <v>36.447291601942702</v>
      </c>
      <c r="G104">
        <v>67.855787129884106</v>
      </c>
      <c r="H104">
        <v>-66.556713019046398</v>
      </c>
      <c r="I104">
        <v>126.203796629381</v>
      </c>
      <c r="J104">
        <v>-32.131344974707503</v>
      </c>
      <c r="K104">
        <v>118.415352419835</v>
      </c>
      <c r="M104">
        <f t="shared" si="4"/>
        <v>142.67864006770552</v>
      </c>
      <c r="N104">
        <f t="shared" si="5"/>
        <v>1.2269726573399011</v>
      </c>
      <c r="Q104">
        <f t="shared" si="3"/>
        <v>0.34222184451629717</v>
      </c>
    </row>
    <row r="105" spans="1:17" x14ac:dyDescent="0.3">
      <c r="A105">
        <v>103</v>
      </c>
      <c r="B105">
        <v>3447.3</v>
      </c>
      <c r="C105">
        <v>9</v>
      </c>
      <c r="D105">
        <v>407</v>
      </c>
      <c r="E105">
        <v>858</v>
      </c>
      <c r="F105">
        <v>34.1798333686421</v>
      </c>
      <c r="G105">
        <v>72.054783858218599</v>
      </c>
      <c r="H105">
        <v>-61.984170627798797</v>
      </c>
      <c r="I105">
        <v>129.445736809935</v>
      </c>
      <c r="J105">
        <v>114.352289362354</v>
      </c>
      <c r="K105">
        <v>98.443169935309498</v>
      </c>
      <c r="M105">
        <f t="shared" si="4"/>
        <v>143.52085627769588</v>
      </c>
      <c r="N105">
        <f t="shared" si="5"/>
        <v>1.5088904462989936</v>
      </c>
      <c r="Q105">
        <f t="shared" si="3"/>
        <v>0.31033229987540595</v>
      </c>
    </row>
    <row r="106" spans="1:17" x14ac:dyDescent="0.3">
      <c r="A106">
        <v>104</v>
      </c>
      <c r="B106">
        <v>3479.5</v>
      </c>
      <c r="C106">
        <v>9</v>
      </c>
      <c r="D106">
        <v>379</v>
      </c>
      <c r="E106">
        <v>911</v>
      </c>
      <c r="F106">
        <v>31.8283952007748</v>
      </c>
      <c r="G106">
        <v>76.505720390253003</v>
      </c>
      <c r="H106">
        <v>-51.270225231128101</v>
      </c>
      <c r="I106">
        <v>113.862823107593</v>
      </c>
      <c r="J106">
        <v>336.769041175719</v>
      </c>
      <c r="K106">
        <v>-261.73803255134197</v>
      </c>
      <c r="M106">
        <f t="shared" si="4"/>
        <v>124.87344986538019</v>
      </c>
      <c r="N106">
        <f t="shared" si="5"/>
        <v>4.2652102501314104</v>
      </c>
      <c r="Q106">
        <f t="shared" si="3"/>
        <v>-1.4528618677600721E-3</v>
      </c>
    </row>
    <row r="107" spans="1:17" x14ac:dyDescent="0.3">
      <c r="A107">
        <v>105</v>
      </c>
      <c r="B107">
        <v>3511.6</v>
      </c>
      <c r="C107">
        <v>9</v>
      </c>
      <c r="D107">
        <v>353</v>
      </c>
      <c r="E107">
        <v>965</v>
      </c>
      <c r="F107">
        <v>29.644916902040901</v>
      </c>
      <c r="G107">
        <v>81.040636856854206</v>
      </c>
      <c r="H107">
        <v>-42.503734771168801</v>
      </c>
      <c r="I107">
        <v>95.486038540250206</v>
      </c>
      <c r="J107">
        <v>514.15495715662303</v>
      </c>
      <c r="K107">
        <v>-734.00168687136704</v>
      </c>
      <c r="M107">
        <f t="shared" si="4"/>
        <v>104.51866352765909</v>
      </c>
      <c r="N107">
        <f t="shared" si="5"/>
        <v>8.9616616556235886</v>
      </c>
      <c r="Q107">
        <f t="shared" si="3"/>
        <v>-0.53269885844781661</v>
      </c>
    </row>
    <row r="108" spans="1:17" x14ac:dyDescent="0.3">
      <c r="A108">
        <v>106</v>
      </c>
      <c r="B108">
        <v>3547.3</v>
      </c>
      <c r="C108">
        <v>9</v>
      </c>
      <c r="D108">
        <v>340</v>
      </c>
      <c r="E108">
        <v>1018</v>
      </c>
      <c r="F108">
        <v>28.553177752673999</v>
      </c>
      <c r="G108">
        <v>85.491573388888696</v>
      </c>
      <c r="H108">
        <v>-31.600638587907099</v>
      </c>
      <c r="I108">
        <v>75.008674235707304</v>
      </c>
      <c r="J108">
        <v>493.31835143548</v>
      </c>
      <c r="K108">
        <v>-1187.18442141988</v>
      </c>
      <c r="M108">
        <f t="shared" si="4"/>
        <v>81.393498326107007</v>
      </c>
      <c r="N108">
        <f t="shared" si="5"/>
        <v>12.856009669897869</v>
      </c>
      <c r="Q108">
        <f t="shared" si="3"/>
        <v>-0.97321375219361761</v>
      </c>
    </row>
    <row r="109" spans="1:17" x14ac:dyDescent="0.3">
      <c r="A109">
        <v>107</v>
      </c>
      <c r="B109">
        <v>3579.5</v>
      </c>
      <c r="C109">
        <v>10</v>
      </c>
      <c r="D109">
        <v>338</v>
      </c>
      <c r="E109">
        <v>1031</v>
      </c>
      <c r="F109">
        <v>28.385217883540601</v>
      </c>
      <c r="G109">
        <v>86.583312538255598</v>
      </c>
      <c r="H109">
        <v>-19.740113571816099</v>
      </c>
      <c r="I109">
        <v>52.9287654738608</v>
      </c>
      <c r="J109">
        <v>293.83319201052001</v>
      </c>
      <c r="K109">
        <v>-956.94312012330397</v>
      </c>
      <c r="M109">
        <f t="shared" si="4"/>
        <v>56.490054862915095</v>
      </c>
      <c r="N109">
        <f t="shared" si="5"/>
        <v>10.010385006973586</v>
      </c>
      <c r="Q109">
        <f t="shared" si="3"/>
        <v>-0.65132674018703385</v>
      </c>
    </row>
    <row r="110" spans="1:17" x14ac:dyDescent="0.3">
      <c r="A110">
        <v>108</v>
      </c>
      <c r="B110">
        <v>3611.6</v>
      </c>
      <c r="C110">
        <v>9</v>
      </c>
      <c r="D110">
        <v>333</v>
      </c>
      <c r="E110">
        <v>1035</v>
      </c>
      <c r="F110">
        <v>27.965318210707199</v>
      </c>
      <c r="G110">
        <v>86.919232276522393</v>
      </c>
      <c r="H110">
        <v>-8.3937923593918704</v>
      </c>
      <c r="I110">
        <v>29.798803515826702</v>
      </c>
      <c r="J110">
        <v>168.043891078916</v>
      </c>
      <c r="K110">
        <v>-579.74301361710195</v>
      </c>
      <c r="M110">
        <f t="shared" si="4"/>
        <v>30.958430857319485</v>
      </c>
      <c r="N110">
        <f t="shared" si="5"/>
        <v>6.0360642074681561</v>
      </c>
      <c r="Q110">
        <f t="shared" si="3"/>
        <v>-0.20176560741494989</v>
      </c>
    </row>
    <row r="111" spans="1:17" x14ac:dyDescent="0.3">
      <c r="A111">
        <v>109</v>
      </c>
      <c r="B111">
        <v>3648.5</v>
      </c>
      <c r="C111">
        <v>9</v>
      </c>
      <c r="D111">
        <v>332</v>
      </c>
      <c r="E111">
        <v>1036</v>
      </c>
      <c r="F111">
        <v>27.8813382761405</v>
      </c>
      <c r="G111">
        <v>87.003212211089107</v>
      </c>
      <c r="H111">
        <v>-2.84943295771822</v>
      </c>
      <c r="I111">
        <v>7.8090480657456496</v>
      </c>
      <c r="J111">
        <v>74.887293429913598</v>
      </c>
      <c r="K111">
        <v>-140.87143174142</v>
      </c>
      <c r="M111">
        <f t="shared" si="4"/>
        <v>8.3126710432722337</v>
      </c>
      <c r="N111">
        <f t="shared" si="5"/>
        <v>1.5953954681562665</v>
      </c>
      <c r="Q111">
        <f t="shared" si="3"/>
        <v>0.30054715731180898</v>
      </c>
    </row>
    <row r="112" spans="1:17" x14ac:dyDescent="0.3">
      <c r="A112">
        <v>110</v>
      </c>
      <c r="B112">
        <v>3679.6</v>
      </c>
      <c r="C112">
        <v>9</v>
      </c>
      <c r="D112">
        <v>332</v>
      </c>
      <c r="E112">
        <v>1037</v>
      </c>
      <c r="F112">
        <v>27.8813382761405</v>
      </c>
      <c r="G112">
        <v>87.087192145655806</v>
      </c>
      <c r="H112">
        <v>-1.67035878032555</v>
      </c>
      <c r="I112">
        <v>2.09173136291568</v>
      </c>
      <c r="J112">
        <v>67.200869757524302</v>
      </c>
      <c r="K112">
        <v>-58.781837138338702</v>
      </c>
      <c r="M112">
        <f t="shared" si="4"/>
        <v>2.6768336798568093</v>
      </c>
      <c r="N112">
        <f t="shared" si="5"/>
        <v>0.8928192019398955</v>
      </c>
      <c r="Q112">
        <f t="shared" si="3"/>
        <v>0.38002010326481761</v>
      </c>
    </row>
    <row r="113" spans="1:17" x14ac:dyDescent="0.3">
      <c r="A113">
        <v>111</v>
      </c>
      <c r="B113">
        <v>3711.5</v>
      </c>
      <c r="C113">
        <v>9</v>
      </c>
      <c r="D113">
        <v>333</v>
      </c>
      <c r="E113">
        <v>1036</v>
      </c>
      <c r="F113">
        <v>27.965318210707199</v>
      </c>
      <c r="G113">
        <v>87.003212211089107</v>
      </c>
      <c r="H113">
        <v>0</v>
      </c>
      <c r="I113">
        <v>0.84063998565249898</v>
      </c>
      <c r="J113">
        <v>0</v>
      </c>
      <c r="K113">
        <v>0</v>
      </c>
      <c r="M113">
        <f t="shared" si="4"/>
        <v>0.84063998565249898</v>
      </c>
      <c r="N113">
        <f t="shared" si="5"/>
        <v>0</v>
      </c>
      <c r="Q113">
        <f t="shared" si="3"/>
        <v>0.48101265822784806</v>
      </c>
    </row>
    <row r="114" spans="1:17" x14ac:dyDescent="0.3">
      <c r="A114">
        <v>112</v>
      </c>
      <c r="B114">
        <v>3747.3</v>
      </c>
      <c r="C114">
        <v>9</v>
      </c>
      <c r="D114">
        <v>333</v>
      </c>
      <c r="E114">
        <v>1037</v>
      </c>
      <c r="F114">
        <v>27.965318210707199</v>
      </c>
      <c r="G114">
        <v>87.087192145655806</v>
      </c>
      <c r="H114">
        <v>0.42735246018208001</v>
      </c>
      <c r="I114">
        <v>0.42735246018206202</v>
      </c>
      <c r="J114">
        <v>-8.5556048084500897</v>
      </c>
      <c r="K114">
        <v>-8.5556048084497203</v>
      </c>
      <c r="M114">
        <f t="shared" si="4"/>
        <v>0.6043676451029929</v>
      </c>
      <c r="N114">
        <f t="shared" si="5"/>
        <v>0.12099452354414321</v>
      </c>
      <c r="Q114">
        <f t="shared" si="3"/>
        <v>0.46732618503965134</v>
      </c>
    </row>
    <row r="115" spans="1:17" x14ac:dyDescent="0.3">
      <c r="A115">
        <v>113</v>
      </c>
      <c r="B115">
        <v>3779.4</v>
      </c>
      <c r="C115">
        <v>9</v>
      </c>
      <c r="D115">
        <v>334</v>
      </c>
      <c r="E115">
        <v>1036</v>
      </c>
      <c r="F115">
        <v>28.049298145273902</v>
      </c>
      <c r="G115">
        <v>87.003212211089107</v>
      </c>
      <c r="H115">
        <v>0.84232463492237697</v>
      </c>
      <c r="I115">
        <v>-0.421162317461171</v>
      </c>
      <c r="J115">
        <v>-16.846492698447499</v>
      </c>
      <c r="K115">
        <v>8.4232463492234206</v>
      </c>
      <c r="M115">
        <f t="shared" si="4"/>
        <v>0.94174757140455623</v>
      </c>
      <c r="N115">
        <f t="shared" si="5"/>
        <v>0.18834951428091087</v>
      </c>
      <c r="Q115">
        <f t="shared" si="3"/>
        <v>0.45970722636443756</v>
      </c>
    </row>
    <row r="116" spans="1:17" x14ac:dyDescent="0.3">
      <c r="A116">
        <v>114</v>
      </c>
      <c r="B116">
        <v>3811.4</v>
      </c>
      <c r="C116">
        <v>9</v>
      </c>
      <c r="D116">
        <v>333</v>
      </c>
      <c r="E116">
        <v>1037</v>
      </c>
      <c r="F116">
        <v>27.965318210707199</v>
      </c>
      <c r="G116">
        <v>87.087192145655806</v>
      </c>
      <c r="H116">
        <v>0</v>
      </c>
      <c r="I116">
        <v>0.83938342928155396</v>
      </c>
      <c r="J116">
        <v>0</v>
      </c>
      <c r="K116">
        <v>-2.5156283702591799E-2</v>
      </c>
      <c r="M116">
        <f t="shared" si="4"/>
        <v>0.83938342928155396</v>
      </c>
      <c r="N116">
        <f t="shared" si="5"/>
        <v>2.5156283702591797E-4</v>
      </c>
      <c r="Q116">
        <f t="shared" si="3"/>
        <v>0.48098420232816558</v>
      </c>
    </row>
    <row r="117" spans="1:17" x14ac:dyDescent="0.3">
      <c r="A117">
        <v>115</v>
      </c>
      <c r="B117">
        <v>3847.2</v>
      </c>
      <c r="C117">
        <v>9</v>
      </c>
      <c r="D117">
        <v>333</v>
      </c>
      <c r="E117">
        <v>1037</v>
      </c>
      <c r="F117">
        <v>27.965318210707199</v>
      </c>
      <c r="G117">
        <v>87.087192145655806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3879.4</v>
      </c>
      <c r="C118">
        <v>9</v>
      </c>
      <c r="D118">
        <v>334</v>
      </c>
      <c r="E118">
        <v>1036</v>
      </c>
      <c r="F118">
        <v>28.049298145273902</v>
      </c>
      <c r="G118">
        <v>87.003212211089107</v>
      </c>
      <c r="H118">
        <v>-0.41927055736211999</v>
      </c>
      <c r="I118">
        <v>0.419270557362102</v>
      </c>
      <c r="J118">
        <v>-8.3854111472424009</v>
      </c>
      <c r="K118">
        <v>8.3854111472420403</v>
      </c>
      <c r="M118">
        <f t="shared" si="4"/>
        <v>0.59293810852522411</v>
      </c>
      <c r="N118">
        <f t="shared" si="5"/>
        <v>0.11858762170504482</v>
      </c>
      <c r="Q118">
        <f t="shared" si="3"/>
        <v>0.46759844527525968</v>
      </c>
    </row>
    <row r="119" spans="1:17" x14ac:dyDescent="0.3">
      <c r="A119">
        <v>117</v>
      </c>
      <c r="B119">
        <v>3911.6</v>
      </c>
      <c r="C119">
        <v>9</v>
      </c>
      <c r="D119">
        <v>333</v>
      </c>
      <c r="E119">
        <v>1038</v>
      </c>
      <c r="F119">
        <v>27.965318210707199</v>
      </c>
      <c r="G119">
        <v>87.171172080222505</v>
      </c>
      <c r="H119">
        <v>0</v>
      </c>
      <c r="I119">
        <v>-8.3728581365365303E-4</v>
      </c>
      <c r="J119">
        <v>0</v>
      </c>
      <c r="K119">
        <v>-16.745716273088</v>
      </c>
      <c r="M119">
        <f t="shared" si="4"/>
        <v>8.3728581365365303E-4</v>
      </c>
      <c r="N119">
        <f t="shared" si="5"/>
        <v>0.16745716273087999</v>
      </c>
      <c r="Q119">
        <f t="shared" si="3"/>
        <v>0.46207049538647355</v>
      </c>
    </row>
    <row r="120" spans="1:17" x14ac:dyDescent="0.3">
      <c r="A120">
        <v>118</v>
      </c>
      <c r="B120">
        <v>3947.8</v>
      </c>
      <c r="C120">
        <v>9</v>
      </c>
      <c r="D120">
        <v>333</v>
      </c>
      <c r="E120">
        <v>1037</v>
      </c>
      <c r="F120">
        <v>27.965318210707199</v>
      </c>
      <c r="G120">
        <v>87.087192145655806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3979.5</v>
      </c>
      <c r="C121">
        <v>9</v>
      </c>
      <c r="D121">
        <v>333</v>
      </c>
      <c r="E121">
        <v>1037</v>
      </c>
      <c r="F121">
        <v>27.965318210707199</v>
      </c>
      <c r="G121">
        <v>87.087192145655806</v>
      </c>
      <c r="H121">
        <v>1.6796003709326399E-3</v>
      </c>
      <c r="I121">
        <v>-1.67960037093259E-3</v>
      </c>
      <c r="J121">
        <v>16.796003709341299</v>
      </c>
      <c r="K121">
        <v>-16.796003709340599</v>
      </c>
      <c r="M121">
        <f t="shared" si="4"/>
        <v>2.3753136239397852E-3</v>
      </c>
      <c r="N121">
        <f t="shared" si="5"/>
        <v>0.23753136239418782</v>
      </c>
      <c r="Q121">
        <f t="shared" si="3"/>
        <v>0.45414394940089181</v>
      </c>
    </row>
    <row r="122" spans="1:17" x14ac:dyDescent="0.3">
      <c r="A122">
        <v>120</v>
      </c>
      <c r="B122">
        <v>4011.7</v>
      </c>
      <c r="C122">
        <v>9</v>
      </c>
      <c r="D122">
        <v>333</v>
      </c>
      <c r="E122">
        <v>1037</v>
      </c>
      <c r="F122">
        <v>27.965318210707199</v>
      </c>
      <c r="G122">
        <v>87.087192145655806</v>
      </c>
      <c r="H122">
        <v>0.42074031281909002</v>
      </c>
      <c r="I122">
        <v>-0.83980102526728695</v>
      </c>
      <c r="J122">
        <v>8.4063998565252795</v>
      </c>
      <c r="K122">
        <v>-1.6796003707868299E-2</v>
      </c>
      <c r="M122">
        <f t="shared" si="4"/>
        <v>0.93930196043183689</v>
      </c>
      <c r="N122">
        <f t="shared" si="5"/>
        <v>8.4064166357330161E-2</v>
      </c>
      <c r="Q122">
        <f t="shared" si="3"/>
        <v>0.47150361661806023</v>
      </c>
    </row>
    <row r="123" spans="1:17" x14ac:dyDescent="0.3">
      <c r="A123">
        <v>121</v>
      </c>
      <c r="B123">
        <v>4049.6</v>
      </c>
      <c r="C123">
        <v>9</v>
      </c>
      <c r="D123">
        <v>333</v>
      </c>
      <c r="E123">
        <v>1037</v>
      </c>
      <c r="F123">
        <v>27.965318210707199</v>
      </c>
      <c r="G123">
        <v>87.087192145655806</v>
      </c>
      <c r="H123">
        <v>0.43794938234797198</v>
      </c>
      <c r="I123">
        <v>-0.437949382347954</v>
      </c>
      <c r="J123">
        <v>8.6041136021212896</v>
      </c>
      <c r="K123">
        <v>-8.6041136021209308</v>
      </c>
      <c r="M123">
        <f t="shared" si="4"/>
        <v>0.61935395614940936</v>
      </c>
      <c r="N123">
        <f t="shared" si="5"/>
        <v>0.12168054148318498</v>
      </c>
      <c r="Q123">
        <f t="shared" si="3"/>
        <v>0.46724858511318945</v>
      </c>
    </row>
    <row r="124" spans="1:17" x14ac:dyDescent="0.3">
      <c r="A124">
        <v>122</v>
      </c>
      <c r="B124">
        <v>4079.4</v>
      </c>
      <c r="C124">
        <v>9</v>
      </c>
      <c r="D124">
        <v>334</v>
      </c>
      <c r="E124">
        <v>1036</v>
      </c>
      <c r="F124">
        <v>28.049298145273902</v>
      </c>
      <c r="G124">
        <v>87.003212211089107</v>
      </c>
      <c r="H124">
        <v>0.43435099403817301</v>
      </c>
      <c r="I124">
        <v>-0.43435099403815502</v>
      </c>
      <c r="J124">
        <v>-8.1339137460332296</v>
      </c>
      <c r="K124">
        <v>8.1339137460328903</v>
      </c>
      <c r="M124">
        <f t="shared" si="4"/>
        <v>0.61426506659900693</v>
      </c>
      <c r="N124">
        <f t="shared" si="5"/>
        <v>0.115030911348129</v>
      </c>
      <c r="Q124">
        <f t="shared" si="3"/>
        <v>0.46800076778963651</v>
      </c>
    </row>
    <row r="125" spans="1:17" x14ac:dyDescent="0.3">
      <c r="A125">
        <v>123</v>
      </c>
      <c r="B125">
        <v>4111.6000000000004</v>
      </c>
      <c r="C125">
        <v>9</v>
      </c>
      <c r="D125">
        <v>334</v>
      </c>
      <c r="E125">
        <v>1036</v>
      </c>
      <c r="F125">
        <v>28.049298145273902</v>
      </c>
      <c r="G125">
        <v>87.003212211089107</v>
      </c>
      <c r="H125">
        <v>6.6783712862107198E-3</v>
      </c>
      <c r="I125">
        <v>-6.6783712862103998E-3</v>
      </c>
      <c r="J125">
        <v>-16.695928215541802</v>
      </c>
      <c r="K125">
        <v>16.695928215541102</v>
      </c>
      <c r="M125">
        <f t="shared" si="4"/>
        <v>9.4446432475220245E-3</v>
      </c>
      <c r="N125">
        <f t="shared" si="5"/>
        <v>0.23611608118826347</v>
      </c>
      <c r="Q125">
        <f t="shared" si="3"/>
        <v>0.45430404101257182</v>
      </c>
    </row>
    <row r="126" spans="1:17" x14ac:dyDescent="0.3">
      <c r="A126">
        <v>124</v>
      </c>
      <c r="B126">
        <v>4147.3999999999996</v>
      </c>
      <c r="C126">
        <v>9</v>
      </c>
      <c r="D126">
        <v>334</v>
      </c>
      <c r="E126">
        <v>1036</v>
      </c>
      <c r="F126">
        <v>28.049298145273902</v>
      </c>
      <c r="G126">
        <v>87.003212211089107</v>
      </c>
      <c r="H126">
        <v>1.80505518391718E-2</v>
      </c>
      <c r="I126">
        <v>-1.8050551839171099E-2</v>
      </c>
      <c r="J126">
        <v>-17.1910017515855</v>
      </c>
      <c r="K126">
        <v>17.1910017515848</v>
      </c>
      <c r="M126">
        <f t="shared" si="4"/>
        <v>2.5527335219274878E-2</v>
      </c>
      <c r="N126">
        <f t="shared" si="5"/>
        <v>0.24311747827871349</v>
      </c>
      <c r="Q126">
        <f t="shared" si="3"/>
        <v>0.45351206770046237</v>
      </c>
    </row>
    <row r="127" spans="1:17" x14ac:dyDescent="0.3">
      <c r="A127">
        <v>125</v>
      </c>
      <c r="B127">
        <v>4186.2</v>
      </c>
      <c r="C127">
        <v>9</v>
      </c>
      <c r="D127">
        <v>334</v>
      </c>
      <c r="E127">
        <v>1036</v>
      </c>
      <c r="F127">
        <v>28.049298145273902</v>
      </c>
      <c r="G127">
        <v>87.003212211089107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4212.3</v>
      </c>
      <c r="C128">
        <v>9</v>
      </c>
      <c r="D128">
        <v>333</v>
      </c>
      <c r="E128">
        <v>1037</v>
      </c>
      <c r="F128">
        <v>27.965318210707199</v>
      </c>
      <c r="G128">
        <v>87.087192145655806</v>
      </c>
      <c r="H128">
        <v>-0.41364162154005002</v>
      </c>
      <c r="I128">
        <v>0.41364162154003298</v>
      </c>
      <c r="J128">
        <v>8.3479641077710003</v>
      </c>
      <c r="K128">
        <v>-8.3479641077706397</v>
      </c>
      <c r="M128">
        <f t="shared" si="4"/>
        <v>0.58497759114392567</v>
      </c>
      <c r="N128">
        <f t="shared" si="5"/>
        <v>0.11805804059413308</v>
      </c>
      <c r="Q128">
        <f t="shared" si="3"/>
        <v>0.46765834962020986</v>
      </c>
    </row>
    <row r="129" spans="1:17" x14ac:dyDescent="0.3">
      <c r="A129">
        <v>127</v>
      </c>
      <c r="B129">
        <v>4247.3</v>
      </c>
      <c r="C129">
        <v>9</v>
      </c>
      <c r="D129">
        <v>333</v>
      </c>
      <c r="E129">
        <v>1037</v>
      </c>
      <c r="F129">
        <v>27.965318210707199</v>
      </c>
      <c r="G129">
        <v>87.087192145655806</v>
      </c>
      <c r="H129">
        <v>-0.42053025795524102</v>
      </c>
      <c r="I129">
        <v>0.84021987592487102</v>
      </c>
      <c r="J129">
        <v>8.4106051591048292</v>
      </c>
      <c r="K129">
        <v>-8.4106051576375903E-3</v>
      </c>
      <c r="M129">
        <f t="shared" si="4"/>
        <v>0.93958242733413611</v>
      </c>
      <c r="N129">
        <f t="shared" si="5"/>
        <v>8.4106093644063573E-2</v>
      </c>
      <c r="Q129">
        <f t="shared" si="3"/>
        <v>0.47149887395145917</v>
      </c>
    </row>
    <row r="130" spans="1:17" x14ac:dyDescent="0.3">
      <c r="A130">
        <v>128</v>
      </c>
      <c r="B130">
        <v>4279.6000000000004</v>
      </c>
      <c r="C130">
        <v>9</v>
      </c>
      <c r="D130">
        <v>334</v>
      </c>
      <c r="E130">
        <v>1036</v>
      </c>
      <c r="F130">
        <v>28.049298145273902</v>
      </c>
      <c r="G130">
        <v>87.003212211089107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4311.3999999999996</v>
      </c>
      <c r="C131">
        <v>9</v>
      </c>
      <c r="D131">
        <v>333</v>
      </c>
      <c r="E131">
        <v>1037</v>
      </c>
      <c r="F131">
        <v>27.965318210707199</v>
      </c>
      <c r="G131">
        <v>87.087192145655806</v>
      </c>
      <c r="H131">
        <v>0.40572983471099</v>
      </c>
      <c r="I131">
        <v>-0.40572983471097301</v>
      </c>
      <c r="J131">
        <v>8.1882913160644399</v>
      </c>
      <c r="K131">
        <v>-8.18829131606409</v>
      </c>
      <c r="M131">
        <f t="shared" si="4"/>
        <v>0.57378863490766419</v>
      </c>
      <c r="N131">
        <f t="shared" si="5"/>
        <v>0.11579992631839924</v>
      </c>
      <c r="Q131">
        <f t="shared" si="3"/>
        <v>0.46791377953212177</v>
      </c>
    </row>
    <row r="132" spans="1:17" x14ac:dyDescent="0.3">
      <c r="A132">
        <v>130</v>
      </c>
      <c r="B132">
        <v>4347.3</v>
      </c>
      <c r="C132">
        <v>9</v>
      </c>
      <c r="D132">
        <v>333</v>
      </c>
      <c r="E132">
        <v>1038</v>
      </c>
      <c r="F132">
        <v>27.965318210707199</v>
      </c>
      <c r="G132">
        <v>87.171172080222505</v>
      </c>
      <c r="H132">
        <v>0.418642906827147</v>
      </c>
      <c r="I132">
        <v>-0.41696666062819498</v>
      </c>
      <c r="J132">
        <v>8.3728581365429395</v>
      </c>
      <c r="K132">
        <v>-25.135320125903601</v>
      </c>
      <c r="M132">
        <f t="shared" si="4"/>
        <v>0.59086638042125195</v>
      </c>
      <c r="N132">
        <f t="shared" si="5"/>
        <v>0.26493189147521062</v>
      </c>
      <c r="Q132">
        <f t="shared" si="3"/>
        <v>0.45104449832141374</v>
      </c>
    </row>
    <row r="133" spans="1:17" x14ac:dyDescent="0.3">
      <c r="A133">
        <v>131</v>
      </c>
      <c r="B133">
        <v>4379.3</v>
      </c>
      <c r="C133">
        <v>9</v>
      </c>
      <c r="D133">
        <v>334</v>
      </c>
      <c r="E133">
        <v>1036</v>
      </c>
      <c r="F133">
        <v>28.049298145273902</v>
      </c>
      <c r="G133">
        <v>87.003212211089107</v>
      </c>
      <c r="H133">
        <v>-0.41801337177065701</v>
      </c>
      <c r="I133">
        <v>0.41801337177064002</v>
      </c>
      <c r="J133">
        <v>-8.3854237065327606</v>
      </c>
      <c r="K133">
        <v>8.3854237065324106</v>
      </c>
      <c r="M133">
        <f t="shared" si="4"/>
        <v>0.59116017961135781</v>
      </c>
      <c r="N133">
        <f t="shared" si="5"/>
        <v>0.11858779932023251</v>
      </c>
      <c r="Q133">
        <f t="shared" si="3"/>
        <v>0.46759842518405687</v>
      </c>
    </row>
    <row r="134" spans="1:17" x14ac:dyDescent="0.3">
      <c r="A134">
        <v>132</v>
      </c>
      <c r="B134">
        <v>4413.3999999999996</v>
      </c>
      <c r="C134">
        <v>9</v>
      </c>
      <c r="D134">
        <v>334</v>
      </c>
      <c r="E134">
        <v>1036</v>
      </c>
      <c r="F134">
        <v>28.049298145273902</v>
      </c>
      <c r="G134">
        <v>87.003212211089107</v>
      </c>
      <c r="H134">
        <v>0.40343301899683498</v>
      </c>
      <c r="I134">
        <v>-0.40343301899681799</v>
      </c>
      <c r="J134">
        <v>-8.2333269183027706</v>
      </c>
      <c r="K134">
        <v>8.2333269183024207</v>
      </c>
      <c r="M134">
        <f t="shared" si="4"/>
        <v>0.57054044697443451</v>
      </c>
      <c r="N134">
        <f t="shared" si="5"/>
        <v>0.11643682591315012</v>
      </c>
      <c r="Q134">
        <f t="shared" ref="Q134:Q171" si="6">(1/COS($T$9))*(SIN($T$9)-N134/9.81)</f>
        <v>0.46784173569929538</v>
      </c>
    </row>
    <row r="135" spans="1:17" x14ac:dyDescent="0.3">
      <c r="A135">
        <v>133</v>
      </c>
      <c r="B135">
        <v>4447.5</v>
      </c>
      <c r="C135">
        <v>9</v>
      </c>
      <c r="D135">
        <v>334</v>
      </c>
      <c r="E135">
        <v>1036</v>
      </c>
      <c r="F135">
        <v>28.049298145273902</v>
      </c>
      <c r="G135">
        <v>87.003212211089107</v>
      </c>
      <c r="H135">
        <v>-3.35921081950772E-3</v>
      </c>
      <c r="I135">
        <v>-0.41486421581505201</v>
      </c>
      <c r="J135">
        <v>-16.796054097553998</v>
      </c>
      <c r="K135">
        <v>25.177285092233799</v>
      </c>
      <c r="M135">
        <f t="shared" si="4"/>
        <v>0.41487781558088638</v>
      </c>
      <c r="N135">
        <f t="shared" si="5"/>
        <v>0.30265543409355444</v>
      </c>
      <c r="Q135">
        <f t="shared" si="6"/>
        <v>0.44677734440827493</v>
      </c>
    </row>
    <row r="136" spans="1:17" x14ac:dyDescent="0.3">
      <c r="A136">
        <v>134</v>
      </c>
      <c r="B136">
        <v>4479.5</v>
      </c>
      <c r="C136">
        <v>9</v>
      </c>
      <c r="D136">
        <v>333</v>
      </c>
      <c r="E136">
        <v>1037</v>
      </c>
      <c r="F136">
        <v>27.965318210707199</v>
      </c>
      <c r="G136">
        <v>87.087192145655806</v>
      </c>
      <c r="H136">
        <v>2.51688618458994E-3</v>
      </c>
      <c r="I136">
        <v>-2.5168861845898298E-3</v>
      </c>
      <c r="J136">
        <v>16.779241230589601</v>
      </c>
      <c r="K136">
        <v>-16.779241230588902</v>
      </c>
      <c r="M136">
        <f t="shared" si="4"/>
        <v>3.5594145771964884E-3</v>
      </c>
      <c r="N136">
        <f t="shared" si="5"/>
        <v>0.23729430514629141</v>
      </c>
      <c r="Q136">
        <f t="shared" si="6"/>
        <v>0.45417076447956117</v>
      </c>
    </row>
    <row r="137" spans="1:17" x14ac:dyDescent="0.3">
      <c r="A137">
        <v>135</v>
      </c>
      <c r="B137">
        <v>4511.3999999999996</v>
      </c>
      <c r="C137">
        <v>9</v>
      </c>
      <c r="D137">
        <v>334</v>
      </c>
      <c r="E137">
        <v>1036</v>
      </c>
      <c r="F137">
        <v>28.049298145273902</v>
      </c>
      <c r="G137">
        <v>87.003212211089107</v>
      </c>
      <c r="H137">
        <v>-0.37520098415935499</v>
      </c>
      <c r="I137">
        <v>0.375200984159339</v>
      </c>
      <c r="J137">
        <v>-7.6571629420276501</v>
      </c>
      <c r="K137">
        <v>7.6571629420273197</v>
      </c>
      <c r="M137">
        <f t="shared" si="4"/>
        <v>0.53061432041388135</v>
      </c>
      <c r="N137">
        <f t="shared" si="5"/>
        <v>0.10828863681915939</v>
      </c>
      <c r="Q137">
        <f t="shared" si="6"/>
        <v>0.4687634300727318</v>
      </c>
    </row>
    <row r="138" spans="1:17" x14ac:dyDescent="0.3">
      <c r="A138">
        <v>136</v>
      </c>
      <c r="B138">
        <v>4547.3</v>
      </c>
      <c r="C138">
        <v>9</v>
      </c>
      <c r="D138">
        <v>333</v>
      </c>
      <c r="E138">
        <v>1037</v>
      </c>
      <c r="F138">
        <v>27.965318210707199</v>
      </c>
      <c r="G138">
        <v>87.087192145655806</v>
      </c>
      <c r="H138">
        <v>-8.4232463491777795E-4</v>
      </c>
      <c r="I138">
        <v>8.4232463491777795E-4</v>
      </c>
      <c r="J138">
        <v>16.846492698447602</v>
      </c>
      <c r="K138">
        <v>-16.846492698446902</v>
      </c>
      <c r="M138">
        <f t="shared" si="4"/>
        <v>1.1912269226216875E-3</v>
      </c>
      <c r="N138">
        <f t="shared" si="5"/>
        <v>0.23824538452563424</v>
      </c>
      <c r="Q138">
        <f t="shared" si="6"/>
        <v>0.45406318173908722</v>
      </c>
    </row>
    <row r="139" spans="1:17" x14ac:dyDescent="0.3">
      <c r="A139">
        <v>137</v>
      </c>
      <c r="B139">
        <v>4579.3999999999996</v>
      </c>
      <c r="C139">
        <v>9</v>
      </c>
      <c r="D139">
        <v>334</v>
      </c>
      <c r="E139">
        <v>1036</v>
      </c>
      <c r="F139">
        <v>28.049298145273902</v>
      </c>
      <c r="G139">
        <v>87.003212211089107</v>
      </c>
      <c r="H139" s="1">
        <v>7.6122290655200996E-15</v>
      </c>
      <c r="I139">
        <v>0.420319992826309</v>
      </c>
      <c r="J139">
        <v>-16.829629342393002</v>
      </c>
      <c r="K139">
        <v>25.244444013589899</v>
      </c>
      <c r="M139">
        <f t="shared" ref="M139:M171" si="7">SQRT(H139^2+I139^2)</f>
        <v>0.420319992826309</v>
      </c>
      <c r="N139">
        <f t="shared" ref="N139:N171" si="8">SQRT(J139^2+K139^2)/100</f>
        <v>0.30340045770525959</v>
      </c>
      <c r="Q139">
        <f t="shared" si="6"/>
        <v>0.4466930699685111</v>
      </c>
    </row>
    <row r="140" spans="1:17" x14ac:dyDescent="0.3">
      <c r="A140">
        <v>138</v>
      </c>
      <c r="B140">
        <v>4618.3999999999996</v>
      </c>
      <c r="C140">
        <v>9</v>
      </c>
      <c r="D140">
        <v>333</v>
      </c>
      <c r="E140">
        <v>1037</v>
      </c>
      <c r="F140">
        <v>27.965318210707199</v>
      </c>
      <c r="G140">
        <v>87.087192145655806</v>
      </c>
      <c r="H140">
        <v>0.11815084754634</v>
      </c>
      <c r="I140">
        <v>-0.11815084754633499</v>
      </c>
      <c r="J140">
        <v>16.878692506619998</v>
      </c>
      <c r="K140">
        <v>-16.878692506619299</v>
      </c>
      <c r="M140">
        <f t="shared" si="7"/>
        <v>0.16709053100590643</v>
      </c>
      <c r="N140">
        <f t="shared" si="8"/>
        <v>0.23870075857986639</v>
      </c>
      <c r="Q140">
        <f t="shared" si="6"/>
        <v>0.45401167143431231</v>
      </c>
    </row>
    <row r="141" spans="1:17" x14ac:dyDescent="0.3">
      <c r="A141">
        <v>139</v>
      </c>
      <c r="B141">
        <v>4647.2</v>
      </c>
      <c r="C141">
        <v>9</v>
      </c>
      <c r="D141">
        <v>334</v>
      </c>
      <c r="E141">
        <v>1036</v>
      </c>
      <c r="F141">
        <v>28.049298145273902</v>
      </c>
      <c r="G141">
        <v>87.003212211089107</v>
      </c>
      <c r="H141">
        <v>0.420950157733055</v>
      </c>
      <c r="I141">
        <v>-0.42095015773303701</v>
      </c>
      <c r="J141">
        <v>-8.4021987571468308</v>
      </c>
      <c r="K141">
        <v>8.4021987571464702</v>
      </c>
      <c r="M141">
        <f t="shared" si="7"/>
        <v>0.59531342214916727</v>
      </c>
      <c r="N141">
        <f t="shared" si="8"/>
        <v>0.11882503436111158</v>
      </c>
      <c r="Q141">
        <f t="shared" si="6"/>
        <v>0.46757158999407322</v>
      </c>
    </row>
    <row r="142" spans="1:17" x14ac:dyDescent="0.3">
      <c r="A142">
        <v>140</v>
      </c>
      <c r="B142">
        <v>4679.3</v>
      </c>
      <c r="C142">
        <v>9</v>
      </c>
      <c r="D142">
        <v>333</v>
      </c>
      <c r="E142">
        <v>1038</v>
      </c>
      <c r="F142">
        <v>27.965318210707199</v>
      </c>
      <c r="G142">
        <v>87.171172080222505</v>
      </c>
      <c r="H142">
        <v>-3.3525024353011001E-3</v>
      </c>
      <c r="I142">
        <v>6.7050048706025402E-3</v>
      </c>
      <c r="J142">
        <v>16.762512176521</v>
      </c>
      <c r="K142">
        <v>-33.525024353043399</v>
      </c>
      <c r="M142">
        <f t="shared" si="7"/>
        <v>7.4964233400671544E-3</v>
      </c>
      <c r="N142">
        <f t="shared" si="8"/>
        <v>0.37482116700370161</v>
      </c>
      <c r="Q142">
        <f t="shared" si="6"/>
        <v>0.4386142115684572</v>
      </c>
    </row>
    <row r="143" spans="1:17" x14ac:dyDescent="0.3">
      <c r="A143">
        <v>141</v>
      </c>
      <c r="B143">
        <v>4711.3999999999996</v>
      </c>
      <c r="C143">
        <v>9</v>
      </c>
      <c r="D143">
        <v>334</v>
      </c>
      <c r="E143">
        <v>1036</v>
      </c>
      <c r="F143">
        <v>28.049298145273902</v>
      </c>
      <c r="G143">
        <v>87.003212211089107</v>
      </c>
      <c r="H143">
        <v>6.5722565886945306E-2</v>
      </c>
      <c r="I143">
        <v>-6.5722565886942599E-2</v>
      </c>
      <c r="J143">
        <v>-18.006182434779099</v>
      </c>
      <c r="K143">
        <v>18.006182434778299</v>
      </c>
      <c r="M143">
        <f t="shared" si="7"/>
        <v>9.2945744031275465E-2</v>
      </c>
      <c r="N143">
        <f t="shared" si="8"/>
        <v>0.25464587405828232</v>
      </c>
      <c r="Q143">
        <f t="shared" si="6"/>
        <v>0.45220801628459462</v>
      </c>
    </row>
    <row r="144" spans="1:17" x14ac:dyDescent="0.3">
      <c r="A144">
        <v>142</v>
      </c>
      <c r="B144">
        <v>4747.3999999999996</v>
      </c>
      <c r="C144">
        <v>9</v>
      </c>
      <c r="D144">
        <v>334</v>
      </c>
      <c r="E144">
        <v>1036</v>
      </c>
      <c r="F144">
        <v>28.049298145273902</v>
      </c>
      <c r="G144">
        <v>87.003212211089107</v>
      </c>
      <c r="H144">
        <v>0</v>
      </c>
      <c r="I144">
        <v>0</v>
      </c>
      <c r="J144">
        <v>0</v>
      </c>
      <c r="K144">
        <v>0</v>
      </c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:17" x14ac:dyDescent="0.3">
      <c r="A145">
        <v>143</v>
      </c>
      <c r="B145">
        <v>4779.6000000000004</v>
      </c>
      <c r="C145">
        <v>9</v>
      </c>
      <c r="D145">
        <v>334</v>
      </c>
      <c r="E145">
        <v>1036</v>
      </c>
      <c r="F145">
        <v>28.049298145273902</v>
      </c>
      <c r="G145">
        <v>87.003212211089107</v>
      </c>
      <c r="H145">
        <v>-2.5118624496530502E-3</v>
      </c>
      <c r="I145">
        <v>-0.415504854084213</v>
      </c>
      <c r="J145">
        <v>-16.745749664344501</v>
      </c>
      <c r="K145">
        <v>25.106083995021201</v>
      </c>
      <c r="M145">
        <f t="shared" si="7"/>
        <v>0.41551244652899283</v>
      </c>
      <c r="N145">
        <f t="shared" si="8"/>
        <v>0.30178396004194019</v>
      </c>
      <c r="Q145">
        <f t="shared" si="6"/>
        <v>0.44687592247521762</v>
      </c>
    </row>
    <row r="146" spans="1:17" x14ac:dyDescent="0.3">
      <c r="A146">
        <v>144</v>
      </c>
      <c r="B146">
        <v>4811.7</v>
      </c>
      <c r="C146">
        <v>9</v>
      </c>
      <c r="D146">
        <v>333</v>
      </c>
      <c r="E146">
        <v>1037</v>
      </c>
      <c r="F146">
        <v>27.965318210707199</v>
      </c>
      <c r="G146">
        <v>87.087192145655806</v>
      </c>
      <c r="H146">
        <v>-1.0713324096285001E-2</v>
      </c>
      <c r="I146">
        <v>1.0713324096284499E-2</v>
      </c>
      <c r="J146">
        <v>16.482037071205198</v>
      </c>
      <c r="K146">
        <v>-16.482037071204498</v>
      </c>
      <c r="M146">
        <f t="shared" si="7"/>
        <v>1.5150928235064375E-2</v>
      </c>
      <c r="N146">
        <f t="shared" si="8"/>
        <v>0.23309120361634023</v>
      </c>
      <c r="Q146">
        <f t="shared" si="6"/>
        <v>0.45464620448057874</v>
      </c>
    </row>
    <row r="147" spans="1:17" x14ac:dyDescent="0.3">
      <c r="A147">
        <v>145</v>
      </c>
      <c r="B147">
        <v>4847.5</v>
      </c>
      <c r="C147">
        <v>9</v>
      </c>
      <c r="D147">
        <v>334</v>
      </c>
      <c r="E147">
        <v>1036</v>
      </c>
      <c r="F147">
        <v>28.049298145273902</v>
      </c>
      <c r="G147">
        <v>87.003212211089107</v>
      </c>
      <c r="H147">
        <v>-0.40126126735211698</v>
      </c>
      <c r="I147">
        <v>0.40126126735209999</v>
      </c>
      <c r="J147">
        <v>-8.0172081389034098</v>
      </c>
      <c r="K147">
        <v>8.0172081389030705</v>
      </c>
      <c r="M147">
        <f t="shared" si="7"/>
        <v>0.56746912634436819</v>
      </c>
      <c r="N147">
        <f t="shared" si="8"/>
        <v>0.11338044482404923</v>
      </c>
      <c r="Q147">
        <f t="shared" si="6"/>
        <v>0.46818746273390471</v>
      </c>
    </row>
    <row r="148" spans="1:17" x14ac:dyDescent="0.3">
      <c r="A148">
        <v>146</v>
      </c>
      <c r="B148">
        <v>4879.6000000000004</v>
      </c>
      <c r="C148">
        <v>9</v>
      </c>
      <c r="D148">
        <v>333</v>
      </c>
      <c r="E148">
        <v>1037</v>
      </c>
      <c r="F148">
        <v>27.965318210707199</v>
      </c>
      <c r="G148">
        <v>87.087192145655806</v>
      </c>
      <c r="H148">
        <v>0</v>
      </c>
      <c r="I148">
        <v>0</v>
      </c>
      <c r="J148">
        <v>16.7959869133376</v>
      </c>
      <c r="K148">
        <v>-16.7959869133369</v>
      </c>
      <c r="M148">
        <f t="shared" si="7"/>
        <v>0</v>
      </c>
      <c r="N148">
        <f t="shared" si="8"/>
        <v>0.2375311248628256</v>
      </c>
      <c r="Q148">
        <f t="shared" si="6"/>
        <v>0.45414397626960062</v>
      </c>
    </row>
    <row r="149" spans="1:17" x14ac:dyDescent="0.3">
      <c r="A149">
        <v>147</v>
      </c>
      <c r="B149">
        <v>4913.3</v>
      </c>
      <c r="C149">
        <v>9</v>
      </c>
      <c r="D149">
        <v>334</v>
      </c>
      <c r="E149">
        <v>1036</v>
      </c>
      <c r="F149">
        <v>28.049298145273902</v>
      </c>
      <c r="G149">
        <v>87.003212211089107</v>
      </c>
      <c r="H149">
        <v>-5.7344094289917703E-3</v>
      </c>
      <c r="I149">
        <v>0.42332725172372998</v>
      </c>
      <c r="J149">
        <v>-16.384026939959298</v>
      </c>
      <c r="K149">
        <v>24.6043584811936</v>
      </c>
      <c r="M149">
        <f t="shared" si="7"/>
        <v>0.42336608922239577</v>
      </c>
      <c r="N149">
        <f t="shared" si="8"/>
        <v>0.2956029084837285</v>
      </c>
      <c r="Q149">
        <f t="shared" si="6"/>
        <v>0.44757510119792615</v>
      </c>
    </row>
    <row r="150" spans="1:17" x14ac:dyDescent="0.3">
      <c r="A150">
        <v>148</v>
      </c>
      <c r="B150">
        <v>4950.6000000000004</v>
      </c>
      <c r="C150">
        <v>9</v>
      </c>
      <c r="D150">
        <v>333</v>
      </c>
      <c r="E150">
        <v>1037</v>
      </c>
      <c r="F150">
        <v>27.965318210707199</v>
      </c>
      <c r="G150">
        <v>87.087192145655806</v>
      </c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A151">
        <v>149</v>
      </c>
      <c r="B151">
        <v>4979.6000000000004</v>
      </c>
      <c r="C151">
        <v>9</v>
      </c>
      <c r="D151">
        <v>334</v>
      </c>
      <c r="E151">
        <v>1036</v>
      </c>
      <c r="F151">
        <v>28.049298145273902</v>
      </c>
      <c r="G151">
        <v>87.003212211089107</v>
      </c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A152">
        <v>150</v>
      </c>
      <c r="B152">
        <v>5014.2</v>
      </c>
      <c r="C152">
        <v>9</v>
      </c>
      <c r="D152">
        <v>333</v>
      </c>
      <c r="E152">
        <v>1038</v>
      </c>
      <c r="F152">
        <v>27.965318210707199</v>
      </c>
      <c r="G152">
        <v>87.171172080222505</v>
      </c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57DA-BD69-46D0-91B3-C97B56EB2298}">
  <sheetPr codeName="Sheet11"/>
  <dimension ref="A1:T171"/>
  <sheetViews>
    <sheetView topLeftCell="H1" workbookViewId="0">
      <selection activeCell="T9" sqref="T9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122.8</v>
      </c>
      <c r="C2">
        <v>6</v>
      </c>
      <c r="D2">
        <v>542</v>
      </c>
      <c r="E2">
        <v>706</v>
      </c>
    </row>
    <row r="3" spans="1:20" x14ac:dyDescent="0.3">
      <c r="A3">
        <v>1</v>
      </c>
      <c r="B3">
        <v>122.8</v>
      </c>
    </row>
    <row r="4" spans="1:20" x14ac:dyDescent="0.3">
      <c r="A4">
        <v>2</v>
      </c>
      <c r="B4">
        <v>217.8</v>
      </c>
    </row>
    <row r="5" spans="1:20" x14ac:dyDescent="0.3">
      <c r="A5">
        <v>3</v>
      </c>
      <c r="B5">
        <v>242.4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272.7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0.62056287222953643</v>
      </c>
    </row>
    <row r="7" spans="1:20" x14ac:dyDescent="0.3">
      <c r="A7">
        <v>5</v>
      </c>
      <c r="B7">
        <v>292.10000000000002</v>
      </c>
      <c r="C7">
        <v>9</v>
      </c>
      <c r="D7">
        <v>737</v>
      </c>
      <c r="E7">
        <v>261</v>
      </c>
      <c r="F7">
        <v>61.893211775649299</v>
      </c>
      <c r="G7">
        <v>21.9187629219056</v>
      </c>
      <c r="M7">
        <f>SQRT(H7^2+I7^2)</f>
        <v>0</v>
      </c>
      <c r="N7">
        <f>SQRT(J7^2+K7^2)/100</f>
        <v>0</v>
      </c>
      <c r="Q7">
        <f t="shared" si="0"/>
        <v>0.62056287222953643</v>
      </c>
    </row>
    <row r="8" spans="1:20" x14ac:dyDescent="0.3">
      <c r="A8">
        <v>6</v>
      </c>
      <c r="B8">
        <v>305.7</v>
      </c>
      <c r="C8">
        <v>10</v>
      </c>
      <c r="D8">
        <v>737</v>
      </c>
      <c r="E8">
        <v>261</v>
      </c>
      <c r="F8">
        <v>61.893211775649299</v>
      </c>
      <c r="G8">
        <v>21.9187629219056</v>
      </c>
      <c r="M8">
        <f>SQRT(H8^2+I8^2)</f>
        <v>0</v>
      </c>
      <c r="N8">
        <f>SQRT(J8^2+K8^2)/100</f>
        <v>0</v>
      </c>
      <c r="Q8">
        <f t="shared" si="0"/>
        <v>0.62056287222953643</v>
      </c>
    </row>
    <row r="9" spans="1:20" x14ac:dyDescent="0.3">
      <c r="A9">
        <v>7</v>
      </c>
      <c r="B9">
        <v>315.3</v>
      </c>
      <c r="C9">
        <v>10</v>
      </c>
      <c r="D9">
        <v>737</v>
      </c>
      <c r="E9">
        <v>261</v>
      </c>
      <c r="F9">
        <v>61.893211775649299</v>
      </c>
      <c r="G9">
        <v>21.9187629219056</v>
      </c>
      <c r="M9">
        <f>SQRT(H9^2+I9^2)</f>
        <v>0</v>
      </c>
      <c r="N9">
        <f>SQRT(J9^2+K9^2)/100</f>
        <v>0</v>
      </c>
      <c r="Q9">
        <f t="shared" si="0"/>
        <v>0.62056287222953643</v>
      </c>
      <c r="T9">
        <f>DEGREES(ATAN(380/790))</f>
        <v>25.688143435647348</v>
      </c>
    </row>
    <row r="10" spans="1:20" x14ac:dyDescent="0.3">
      <c r="A10">
        <v>8</v>
      </c>
      <c r="B10">
        <v>326.39999999999998</v>
      </c>
      <c r="C10">
        <v>10</v>
      </c>
      <c r="D10">
        <v>737</v>
      </c>
      <c r="E10">
        <v>261</v>
      </c>
      <c r="F10">
        <v>61.893211775649299</v>
      </c>
      <c r="G10">
        <v>21.9187629219056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0.62056287222953643</v>
      </c>
    </row>
    <row r="11" spans="1:20" x14ac:dyDescent="0.3">
      <c r="A11">
        <v>9</v>
      </c>
      <c r="B11">
        <v>335.9</v>
      </c>
      <c r="C11">
        <v>10</v>
      </c>
      <c r="D11">
        <v>737</v>
      </c>
      <c r="E11">
        <v>261</v>
      </c>
      <c r="F11">
        <v>61.893211775649299</v>
      </c>
      <c r="G11">
        <v>21.9187629219056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0.62056287222953643</v>
      </c>
    </row>
    <row r="12" spans="1:20" x14ac:dyDescent="0.3">
      <c r="A12">
        <v>10</v>
      </c>
      <c r="B12">
        <v>345.5</v>
      </c>
      <c r="C12">
        <v>10</v>
      </c>
      <c r="D12">
        <v>737</v>
      </c>
      <c r="E12">
        <v>261</v>
      </c>
      <c r="F12">
        <v>61.893211775649299</v>
      </c>
      <c r="G12">
        <v>21.9187629219056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0.62056287222953643</v>
      </c>
    </row>
    <row r="13" spans="1:20" x14ac:dyDescent="0.3">
      <c r="A13">
        <v>11</v>
      </c>
      <c r="B13">
        <v>356.5</v>
      </c>
      <c r="C13">
        <v>10</v>
      </c>
      <c r="D13">
        <v>737</v>
      </c>
      <c r="E13">
        <v>261</v>
      </c>
      <c r="F13">
        <v>61.893211775649299</v>
      </c>
      <c r="G13">
        <v>21.9187629219056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0.62056287222953643</v>
      </c>
    </row>
    <row r="14" spans="1:20" x14ac:dyDescent="0.3">
      <c r="A14">
        <v>12</v>
      </c>
      <c r="B14">
        <v>388.4</v>
      </c>
      <c r="C14">
        <v>10</v>
      </c>
      <c r="D14">
        <v>737</v>
      </c>
      <c r="E14">
        <v>261</v>
      </c>
      <c r="F14">
        <v>61.893211775649299</v>
      </c>
      <c r="G14">
        <v>21.9187629219056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0.62056287222953643</v>
      </c>
    </row>
    <row r="15" spans="1:20" x14ac:dyDescent="0.3">
      <c r="A15">
        <v>13</v>
      </c>
      <c r="B15">
        <v>420.5</v>
      </c>
      <c r="C15">
        <v>10</v>
      </c>
      <c r="D15">
        <v>737</v>
      </c>
      <c r="E15">
        <v>261</v>
      </c>
      <c r="F15">
        <v>61.893211775649299</v>
      </c>
      <c r="G15">
        <v>21.9187629219056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0.62056287222953643</v>
      </c>
    </row>
    <row r="16" spans="1:20" x14ac:dyDescent="0.3">
      <c r="A16">
        <v>14</v>
      </c>
      <c r="B16">
        <v>456.2</v>
      </c>
      <c r="C16">
        <v>10</v>
      </c>
      <c r="D16">
        <v>737</v>
      </c>
      <c r="E16">
        <v>261</v>
      </c>
      <c r="F16">
        <v>61.893211775649299</v>
      </c>
      <c r="G16">
        <v>21.9187629219056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0.62056287222953643</v>
      </c>
    </row>
    <row r="17" spans="1:17" x14ac:dyDescent="0.3">
      <c r="A17">
        <v>15</v>
      </c>
      <c r="B17">
        <v>488.6</v>
      </c>
      <c r="C17">
        <v>10</v>
      </c>
      <c r="D17">
        <v>737</v>
      </c>
      <c r="E17">
        <v>261</v>
      </c>
      <c r="F17">
        <v>61.893211775649299</v>
      </c>
      <c r="G17">
        <v>21.9187629219056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0.62056287222953643</v>
      </c>
    </row>
    <row r="18" spans="1:17" x14ac:dyDescent="0.3">
      <c r="A18">
        <v>16</v>
      </c>
      <c r="B18">
        <v>520.29999999999995</v>
      </c>
      <c r="C18">
        <v>10</v>
      </c>
      <c r="D18">
        <v>737</v>
      </c>
      <c r="E18">
        <v>261</v>
      </c>
      <c r="F18">
        <v>61.893211775649299</v>
      </c>
      <c r="G18">
        <v>21.9187629219056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0.62056287222953643</v>
      </c>
    </row>
    <row r="19" spans="1:17" x14ac:dyDescent="0.3">
      <c r="A19">
        <v>17</v>
      </c>
      <c r="B19">
        <v>556</v>
      </c>
      <c r="C19">
        <v>10</v>
      </c>
      <c r="D19">
        <v>737</v>
      </c>
      <c r="E19">
        <v>261</v>
      </c>
      <c r="F19">
        <v>61.893211775649299</v>
      </c>
      <c r="G19">
        <v>21.9187629219056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0.62056287222953643</v>
      </c>
    </row>
    <row r="20" spans="1:17" x14ac:dyDescent="0.3">
      <c r="A20">
        <v>18</v>
      </c>
      <c r="B20">
        <v>588.1</v>
      </c>
      <c r="C20">
        <v>10</v>
      </c>
      <c r="D20">
        <v>737</v>
      </c>
      <c r="E20">
        <v>261</v>
      </c>
      <c r="F20">
        <v>61.893211775649299</v>
      </c>
      <c r="G20">
        <v>21.9187629219056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0.62056287222953643</v>
      </c>
    </row>
    <row r="21" spans="1:17" x14ac:dyDescent="0.3">
      <c r="A21">
        <v>19</v>
      </c>
      <c r="B21">
        <v>621.70000000000005</v>
      </c>
      <c r="C21">
        <v>10</v>
      </c>
      <c r="D21">
        <v>737</v>
      </c>
      <c r="E21">
        <v>261</v>
      </c>
      <c r="F21">
        <v>61.893211775649299</v>
      </c>
      <c r="G21">
        <v>21.9187629219056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0.62056287222953643</v>
      </c>
    </row>
    <row r="22" spans="1:17" x14ac:dyDescent="0.3">
      <c r="A22">
        <v>20</v>
      </c>
      <c r="B22">
        <v>675</v>
      </c>
      <c r="C22">
        <v>10</v>
      </c>
      <c r="D22">
        <v>737</v>
      </c>
      <c r="E22">
        <v>261</v>
      </c>
      <c r="F22">
        <v>61.893211775649299</v>
      </c>
      <c r="G22">
        <v>21.9187629219056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0.62056287222953643</v>
      </c>
    </row>
    <row r="23" spans="1:17" x14ac:dyDescent="0.3">
      <c r="A23">
        <v>21</v>
      </c>
      <c r="B23">
        <v>698.4</v>
      </c>
      <c r="C23">
        <v>10</v>
      </c>
      <c r="D23">
        <v>737</v>
      </c>
      <c r="E23">
        <v>261</v>
      </c>
      <c r="F23">
        <v>61.893211775649299</v>
      </c>
      <c r="G23">
        <v>21.9187629219056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0.62056287222953643</v>
      </c>
    </row>
    <row r="24" spans="1:17" x14ac:dyDescent="0.3">
      <c r="A24">
        <v>22</v>
      </c>
      <c r="B24">
        <v>720.6</v>
      </c>
      <c r="C24">
        <v>10</v>
      </c>
      <c r="D24">
        <v>737</v>
      </c>
      <c r="E24">
        <v>261</v>
      </c>
      <c r="F24">
        <v>61.893211775649299</v>
      </c>
      <c r="G24">
        <v>21.9187629219056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0.62056287222953643</v>
      </c>
    </row>
    <row r="25" spans="1:17" x14ac:dyDescent="0.3">
      <c r="A25">
        <v>23</v>
      </c>
      <c r="B25">
        <v>757.2</v>
      </c>
      <c r="C25">
        <v>10</v>
      </c>
      <c r="D25">
        <v>737</v>
      </c>
      <c r="E25">
        <v>261</v>
      </c>
      <c r="F25">
        <v>61.893211775649299</v>
      </c>
      <c r="G25">
        <v>21.9187629219056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0.62056287222953643</v>
      </c>
    </row>
    <row r="26" spans="1:17" x14ac:dyDescent="0.3">
      <c r="A26">
        <v>24</v>
      </c>
      <c r="B26">
        <v>788.6</v>
      </c>
      <c r="C26">
        <v>10</v>
      </c>
      <c r="D26">
        <v>737</v>
      </c>
      <c r="E26">
        <v>261</v>
      </c>
      <c r="F26">
        <v>61.893211775649299</v>
      </c>
      <c r="G26">
        <v>21.9187629219056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0.62056287222953643</v>
      </c>
    </row>
    <row r="27" spans="1:17" x14ac:dyDescent="0.3">
      <c r="A27">
        <v>25</v>
      </c>
      <c r="B27">
        <v>820.5</v>
      </c>
      <c r="C27">
        <v>10</v>
      </c>
      <c r="D27">
        <v>737</v>
      </c>
      <c r="E27">
        <v>261</v>
      </c>
      <c r="F27">
        <v>61.893211775649299</v>
      </c>
      <c r="G27">
        <v>21.9187629219056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0.62056287222953643</v>
      </c>
    </row>
    <row r="28" spans="1:17" x14ac:dyDescent="0.3">
      <c r="A28">
        <v>26</v>
      </c>
      <c r="B28">
        <v>860.8</v>
      </c>
      <c r="C28">
        <v>10</v>
      </c>
      <c r="D28">
        <v>737</v>
      </c>
      <c r="E28">
        <v>261</v>
      </c>
      <c r="F28">
        <v>61.893211775649299</v>
      </c>
      <c r="G28">
        <v>21.9187629219056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0.62056287222953643</v>
      </c>
    </row>
    <row r="29" spans="1:17" x14ac:dyDescent="0.3">
      <c r="A29">
        <v>27</v>
      </c>
      <c r="B29">
        <v>888.3</v>
      </c>
      <c r="C29">
        <v>10</v>
      </c>
      <c r="D29">
        <v>737</v>
      </c>
      <c r="E29">
        <v>261</v>
      </c>
      <c r="F29">
        <v>61.893211775649299</v>
      </c>
      <c r="G29">
        <v>21.9187629219056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0.62056287222953643</v>
      </c>
    </row>
    <row r="30" spans="1:17" x14ac:dyDescent="0.3">
      <c r="A30">
        <v>28</v>
      </c>
      <c r="B30">
        <v>920.6</v>
      </c>
      <c r="C30">
        <v>10</v>
      </c>
      <c r="D30">
        <v>737</v>
      </c>
      <c r="E30">
        <v>261</v>
      </c>
      <c r="F30">
        <v>61.893211775649299</v>
      </c>
      <c r="G30">
        <v>21.9187629219056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0.62056287222953643</v>
      </c>
    </row>
    <row r="31" spans="1:17" x14ac:dyDescent="0.3">
      <c r="A31">
        <v>29</v>
      </c>
      <c r="B31">
        <v>956.1</v>
      </c>
      <c r="C31">
        <v>10</v>
      </c>
      <c r="D31">
        <v>737</v>
      </c>
      <c r="E31">
        <v>261</v>
      </c>
      <c r="F31">
        <v>61.893211775649299</v>
      </c>
      <c r="G31">
        <v>21.9187629219056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0.62056287222953643</v>
      </c>
    </row>
    <row r="32" spans="1:17" x14ac:dyDescent="0.3">
      <c r="A32">
        <v>30</v>
      </c>
      <c r="B32">
        <v>988.4</v>
      </c>
      <c r="C32">
        <v>10</v>
      </c>
      <c r="D32">
        <v>737</v>
      </c>
      <c r="E32">
        <v>261</v>
      </c>
      <c r="F32">
        <v>61.893211775649299</v>
      </c>
      <c r="G32">
        <v>21.9187629219056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0.62056287222953643</v>
      </c>
    </row>
    <row r="33" spans="1:19" x14ac:dyDescent="0.3">
      <c r="A33">
        <v>31</v>
      </c>
      <c r="B33">
        <v>1020.4</v>
      </c>
      <c r="C33">
        <v>10</v>
      </c>
      <c r="D33">
        <v>737</v>
      </c>
      <c r="E33">
        <v>261</v>
      </c>
      <c r="F33">
        <v>61.893211775649299</v>
      </c>
      <c r="G33">
        <v>21.9187629219056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0.62056287222953643</v>
      </c>
    </row>
    <row r="34" spans="1:19" x14ac:dyDescent="0.3">
      <c r="A34">
        <v>32</v>
      </c>
      <c r="B34">
        <v>1056.2</v>
      </c>
      <c r="C34">
        <v>10</v>
      </c>
      <c r="D34">
        <v>737</v>
      </c>
      <c r="E34">
        <v>261</v>
      </c>
      <c r="F34">
        <v>61.893211775649299</v>
      </c>
      <c r="G34">
        <v>21.9187629219056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0.62056287222953643</v>
      </c>
      <c r="S34" t="s">
        <v>50</v>
      </c>
    </row>
    <row r="35" spans="1:19" x14ac:dyDescent="0.3">
      <c r="A35">
        <v>33</v>
      </c>
      <c r="B35">
        <v>1088.5</v>
      </c>
      <c r="C35">
        <v>10</v>
      </c>
      <c r="D35">
        <v>737</v>
      </c>
      <c r="E35">
        <v>261</v>
      </c>
      <c r="F35">
        <v>61.893211775649299</v>
      </c>
      <c r="G35">
        <v>21.9187629219056</v>
      </c>
      <c r="H35">
        <v>-0.41082138215096198</v>
      </c>
      <c r="I35">
        <v>0.82164276430188998</v>
      </c>
      <c r="J35">
        <v>-8.2082194235956401</v>
      </c>
      <c r="K35">
        <v>16.416438847190602</v>
      </c>
      <c r="M35">
        <f t="shared" si="1"/>
        <v>0.9186245370999393</v>
      </c>
      <c r="N35">
        <f t="shared" si="2"/>
        <v>0.18354136605393387</v>
      </c>
      <c r="Q35">
        <f>(1/COS($T$9))*(SIN($T$9)-N35/9.81)</f>
        <v>0.59854348408133873</v>
      </c>
      <c r="S35">
        <f>AVERAGE(Q54:Q82)</f>
        <v>0.4337453622485557</v>
      </c>
    </row>
    <row r="36" spans="1:19" x14ac:dyDescent="0.3">
      <c r="A36">
        <v>34</v>
      </c>
      <c r="B36">
        <v>1120.3</v>
      </c>
      <c r="C36">
        <v>10</v>
      </c>
      <c r="D36">
        <v>737</v>
      </c>
      <c r="E36">
        <v>261</v>
      </c>
      <c r="F36">
        <v>61.893211775649299</v>
      </c>
      <c r="G36">
        <v>21.9187629219056</v>
      </c>
      <c r="H36">
        <v>-1.25529981464541</v>
      </c>
      <c r="I36">
        <v>2.09216635774232</v>
      </c>
      <c r="J36">
        <v>-25.1311274203285</v>
      </c>
      <c r="K36">
        <v>41.885212367213697</v>
      </c>
      <c r="M36">
        <f t="shared" si="1"/>
        <v>2.4398642776018433</v>
      </c>
      <c r="N36">
        <f t="shared" si="2"/>
        <v>0.48846131683720651</v>
      </c>
      <c r="Q36">
        <f t="shared" si="0"/>
        <v>0.56196235310918918</v>
      </c>
    </row>
    <row r="37" spans="1:19" x14ac:dyDescent="0.3">
      <c r="A37">
        <v>35</v>
      </c>
      <c r="B37">
        <v>1156.0999999999999</v>
      </c>
      <c r="C37">
        <v>10</v>
      </c>
      <c r="D37">
        <v>737</v>
      </c>
      <c r="E37">
        <v>261</v>
      </c>
      <c r="F37">
        <v>61.893211775649299</v>
      </c>
      <c r="G37">
        <v>21.9187629219056</v>
      </c>
      <c r="H37">
        <v>-2.51436427468898</v>
      </c>
      <c r="I37">
        <v>4.1906071244815797</v>
      </c>
      <c r="J37">
        <v>-50.337623116896701</v>
      </c>
      <c r="K37">
        <v>83.896038528160005</v>
      </c>
      <c r="M37">
        <f t="shared" si="1"/>
        <v>4.887045710609633</v>
      </c>
      <c r="N37">
        <f t="shared" si="2"/>
        <v>0.97838752965158149</v>
      </c>
      <c r="Q37">
        <f t="shared" si="0"/>
        <v>0.5031860909734579</v>
      </c>
    </row>
    <row r="38" spans="1:19" x14ac:dyDescent="0.3">
      <c r="A38">
        <v>36</v>
      </c>
      <c r="B38">
        <v>1190</v>
      </c>
      <c r="C38">
        <v>10</v>
      </c>
      <c r="D38">
        <v>736</v>
      </c>
      <c r="E38">
        <v>263</v>
      </c>
      <c r="F38">
        <v>61.8092318410826</v>
      </c>
      <c r="G38">
        <v>22.086722791039001</v>
      </c>
      <c r="H38">
        <v>-3.8841568319633102</v>
      </c>
      <c r="I38">
        <v>7.3336513161014603</v>
      </c>
      <c r="J38">
        <v>-60.231887961869297</v>
      </c>
      <c r="K38">
        <v>111.89900059713599</v>
      </c>
      <c r="M38">
        <f t="shared" si="1"/>
        <v>8.2987418276172402</v>
      </c>
      <c r="N38">
        <f t="shared" si="2"/>
        <v>1.2707976495921378</v>
      </c>
      <c r="Q38">
        <f t="shared" si="0"/>
        <v>0.46810575966797924</v>
      </c>
    </row>
    <row r="39" spans="1:19" x14ac:dyDescent="0.3">
      <c r="A39">
        <v>37</v>
      </c>
      <c r="B39">
        <v>1220.5</v>
      </c>
      <c r="C39">
        <v>10</v>
      </c>
      <c r="D39">
        <v>734</v>
      </c>
      <c r="E39">
        <v>266</v>
      </c>
      <c r="F39">
        <v>61.641271971949202</v>
      </c>
      <c r="G39">
        <v>22.338662594738999</v>
      </c>
      <c r="H39">
        <v>-5.8731428029336596</v>
      </c>
      <c r="I39">
        <v>10.4880540358863</v>
      </c>
      <c r="J39">
        <v>-67.041387315963803</v>
      </c>
      <c r="K39">
        <v>125.697376018895</v>
      </c>
      <c r="M39">
        <f t="shared" si="1"/>
        <v>12.020527602535687</v>
      </c>
      <c r="N39">
        <f t="shared" si="2"/>
        <v>1.4245833759834681</v>
      </c>
      <c r="Q39">
        <f t="shared" si="0"/>
        <v>0.449656144336751</v>
      </c>
    </row>
    <row r="40" spans="1:19" x14ac:dyDescent="0.3">
      <c r="A40">
        <v>38</v>
      </c>
      <c r="B40">
        <v>1256.2</v>
      </c>
      <c r="C40">
        <v>10</v>
      </c>
      <c r="D40">
        <v>731</v>
      </c>
      <c r="E40">
        <v>271</v>
      </c>
      <c r="F40">
        <v>61.389332168249098</v>
      </c>
      <c r="G40">
        <v>22.758562267572501</v>
      </c>
      <c r="H40">
        <v>-7.9701236601752301</v>
      </c>
      <c r="I40">
        <v>14.681806742428</v>
      </c>
      <c r="J40">
        <v>-58.668558411299799</v>
      </c>
      <c r="K40">
        <v>125.718339452788</v>
      </c>
      <c r="M40">
        <f t="shared" si="1"/>
        <v>16.705637383245492</v>
      </c>
      <c r="N40">
        <f t="shared" si="2"/>
        <v>1.3873392022438682</v>
      </c>
      <c r="Q40">
        <f t="shared" si="0"/>
        <v>0.45412431374979867</v>
      </c>
    </row>
    <row r="41" spans="1:19" x14ac:dyDescent="0.3">
      <c r="A41">
        <v>39</v>
      </c>
      <c r="B41">
        <v>1288.2</v>
      </c>
      <c r="C41">
        <v>10</v>
      </c>
      <c r="D41">
        <v>728</v>
      </c>
      <c r="E41">
        <v>278</v>
      </c>
      <c r="F41">
        <v>61.1373923645491</v>
      </c>
      <c r="G41">
        <v>23.346421809539301</v>
      </c>
      <c r="H41">
        <v>-10.516383633541601</v>
      </c>
      <c r="I41">
        <v>18.5237690316266</v>
      </c>
      <c r="J41">
        <v>-74.844014310601807</v>
      </c>
      <c r="K41">
        <v>116.005637193601</v>
      </c>
      <c r="M41">
        <f t="shared" si="1"/>
        <v>21.300806178754602</v>
      </c>
      <c r="N41">
        <f t="shared" si="2"/>
        <v>1.3805409931913994</v>
      </c>
      <c r="Q41">
        <f t="shared" si="0"/>
        <v>0.45493989231422383</v>
      </c>
    </row>
    <row r="42" spans="1:19" x14ac:dyDescent="0.3">
      <c r="A42">
        <v>40</v>
      </c>
      <c r="B42">
        <v>1320.6</v>
      </c>
      <c r="C42">
        <v>10</v>
      </c>
      <c r="D42">
        <v>723</v>
      </c>
      <c r="E42">
        <v>286</v>
      </c>
      <c r="F42">
        <v>60.717492691715599</v>
      </c>
      <c r="G42">
        <v>24.0182612860728</v>
      </c>
      <c r="H42">
        <v>-12.623164621484801</v>
      </c>
      <c r="I42">
        <v>22.299016798986401</v>
      </c>
      <c r="J42">
        <v>-67.824183484260203</v>
      </c>
      <c r="K42">
        <v>110.28589597111601</v>
      </c>
      <c r="M42">
        <f t="shared" si="1"/>
        <v>25.624020669336481</v>
      </c>
      <c r="N42">
        <f t="shared" si="2"/>
        <v>1.2947238591861361</v>
      </c>
      <c r="Q42">
        <f t="shared" si="0"/>
        <v>0.46523534136777678</v>
      </c>
    </row>
    <row r="43" spans="1:19" x14ac:dyDescent="0.3">
      <c r="A43">
        <v>41</v>
      </c>
      <c r="B43">
        <v>1356.3</v>
      </c>
      <c r="C43">
        <v>10</v>
      </c>
      <c r="D43">
        <v>718</v>
      </c>
      <c r="E43">
        <v>296</v>
      </c>
      <c r="F43">
        <v>60.297593018882203</v>
      </c>
      <c r="G43">
        <v>24.858060631739701</v>
      </c>
      <c r="H43">
        <v>-14.6818067424279</v>
      </c>
      <c r="I43">
        <v>26.007771943729601</v>
      </c>
      <c r="J43">
        <v>-75.4310036716724</v>
      </c>
      <c r="K43">
        <v>100.574671562228</v>
      </c>
      <c r="M43">
        <f t="shared" si="1"/>
        <v>29.865693541236404</v>
      </c>
      <c r="N43">
        <f t="shared" si="2"/>
        <v>1.2571833945278583</v>
      </c>
      <c r="Q43">
        <f t="shared" si="0"/>
        <v>0.46973905669008403</v>
      </c>
    </row>
    <row r="44" spans="1:19" x14ac:dyDescent="0.3">
      <c r="A44">
        <v>42</v>
      </c>
      <c r="B44">
        <v>1388.3</v>
      </c>
      <c r="C44">
        <v>10</v>
      </c>
      <c r="D44">
        <v>711</v>
      </c>
      <c r="E44">
        <v>307</v>
      </c>
      <c r="F44">
        <v>59.709733476915403</v>
      </c>
      <c r="G44">
        <v>25.7818399119733</v>
      </c>
      <c r="H44">
        <v>-16.779207705632</v>
      </c>
      <c r="I44">
        <v>29.363613484856</v>
      </c>
      <c r="J44">
        <v>-50.287335781113804</v>
      </c>
      <c r="K44">
        <v>100.574671562229</v>
      </c>
      <c r="M44">
        <f t="shared" si="1"/>
        <v>33.819574333760585</v>
      </c>
      <c r="N44">
        <f t="shared" si="2"/>
        <v>1.1244590121392919</v>
      </c>
      <c r="Q44">
        <f t="shared" si="0"/>
        <v>0.48566195056069444</v>
      </c>
    </row>
    <row r="45" spans="1:19" x14ac:dyDescent="0.3">
      <c r="A45">
        <v>43</v>
      </c>
      <c r="B45">
        <v>1420.3</v>
      </c>
      <c r="C45">
        <v>10</v>
      </c>
      <c r="D45">
        <v>704</v>
      </c>
      <c r="E45">
        <v>319</v>
      </c>
      <c r="F45">
        <v>59.121873934948503</v>
      </c>
      <c r="G45">
        <v>26.789599126773499</v>
      </c>
      <c r="H45">
        <v>-18.495843194252501</v>
      </c>
      <c r="I45">
        <v>33.2056315994597</v>
      </c>
      <c r="J45">
        <v>-49.982808948391003</v>
      </c>
      <c r="K45">
        <v>108.50276602433701</v>
      </c>
      <c r="M45">
        <f t="shared" si="1"/>
        <v>38.009343395873245</v>
      </c>
      <c r="N45">
        <f t="shared" si="2"/>
        <v>1.1946184087524927</v>
      </c>
      <c r="Q45">
        <f t="shared" si="0"/>
        <v>0.47724495432990771</v>
      </c>
    </row>
    <row r="46" spans="1:19" x14ac:dyDescent="0.3">
      <c r="A46">
        <v>44</v>
      </c>
      <c r="B46">
        <v>1456.4</v>
      </c>
      <c r="C46">
        <v>10</v>
      </c>
      <c r="D46">
        <v>696</v>
      </c>
      <c r="E46">
        <v>333</v>
      </c>
      <c r="F46">
        <v>58.450034458414997</v>
      </c>
      <c r="G46">
        <v>27.965318210707199</v>
      </c>
      <c r="H46">
        <v>-20.566909241146401</v>
      </c>
      <c r="I46">
        <v>36.518486509768501</v>
      </c>
      <c r="J46">
        <v>-42.153461837187997</v>
      </c>
      <c r="K46">
        <v>109.429615471514</v>
      </c>
      <c r="M46">
        <f t="shared" si="1"/>
        <v>41.911783697400629</v>
      </c>
      <c r="N46">
        <f t="shared" si="2"/>
        <v>1.1726787747334169</v>
      </c>
      <c r="Q46">
        <f t="shared" si="0"/>
        <v>0.47987704391102959</v>
      </c>
    </row>
    <row r="47" spans="1:19" x14ac:dyDescent="0.3">
      <c r="A47">
        <v>45</v>
      </c>
      <c r="B47">
        <v>1488.4</v>
      </c>
      <c r="C47">
        <v>10</v>
      </c>
      <c r="D47">
        <v>688</v>
      </c>
      <c r="E47">
        <v>348</v>
      </c>
      <c r="F47">
        <v>57.778194981881498</v>
      </c>
      <c r="G47">
        <v>29.225017229207499</v>
      </c>
      <c r="H47">
        <v>-22.260605770880499</v>
      </c>
      <c r="I47">
        <v>40.322206415424702</v>
      </c>
      <c r="J47">
        <v>-59.231107080993901</v>
      </c>
      <c r="K47">
        <v>118.37823414343799</v>
      </c>
      <c r="M47">
        <f t="shared" si="1"/>
        <v>46.058819996767994</v>
      </c>
      <c r="N47">
        <f t="shared" si="2"/>
        <v>1.323696731315704</v>
      </c>
      <c r="Q47">
        <f t="shared" si="0"/>
        <v>0.46175947687518282</v>
      </c>
    </row>
    <row r="48" spans="1:19" x14ac:dyDescent="0.3">
      <c r="A48">
        <v>46</v>
      </c>
      <c r="B48">
        <v>1520.3</v>
      </c>
      <c r="C48">
        <v>10</v>
      </c>
      <c r="D48">
        <v>679</v>
      </c>
      <c r="E48">
        <v>365</v>
      </c>
      <c r="F48">
        <v>57.0223755707813</v>
      </c>
      <c r="G48">
        <v>30.652676116841199</v>
      </c>
      <c r="H48">
        <v>-24.338666336634901</v>
      </c>
      <c r="I48">
        <v>43.642730143383297</v>
      </c>
      <c r="J48">
        <v>-66.873653899257604</v>
      </c>
      <c r="K48">
        <v>100.239204854134</v>
      </c>
      <c r="M48">
        <f t="shared" si="1"/>
        <v>49.970577077058273</v>
      </c>
      <c r="N48">
        <f t="shared" si="2"/>
        <v>1.2049889532948728</v>
      </c>
      <c r="Q48">
        <f t="shared" si="0"/>
        <v>0.47600080403018868</v>
      </c>
    </row>
    <row r="49" spans="1:17" x14ac:dyDescent="0.3">
      <c r="A49">
        <v>47</v>
      </c>
      <c r="B49">
        <v>1556.4</v>
      </c>
      <c r="C49">
        <v>10</v>
      </c>
      <c r="D49">
        <v>669</v>
      </c>
      <c r="E49">
        <v>383</v>
      </c>
      <c r="F49">
        <v>56.182576225114502</v>
      </c>
      <c r="G49">
        <v>32.164314939041603</v>
      </c>
      <c r="H49">
        <v>-26.0831146461868</v>
      </c>
      <c r="I49">
        <v>47.1147869350146</v>
      </c>
      <c r="J49">
        <v>-68.170646263619503</v>
      </c>
      <c r="K49">
        <v>102.496393033408</v>
      </c>
      <c r="M49">
        <f t="shared" si="1"/>
        <v>53.852873809834392</v>
      </c>
      <c r="N49">
        <f t="shared" si="2"/>
        <v>1.2309649709418375</v>
      </c>
      <c r="Q49">
        <f t="shared" si="0"/>
        <v>0.47288447103447118</v>
      </c>
    </row>
    <row r="50" spans="1:17" x14ac:dyDescent="0.3">
      <c r="A50">
        <v>48</v>
      </c>
      <c r="B50">
        <v>1588.3</v>
      </c>
      <c r="C50">
        <v>10</v>
      </c>
      <c r="D50">
        <v>658</v>
      </c>
      <c r="E50">
        <v>403</v>
      </c>
      <c r="F50">
        <v>55.258796944880899</v>
      </c>
      <c r="G50">
        <v>33.843913630375397</v>
      </c>
      <c r="H50">
        <v>-28.144423603532299</v>
      </c>
      <c r="I50">
        <v>50.408989355561999</v>
      </c>
      <c r="J50">
        <v>-58.563043722845997</v>
      </c>
      <c r="K50">
        <v>83.559362255706603</v>
      </c>
      <c r="M50">
        <f t="shared" si="1"/>
        <v>57.73365385825003</v>
      </c>
      <c r="N50">
        <f t="shared" si="2"/>
        <v>1.0203821397233674</v>
      </c>
      <c r="Q50">
        <f t="shared" si="0"/>
        <v>0.49814801351340926</v>
      </c>
    </row>
    <row r="51" spans="1:17" x14ac:dyDescent="0.3">
      <c r="A51">
        <v>49</v>
      </c>
      <c r="B51">
        <v>1620.4</v>
      </c>
      <c r="C51">
        <v>9</v>
      </c>
      <c r="D51">
        <v>646</v>
      </c>
      <c r="E51">
        <v>423</v>
      </c>
      <c r="F51">
        <v>54.251037730080597</v>
      </c>
      <c r="G51">
        <v>35.523512321709099</v>
      </c>
      <c r="H51">
        <v>-29.834229838708598</v>
      </c>
      <c r="I51">
        <v>53.368046338611599</v>
      </c>
      <c r="J51">
        <v>-42.927814673642402</v>
      </c>
      <c r="K51">
        <v>94.072807038537306</v>
      </c>
      <c r="M51">
        <f t="shared" si="1"/>
        <v>61.141063452225673</v>
      </c>
      <c r="N51">
        <f t="shared" si="2"/>
        <v>1.0340449843582464</v>
      </c>
      <c r="Q51">
        <f t="shared" si="0"/>
        <v>0.4965088872189285</v>
      </c>
    </row>
    <row r="52" spans="1:17" x14ac:dyDescent="0.3">
      <c r="A52">
        <v>50</v>
      </c>
      <c r="B52">
        <v>1656.1</v>
      </c>
      <c r="C52">
        <v>9</v>
      </c>
      <c r="D52">
        <v>634</v>
      </c>
      <c r="E52">
        <v>445</v>
      </c>
      <c r="F52">
        <v>53.243278515280402</v>
      </c>
      <c r="G52">
        <v>37.371070882176298</v>
      </c>
      <c r="H52">
        <v>-31.879589233717098</v>
      </c>
      <c r="I52">
        <v>56.627213161072497</v>
      </c>
      <c r="J52">
        <v>-48.107680467178902</v>
      </c>
      <c r="K52">
        <v>88.324594450200095</v>
      </c>
      <c r="M52">
        <f t="shared" si="1"/>
        <v>64.984224855729977</v>
      </c>
      <c r="N52">
        <f t="shared" si="2"/>
        <v>1.0057625417922713</v>
      </c>
      <c r="Q52">
        <f t="shared" si="0"/>
        <v>0.49990192113835741</v>
      </c>
    </row>
    <row r="53" spans="1:17" x14ac:dyDescent="0.3">
      <c r="A53">
        <v>51</v>
      </c>
      <c r="B53">
        <v>1688.3</v>
      </c>
      <c r="C53">
        <v>9</v>
      </c>
      <c r="D53">
        <v>621</v>
      </c>
      <c r="E53">
        <v>468</v>
      </c>
      <c r="F53">
        <v>52.151539365913401</v>
      </c>
      <c r="G53">
        <v>39.302609377210104</v>
      </c>
      <c r="H53">
        <v>-32.617851407918899</v>
      </c>
      <c r="I53">
        <v>58.1904616027686</v>
      </c>
      <c r="J53">
        <v>-30.905512364886999</v>
      </c>
      <c r="K53">
        <v>72.070082688424606</v>
      </c>
      <c r="M53">
        <f t="shared" si="1"/>
        <v>66.708725456362629</v>
      </c>
      <c r="N53">
        <f t="shared" si="2"/>
        <v>0.78417137879755228</v>
      </c>
      <c r="Q53">
        <f t="shared" si="0"/>
        <v>0.52648612900982694</v>
      </c>
    </row>
    <row r="54" spans="1:17" x14ac:dyDescent="0.3">
      <c r="A54">
        <v>52</v>
      </c>
      <c r="B54">
        <v>1720.2</v>
      </c>
      <c r="C54">
        <v>9</v>
      </c>
      <c r="D54">
        <v>608</v>
      </c>
      <c r="E54">
        <v>492</v>
      </c>
      <c r="F54">
        <v>51.059800216546499</v>
      </c>
      <c r="G54">
        <v>41.318127806810601</v>
      </c>
      <c r="H54">
        <v>-34.7998807210693</v>
      </c>
      <c r="I54">
        <v>62.892986568512903</v>
      </c>
      <c r="J54">
        <v>-56.5842270570338</v>
      </c>
      <c r="K54">
        <v>96.807758690946997</v>
      </c>
      <c r="M54">
        <f t="shared" si="1"/>
        <v>71.878783084494387</v>
      </c>
      <c r="N54">
        <f t="shared" si="2"/>
        <v>1.1213169442404132</v>
      </c>
      <c r="Q54">
        <f t="shared" si="0"/>
        <v>0.48603890325610521</v>
      </c>
    </row>
    <row r="55" spans="1:17" x14ac:dyDescent="0.3">
      <c r="A55">
        <v>53</v>
      </c>
      <c r="B55">
        <v>1756.5</v>
      </c>
      <c r="C55">
        <v>9</v>
      </c>
      <c r="D55">
        <v>593</v>
      </c>
      <c r="E55">
        <v>518</v>
      </c>
      <c r="F55">
        <v>49.8001011980461</v>
      </c>
      <c r="G55">
        <v>43.501606105544496</v>
      </c>
      <c r="H55">
        <v>-36.467009866990402</v>
      </c>
      <c r="I55">
        <v>65.811589530256896</v>
      </c>
      <c r="J55">
        <v>-43.275200673723297</v>
      </c>
      <c r="K55">
        <v>94.631110115226306</v>
      </c>
      <c r="M55">
        <f t="shared" si="1"/>
        <v>75.23967121896662</v>
      </c>
      <c r="N55">
        <f t="shared" si="2"/>
        <v>1.040566672298854</v>
      </c>
      <c r="Q55">
        <f t="shared" si="0"/>
        <v>0.49572648278752934</v>
      </c>
    </row>
    <row r="56" spans="1:17" x14ac:dyDescent="0.3">
      <c r="A56">
        <v>54</v>
      </c>
      <c r="B56">
        <v>1791.4</v>
      </c>
      <c r="C56">
        <v>9</v>
      </c>
      <c r="D56">
        <v>579</v>
      </c>
      <c r="E56">
        <v>544</v>
      </c>
      <c r="F56">
        <v>48.6243821141125</v>
      </c>
      <c r="G56">
        <v>45.685084404278399</v>
      </c>
      <c r="H56">
        <v>-38.491549417723903</v>
      </c>
      <c r="I56">
        <v>69.800525663437</v>
      </c>
      <c r="J56">
        <v>-83.036253101746397</v>
      </c>
      <c r="K56">
        <v>153.14939472512199</v>
      </c>
      <c r="M56">
        <f t="shared" si="1"/>
        <v>79.710179773158259</v>
      </c>
      <c r="N56">
        <f t="shared" si="2"/>
        <v>1.7421181485148622</v>
      </c>
      <c r="Q56">
        <f t="shared" si="0"/>
        <v>0.41156161797878632</v>
      </c>
    </row>
    <row r="57" spans="1:17" x14ac:dyDescent="0.3">
      <c r="A57">
        <v>55</v>
      </c>
      <c r="B57">
        <v>1820.6</v>
      </c>
      <c r="C57">
        <v>9</v>
      </c>
      <c r="D57">
        <v>563</v>
      </c>
      <c r="E57">
        <v>573</v>
      </c>
      <c r="F57">
        <v>47.280703161045501</v>
      </c>
      <c r="G57">
        <v>48.120502506712398</v>
      </c>
      <c r="H57">
        <v>-40.240266773881999</v>
      </c>
      <c r="I57">
        <v>72.516627752174202</v>
      </c>
      <c r="J57">
        <v>-51.7899971025806</v>
      </c>
      <c r="K57">
        <v>94.898240983581303</v>
      </c>
      <c r="M57">
        <f t="shared" si="1"/>
        <v>82.933348965181636</v>
      </c>
      <c r="N57">
        <f t="shared" si="2"/>
        <v>1.0811049875781342</v>
      </c>
      <c r="Q57">
        <f t="shared" si="0"/>
        <v>0.49086311646199926</v>
      </c>
    </row>
    <row r="58" spans="1:17" x14ac:dyDescent="0.3">
      <c r="A58">
        <v>56</v>
      </c>
      <c r="B58">
        <v>1856.5</v>
      </c>
      <c r="C58">
        <v>9</v>
      </c>
      <c r="D58">
        <v>547</v>
      </c>
      <c r="E58">
        <v>602</v>
      </c>
      <c r="F58">
        <v>45.937024207978503</v>
      </c>
      <c r="G58">
        <v>50.555920609146298</v>
      </c>
      <c r="H58">
        <v>-41.641548721550897</v>
      </c>
      <c r="I58">
        <v>76.1327837211158</v>
      </c>
      <c r="J58">
        <v>-60.2155764174871</v>
      </c>
      <c r="K58">
        <v>111.79277370195101</v>
      </c>
      <c r="M58">
        <f t="shared" si="1"/>
        <v>86.776836408430398</v>
      </c>
      <c r="N58">
        <f t="shared" si="2"/>
        <v>1.269785017050755</v>
      </c>
      <c r="Q58">
        <f t="shared" si="0"/>
        <v>0.46822724481031852</v>
      </c>
    </row>
    <row r="59" spans="1:17" x14ac:dyDescent="0.3">
      <c r="A59">
        <v>57</v>
      </c>
      <c r="B59">
        <v>1888.2</v>
      </c>
      <c r="C59">
        <v>8</v>
      </c>
      <c r="D59">
        <v>530</v>
      </c>
      <c r="E59">
        <v>633</v>
      </c>
      <c r="F59">
        <v>44.509365320344799</v>
      </c>
      <c r="G59">
        <v>53.159298580713703</v>
      </c>
      <c r="H59">
        <v>-44.272689792719603</v>
      </c>
      <c r="I59">
        <v>80.455684420998196</v>
      </c>
      <c r="J59">
        <v>-36.408795968412498</v>
      </c>
      <c r="K59">
        <v>66.998513488951303</v>
      </c>
      <c r="M59">
        <f t="shared" si="1"/>
        <v>91.832391981988749</v>
      </c>
      <c r="N59">
        <f t="shared" si="2"/>
        <v>0.76252221171574275</v>
      </c>
      <c r="Q59">
        <f t="shared" si="0"/>
        <v>0.52908337138253247</v>
      </c>
    </row>
    <row r="60" spans="1:17" x14ac:dyDescent="0.3">
      <c r="A60">
        <v>58</v>
      </c>
      <c r="B60">
        <v>1920.6</v>
      </c>
      <c r="C60">
        <v>8</v>
      </c>
      <c r="D60">
        <v>512</v>
      </c>
      <c r="E60">
        <v>665</v>
      </c>
      <c r="F60">
        <v>42.997726498144402</v>
      </c>
      <c r="G60">
        <v>55.846656486847699</v>
      </c>
      <c r="H60">
        <v>-44.9785367726979</v>
      </c>
      <c r="I60">
        <v>81.9718191598391</v>
      </c>
      <c r="J60">
        <v>-42.975402873738602</v>
      </c>
      <c r="K60">
        <v>94.205587169716907</v>
      </c>
      <c r="M60">
        <f t="shared" si="1"/>
        <v>93.501058318001412</v>
      </c>
      <c r="N60">
        <f t="shared" si="2"/>
        <v>1.0354505254309001</v>
      </c>
      <c r="Q60">
        <f t="shared" si="0"/>
        <v>0.49634026498895173</v>
      </c>
    </row>
    <row r="61" spans="1:17" x14ac:dyDescent="0.3">
      <c r="A61">
        <v>59</v>
      </c>
      <c r="B61">
        <v>1956.2</v>
      </c>
      <c r="C61">
        <v>8</v>
      </c>
      <c r="D61">
        <v>494</v>
      </c>
      <c r="E61">
        <v>699</v>
      </c>
      <c r="F61">
        <v>41.486087675943999</v>
      </c>
      <c r="G61">
        <v>58.701974262115101</v>
      </c>
      <c r="H61">
        <v>-46.597105548050102</v>
      </c>
      <c r="I61">
        <v>85.218493125996005</v>
      </c>
      <c r="J61">
        <v>-39.193788206367302</v>
      </c>
      <c r="K61">
        <v>70.468197308685603</v>
      </c>
      <c r="M61">
        <f t="shared" si="1"/>
        <v>97.126112946630116</v>
      </c>
      <c r="N61">
        <f t="shared" si="2"/>
        <v>0.80634483106803756</v>
      </c>
      <c r="Q61">
        <f t="shared" si="0"/>
        <v>0.52382598834166882</v>
      </c>
    </row>
    <row r="62" spans="1:17" x14ac:dyDescent="0.3">
      <c r="A62">
        <v>60</v>
      </c>
      <c r="B62">
        <v>1988.4</v>
      </c>
      <c r="C62">
        <v>8</v>
      </c>
      <c r="D62">
        <v>475</v>
      </c>
      <c r="E62">
        <v>733</v>
      </c>
      <c r="F62">
        <v>39.890468919176897</v>
      </c>
      <c r="G62">
        <v>61.557292037382503</v>
      </c>
      <c r="H62">
        <v>-47.849889241415703</v>
      </c>
      <c r="I62">
        <v>87.726894347749393</v>
      </c>
      <c r="J62">
        <v>-34.992390632308599</v>
      </c>
      <c r="K62">
        <v>78.135417184724702</v>
      </c>
      <c r="M62">
        <f t="shared" si="1"/>
        <v>99.928073594545666</v>
      </c>
      <c r="N62">
        <f t="shared" si="2"/>
        <v>0.85613146308233823</v>
      </c>
      <c r="Q62">
        <f t="shared" si="0"/>
        <v>0.51785310496129666</v>
      </c>
    </row>
    <row r="63" spans="1:17" x14ac:dyDescent="0.3">
      <c r="A63">
        <v>61</v>
      </c>
      <c r="B63">
        <v>2020.4</v>
      </c>
      <c r="C63">
        <v>8</v>
      </c>
      <c r="D63">
        <v>456</v>
      </c>
      <c r="E63">
        <v>768</v>
      </c>
      <c r="F63">
        <v>38.294850162409801</v>
      </c>
      <c r="G63">
        <v>64.496589747216603</v>
      </c>
      <c r="H63">
        <v>-48.7798741650452</v>
      </c>
      <c r="I63">
        <v>90.410305617399203</v>
      </c>
      <c r="J63">
        <v>-33.203703185323903</v>
      </c>
      <c r="K63">
        <v>74.902357871567204</v>
      </c>
      <c r="M63">
        <f t="shared" si="1"/>
        <v>102.73022673677485</v>
      </c>
      <c r="N63">
        <f t="shared" si="2"/>
        <v>0.8193197861604109</v>
      </c>
      <c r="Q63">
        <f t="shared" si="0"/>
        <v>0.52226938789498567</v>
      </c>
    </row>
    <row r="64" spans="1:17" x14ac:dyDescent="0.3">
      <c r="A64">
        <v>62</v>
      </c>
      <c r="B64">
        <v>2056.5</v>
      </c>
      <c r="C64">
        <v>9</v>
      </c>
      <c r="D64">
        <v>436</v>
      </c>
      <c r="E64">
        <v>805</v>
      </c>
      <c r="F64">
        <v>36.6152514710761</v>
      </c>
      <c r="G64">
        <v>67.603847326184095</v>
      </c>
      <c r="H64">
        <v>-50.0297808960322</v>
      </c>
      <c r="I64">
        <v>92.500291287714703</v>
      </c>
      <c r="J64">
        <v>-29.254374265858701</v>
      </c>
      <c r="K64">
        <v>74.732164839242799</v>
      </c>
      <c r="M64">
        <f t="shared" si="1"/>
        <v>105.16312502401712</v>
      </c>
      <c r="N64">
        <f t="shared" si="2"/>
        <v>0.8025406454035019</v>
      </c>
      <c r="Q64">
        <f t="shared" si="0"/>
        <v>0.52428237505457265</v>
      </c>
    </row>
    <row r="65" spans="1:17" x14ac:dyDescent="0.3">
      <c r="A65">
        <v>63</v>
      </c>
      <c r="B65">
        <v>2088.3000000000002</v>
      </c>
      <c r="C65">
        <v>8</v>
      </c>
      <c r="D65">
        <v>416</v>
      </c>
      <c r="E65">
        <v>842</v>
      </c>
      <c r="F65">
        <v>34.935652779742298</v>
      </c>
      <c r="G65">
        <v>70.711104905151501</v>
      </c>
      <c r="H65">
        <v>-49.992662297534999</v>
      </c>
      <c r="I65">
        <v>93.682414565655293</v>
      </c>
      <c r="J65">
        <v>-7.9059688495586498</v>
      </c>
      <c r="K65">
        <v>41.0942168073869</v>
      </c>
      <c r="M65">
        <f t="shared" si="1"/>
        <v>106.18691577801232</v>
      </c>
      <c r="N65">
        <f t="shared" si="2"/>
        <v>0.41847807570561107</v>
      </c>
      <c r="Q65">
        <f t="shared" si="0"/>
        <v>0.57035821603358672</v>
      </c>
    </row>
    <row r="66" spans="1:17" x14ac:dyDescent="0.3">
      <c r="A66">
        <v>64</v>
      </c>
      <c r="B66">
        <v>2120.3000000000002</v>
      </c>
      <c r="C66">
        <v>9</v>
      </c>
      <c r="D66">
        <v>396</v>
      </c>
      <c r="E66">
        <v>880</v>
      </c>
      <c r="F66">
        <v>33.256054088408497</v>
      </c>
      <c r="G66">
        <v>73.902342418685706</v>
      </c>
      <c r="H66">
        <v>-42.8312068690188</v>
      </c>
      <c r="I66">
        <v>90.663477907142493</v>
      </c>
      <c r="J66">
        <v>152.296141544211</v>
      </c>
      <c r="K66">
        <v>-69.833843562392701</v>
      </c>
      <c r="M66">
        <f t="shared" si="1"/>
        <v>100.27152391419808</v>
      </c>
      <c r="N66">
        <f t="shared" si="2"/>
        <v>1.6754366725111125</v>
      </c>
      <c r="Q66">
        <f t="shared" si="0"/>
        <v>0.41956136939171768</v>
      </c>
    </row>
    <row r="67" spans="1:17" x14ac:dyDescent="0.3">
      <c r="A67">
        <v>65</v>
      </c>
      <c r="B67">
        <v>2156</v>
      </c>
      <c r="C67">
        <v>9</v>
      </c>
      <c r="D67">
        <v>375</v>
      </c>
      <c r="E67">
        <v>919</v>
      </c>
      <c r="F67">
        <v>31.4924754625081</v>
      </c>
      <c r="G67">
        <v>77.177559866786595</v>
      </c>
      <c r="H67">
        <v>-37.466919360519697</v>
      </c>
      <c r="I67">
        <v>83.811505080776399</v>
      </c>
      <c r="J67">
        <v>281.77420412540602</v>
      </c>
      <c r="K67">
        <v>-249.38113382292599</v>
      </c>
      <c r="M67">
        <f t="shared" si="1"/>
        <v>91.804893280656316</v>
      </c>
      <c r="N67">
        <f t="shared" si="2"/>
        <v>3.7628134688994894</v>
      </c>
      <c r="Q67">
        <f t="shared" si="0"/>
        <v>0.16913956596179858</v>
      </c>
    </row>
    <row r="68" spans="1:17" x14ac:dyDescent="0.3">
      <c r="A68">
        <v>66</v>
      </c>
      <c r="B68">
        <v>2188.3000000000002</v>
      </c>
      <c r="C68">
        <v>9</v>
      </c>
      <c r="D68">
        <v>356</v>
      </c>
      <c r="E68">
        <v>956</v>
      </c>
      <c r="F68">
        <v>29.896856705741001</v>
      </c>
      <c r="G68">
        <v>80.284817445754001</v>
      </c>
      <c r="H68">
        <v>-30.639478757197399</v>
      </c>
      <c r="I68">
        <v>73.947995071375402</v>
      </c>
      <c r="J68">
        <v>394.96963965630903</v>
      </c>
      <c r="K68">
        <v>-435.78260669298601</v>
      </c>
      <c r="M68">
        <f t="shared" si="1"/>
        <v>80.044260466250236</v>
      </c>
      <c r="N68">
        <f t="shared" si="2"/>
        <v>5.8813901124340351</v>
      </c>
      <c r="Q68">
        <f t="shared" si="0"/>
        <v>-8.5025271309734474E-2</v>
      </c>
    </row>
    <row r="69" spans="1:17" x14ac:dyDescent="0.3">
      <c r="A69">
        <v>67</v>
      </c>
      <c r="B69">
        <v>2220.5</v>
      </c>
      <c r="C69">
        <v>9</v>
      </c>
      <c r="D69">
        <v>354</v>
      </c>
      <c r="E69">
        <v>984</v>
      </c>
      <c r="F69">
        <v>29.7288968366076</v>
      </c>
      <c r="G69">
        <v>82.636255613621302</v>
      </c>
      <c r="H69">
        <v>-22.241283564710098</v>
      </c>
      <c r="I69">
        <v>58.249887995084499</v>
      </c>
      <c r="J69">
        <v>258.68037151584201</v>
      </c>
      <c r="K69">
        <v>-577.14399899365606</v>
      </c>
      <c r="M69">
        <f t="shared" si="1"/>
        <v>62.351617028315573</v>
      </c>
      <c r="N69">
        <f t="shared" si="2"/>
        <v>6.3246401493046482</v>
      </c>
      <c r="Q69">
        <f t="shared" si="0"/>
        <v>-0.1382018103014348</v>
      </c>
    </row>
    <row r="70" spans="1:17" x14ac:dyDescent="0.3">
      <c r="A70">
        <v>68</v>
      </c>
      <c r="B70">
        <v>2257.5</v>
      </c>
      <c r="C70">
        <v>9</v>
      </c>
      <c r="D70">
        <v>347</v>
      </c>
      <c r="E70">
        <v>1005</v>
      </c>
      <c r="F70">
        <v>29.1410372946408</v>
      </c>
      <c r="G70">
        <v>84.399834239521695</v>
      </c>
      <c r="H70">
        <v>-13.2479981770525</v>
      </c>
      <c r="I70">
        <v>41.396336888426198</v>
      </c>
      <c r="J70">
        <v>195.44591771631099</v>
      </c>
      <c r="K70">
        <v>-586.38572711008203</v>
      </c>
      <c r="M70">
        <f t="shared" si="1"/>
        <v>43.464539149509704</v>
      </c>
      <c r="N70">
        <f t="shared" si="2"/>
        <v>6.1809977164725645</v>
      </c>
      <c r="Q70">
        <f t="shared" ref="Q70:Q133" si="3">(1/COS($T$9))*(SIN($T$9)-N70/9.81)</f>
        <v>-0.12096908205557635</v>
      </c>
    </row>
    <row r="71" spans="1:17" x14ac:dyDescent="0.3">
      <c r="A71">
        <v>69</v>
      </c>
      <c r="B71">
        <v>2288</v>
      </c>
      <c r="C71">
        <v>9</v>
      </c>
      <c r="D71">
        <v>343</v>
      </c>
      <c r="E71">
        <v>1018</v>
      </c>
      <c r="F71">
        <v>28.8051175563741</v>
      </c>
      <c r="G71">
        <v>85.491573388888696</v>
      </c>
      <c r="H71">
        <v>-5.4888157602657</v>
      </c>
      <c r="I71">
        <v>26.595442382268601</v>
      </c>
      <c r="J71">
        <v>109.557200803706</v>
      </c>
      <c r="K71">
        <v>-514.11814935730104</v>
      </c>
      <c r="M71">
        <f t="shared" si="1"/>
        <v>27.155932205665671</v>
      </c>
      <c r="N71">
        <f t="shared" si="2"/>
        <v>5.2566172748880966</v>
      </c>
      <c r="Q71">
        <f t="shared" si="3"/>
        <v>-1.0071510693545498E-2</v>
      </c>
    </row>
    <row r="72" spans="1:17" x14ac:dyDescent="0.3">
      <c r="A72">
        <v>70</v>
      </c>
      <c r="B72">
        <v>2322.3000000000002</v>
      </c>
      <c r="C72">
        <v>10</v>
      </c>
      <c r="D72">
        <v>343</v>
      </c>
      <c r="E72">
        <v>1019</v>
      </c>
      <c r="F72">
        <v>28.8051175563741</v>
      </c>
      <c r="G72">
        <v>85.575553323455395</v>
      </c>
      <c r="H72">
        <v>-4.45324564988353</v>
      </c>
      <c r="I72">
        <v>14.1694179769021</v>
      </c>
      <c r="J72">
        <v>90.789921506290298</v>
      </c>
      <c r="K72">
        <v>-288.87702297456002</v>
      </c>
      <c r="M72">
        <f t="shared" si="1"/>
        <v>14.852737209765849</v>
      </c>
      <c r="N72">
        <f t="shared" si="2"/>
        <v>3.0280809805842845</v>
      </c>
      <c r="Q72">
        <f t="shared" si="3"/>
        <v>0.25728514422097731</v>
      </c>
    </row>
    <row r="73" spans="1:17" x14ac:dyDescent="0.3">
      <c r="A73">
        <v>71</v>
      </c>
      <c r="B73">
        <v>2359.3000000000002</v>
      </c>
      <c r="C73">
        <v>9</v>
      </c>
      <c r="D73">
        <v>343</v>
      </c>
      <c r="E73">
        <v>1019</v>
      </c>
      <c r="F73">
        <v>28.8051175563741</v>
      </c>
      <c r="G73">
        <v>85.575553323455395</v>
      </c>
      <c r="H73">
        <v>-1.6083622026197899</v>
      </c>
      <c r="I73">
        <v>5.6292677091692997</v>
      </c>
      <c r="J73">
        <v>33.230624021070099</v>
      </c>
      <c r="K73">
        <v>-116.307184073746</v>
      </c>
      <c r="M73">
        <f t="shared" si="1"/>
        <v>5.8545267884186982</v>
      </c>
      <c r="N73">
        <f t="shared" si="2"/>
        <v>1.2096129728137821</v>
      </c>
      <c r="Q73">
        <f t="shared" si="3"/>
        <v>0.47544606216038166</v>
      </c>
    </row>
    <row r="74" spans="1:17" x14ac:dyDescent="0.3">
      <c r="A74">
        <v>72</v>
      </c>
      <c r="B74">
        <v>2388.1999999999998</v>
      </c>
      <c r="C74">
        <v>9</v>
      </c>
      <c r="D74">
        <v>343</v>
      </c>
      <c r="E74">
        <v>1019</v>
      </c>
      <c r="F74">
        <v>28.8051175563741</v>
      </c>
      <c r="G74">
        <v>85.575553323455395</v>
      </c>
      <c r="H74">
        <v>0</v>
      </c>
      <c r="I74">
        <v>0.41864290682712901</v>
      </c>
      <c r="J74">
        <v>0</v>
      </c>
      <c r="K74">
        <v>-8.3728581365425896</v>
      </c>
      <c r="M74">
        <f t="shared" si="1"/>
        <v>0.41864290682712901</v>
      </c>
      <c r="N74">
        <f t="shared" si="2"/>
        <v>8.3728581365425894E-2</v>
      </c>
      <c r="Q74">
        <f t="shared" si="3"/>
        <v>0.61051798604490648</v>
      </c>
    </row>
    <row r="75" spans="1:17" x14ac:dyDescent="0.3">
      <c r="A75">
        <v>73</v>
      </c>
      <c r="B75">
        <v>2420.4</v>
      </c>
      <c r="C75">
        <v>9</v>
      </c>
      <c r="D75">
        <v>343</v>
      </c>
      <c r="E75">
        <v>1019</v>
      </c>
      <c r="F75">
        <v>28.8051175563741</v>
      </c>
      <c r="G75">
        <v>85.575553323455395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0.62056287222953643</v>
      </c>
    </row>
    <row r="76" spans="1:17" x14ac:dyDescent="0.3">
      <c r="A76">
        <v>74</v>
      </c>
      <c r="B76">
        <v>2456.1</v>
      </c>
      <c r="C76">
        <v>9</v>
      </c>
      <c r="D76">
        <v>343</v>
      </c>
      <c r="E76">
        <v>1019</v>
      </c>
      <c r="F76">
        <v>28.8051175563741</v>
      </c>
      <c r="G76">
        <v>85.575553323455395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0.62056287222953643</v>
      </c>
    </row>
    <row r="77" spans="1:17" x14ac:dyDescent="0.3">
      <c r="A77">
        <v>75</v>
      </c>
      <c r="B77">
        <v>2488.1999999999998</v>
      </c>
      <c r="C77">
        <v>9</v>
      </c>
      <c r="D77">
        <v>343</v>
      </c>
      <c r="E77">
        <v>1019</v>
      </c>
      <c r="F77">
        <v>28.8051175563741</v>
      </c>
      <c r="G77">
        <v>85.575553323455395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0.62056287222953643</v>
      </c>
    </row>
    <row r="78" spans="1:17" x14ac:dyDescent="0.3">
      <c r="A78">
        <v>76</v>
      </c>
      <c r="B78">
        <v>2521.6999999999998</v>
      </c>
      <c r="C78">
        <v>10</v>
      </c>
      <c r="D78">
        <v>343</v>
      </c>
      <c r="E78">
        <v>1019</v>
      </c>
      <c r="F78">
        <v>28.8051175563741</v>
      </c>
      <c r="G78">
        <v>85.575553323455395</v>
      </c>
      <c r="H78">
        <v>0</v>
      </c>
      <c r="I78">
        <v>0</v>
      </c>
      <c r="J78">
        <v>0</v>
      </c>
      <c r="K78">
        <v>0</v>
      </c>
      <c r="M78">
        <f t="shared" si="4"/>
        <v>0</v>
      </c>
      <c r="N78">
        <f t="shared" si="5"/>
        <v>0</v>
      </c>
      <c r="Q78">
        <f t="shared" si="3"/>
        <v>0.62056287222953643</v>
      </c>
    </row>
    <row r="79" spans="1:17" x14ac:dyDescent="0.3">
      <c r="A79">
        <v>77</v>
      </c>
      <c r="B79">
        <v>2556.6</v>
      </c>
      <c r="C79">
        <v>9</v>
      </c>
      <c r="D79">
        <v>343</v>
      </c>
      <c r="E79">
        <v>1019</v>
      </c>
      <c r="F79">
        <v>28.8051175563741</v>
      </c>
      <c r="G79">
        <v>85.575553323455395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0.62056287222953643</v>
      </c>
    </row>
    <row r="80" spans="1:17" x14ac:dyDescent="0.3">
      <c r="A80">
        <v>78</v>
      </c>
      <c r="B80">
        <v>2590.8000000000002</v>
      </c>
      <c r="C80">
        <v>9</v>
      </c>
      <c r="D80">
        <v>343</v>
      </c>
      <c r="E80">
        <v>1019</v>
      </c>
      <c r="F80">
        <v>28.8051175563741</v>
      </c>
      <c r="G80">
        <v>85.575553323455395</v>
      </c>
      <c r="H80">
        <v>0</v>
      </c>
      <c r="I80">
        <v>0</v>
      </c>
      <c r="J80">
        <v>0</v>
      </c>
      <c r="K80">
        <v>0</v>
      </c>
      <c r="M80">
        <f t="shared" si="4"/>
        <v>0</v>
      </c>
      <c r="N80">
        <f t="shared" si="5"/>
        <v>0</v>
      </c>
      <c r="Q80">
        <f t="shared" si="3"/>
        <v>0.62056287222953643</v>
      </c>
    </row>
    <row r="81" spans="1:17" x14ac:dyDescent="0.3">
      <c r="A81">
        <v>79</v>
      </c>
      <c r="B81">
        <v>2620.3000000000002</v>
      </c>
      <c r="C81">
        <v>9</v>
      </c>
      <c r="D81">
        <v>343</v>
      </c>
      <c r="E81">
        <v>1019</v>
      </c>
      <c r="F81">
        <v>28.8051175563741</v>
      </c>
      <c r="G81">
        <v>85.575553323455395</v>
      </c>
      <c r="H81">
        <v>0</v>
      </c>
      <c r="I81">
        <v>0</v>
      </c>
      <c r="J81">
        <v>0</v>
      </c>
      <c r="K81">
        <v>0</v>
      </c>
      <c r="M81">
        <f t="shared" si="4"/>
        <v>0</v>
      </c>
      <c r="N81">
        <f t="shared" si="5"/>
        <v>0</v>
      </c>
      <c r="Q81">
        <f t="shared" si="3"/>
        <v>0.62056287222953643</v>
      </c>
    </row>
    <row r="82" spans="1:17" x14ac:dyDescent="0.3">
      <c r="A82">
        <v>80</v>
      </c>
      <c r="B82">
        <v>2656.2</v>
      </c>
      <c r="C82">
        <v>9</v>
      </c>
      <c r="D82">
        <v>343</v>
      </c>
      <c r="E82">
        <v>1019</v>
      </c>
      <c r="F82">
        <v>28.8051175563741</v>
      </c>
      <c r="G82">
        <v>85.575553323455395</v>
      </c>
      <c r="H82">
        <v>0</v>
      </c>
      <c r="I82">
        <v>0</v>
      </c>
      <c r="J82">
        <v>0</v>
      </c>
      <c r="K82">
        <v>0</v>
      </c>
      <c r="M82">
        <f t="shared" si="4"/>
        <v>0</v>
      </c>
      <c r="N82">
        <f t="shared" si="5"/>
        <v>0</v>
      </c>
      <c r="Q82">
        <f t="shared" si="3"/>
        <v>0.62056287222953643</v>
      </c>
    </row>
    <row r="83" spans="1:17" x14ac:dyDescent="0.3">
      <c r="A83">
        <v>81</v>
      </c>
      <c r="B83">
        <v>2688.4</v>
      </c>
      <c r="C83">
        <v>9</v>
      </c>
      <c r="D83">
        <v>343</v>
      </c>
      <c r="E83">
        <v>1019</v>
      </c>
      <c r="F83">
        <v>28.8051175563741</v>
      </c>
      <c r="G83">
        <v>85.575553323455395</v>
      </c>
      <c r="H83">
        <v>0</v>
      </c>
      <c r="I83">
        <v>0</v>
      </c>
      <c r="J83">
        <v>0</v>
      </c>
      <c r="K83">
        <v>0</v>
      </c>
      <c r="M83">
        <f t="shared" si="4"/>
        <v>0</v>
      </c>
      <c r="N83">
        <f t="shared" si="5"/>
        <v>0</v>
      </c>
      <c r="Q83">
        <f t="shared" si="3"/>
        <v>0.62056287222953643</v>
      </c>
    </row>
    <row r="84" spans="1:17" x14ac:dyDescent="0.3">
      <c r="A84">
        <v>82</v>
      </c>
      <c r="B84">
        <v>2721.4</v>
      </c>
      <c r="C84">
        <v>9</v>
      </c>
      <c r="D84">
        <v>343</v>
      </c>
      <c r="E84">
        <v>1019</v>
      </c>
      <c r="F84">
        <v>28.8051175563741</v>
      </c>
      <c r="G84">
        <v>85.575553323455395</v>
      </c>
      <c r="M84">
        <f t="shared" si="4"/>
        <v>0</v>
      </c>
      <c r="N84">
        <f t="shared" si="5"/>
        <v>0</v>
      </c>
      <c r="Q84">
        <f t="shared" si="3"/>
        <v>0.62056287222953643</v>
      </c>
    </row>
    <row r="85" spans="1:17" x14ac:dyDescent="0.3">
      <c r="A85">
        <v>83</v>
      </c>
      <c r="B85">
        <v>2756.9</v>
      </c>
      <c r="C85">
        <v>9</v>
      </c>
      <c r="D85">
        <v>343</v>
      </c>
      <c r="E85">
        <v>1019</v>
      </c>
      <c r="F85">
        <v>28.8051175563741</v>
      </c>
      <c r="G85">
        <v>85.575553323455395</v>
      </c>
      <c r="M85">
        <f t="shared" si="4"/>
        <v>0</v>
      </c>
      <c r="N85">
        <f t="shared" si="5"/>
        <v>0</v>
      </c>
      <c r="Q85">
        <f t="shared" si="3"/>
        <v>0.62056287222953643</v>
      </c>
    </row>
    <row r="86" spans="1:17" x14ac:dyDescent="0.3">
      <c r="A86">
        <v>84</v>
      </c>
      <c r="B86">
        <v>2788.3</v>
      </c>
      <c r="C86">
        <v>9</v>
      </c>
      <c r="D86">
        <v>343</v>
      </c>
      <c r="E86">
        <v>1019</v>
      </c>
      <c r="F86">
        <v>28.8051175563741</v>
      </c>
      <c r="G86">
        <v>85.575553323455395</v>
      </c>
      <c r="M86">
        <f t="shared" si="4"/>
        <v>0</v>
      </c>
      <c r="N86">
        <f t="shared" si="5"/>
        <v>0</v>
      </c>
      <c r="Q86">
        <f t="shared" si="3"/>
        <v>0.62056287222953643</v>
      </c>
    </row>
    <row r="87" spans="1:17" x14ac:dyDescent="0.3">
      <c r="M87">
        <f t="shared" si="4"/>
        <v>0</v>
      </c>
      <c r="N87">
        <f t="shared" si="5"/>
        <v>0</v>
      </c>
      <c r="Q87">
        <f t="shared" si="3"/>
        <v>0.62056287222953643</v>
      </c>
    </row>
    <row r="88" spans="1:17" x14ac:dyDescent="0.3">
      <c r="M88">
        <f t="shared" si="4"/>
        <v>0</v>
      </c>
      <c r="N88">
        <f t="shared" si="5"/>
        <v>0</v>
      </c>
      <c r="Q88">
        <f t="shared" si="3"/>
        <v>0.62056287222953643</v>
      </c>
    </row>
    <row r="89" spans="1:17" x14ac:dyDescent="0.3">
      <c r="M89">
        <f t="shared" si="4"/>
        <v>0</v>
      </c>
      <c r="N89">
        <f t="shared" si="5"/>
        <v>0</v>
      </c>
      <c r="Q89">
        <f t="shared" si="3"/>
        <v>0.62056287222953643</v>
      </c>
    </row>
    <row r="90" spans="1:17" x14ac:dyDescent="0.3">
      <c r="M90">
        <f t="shared" si="4"/>
        <v>0</v>
      </c>
      <c r="N90">
        <f t="shared" si="5"/>
        <v>0</v>
      </c>
      <c r="Q90">
        <f t="shared" si="3"/>
        <v>0.62056287222953643</v>
      </c>
    </row>
    <row r="91" spans="1:17" x14ac:dyDescent="0.3">
      <c r="M91">
        <f t="shared" si="4"/>
        <v>0</v>
      </c>
      <c r="N91">
        <f t="shared" si="5"/>
        <v>0</v>
      </c>
      <c r="Q91">
        <f t="shared" si="3"/>
        <v>0.62056287222953643</v>
      </c>
    </row>
    <row r="92" spans="1:17" x14ac:dyDescent="0.3">
      <c r="M92">
        <f t="shared" si="4"/>
        <v>0</v>
      </c>
      <c r="N92">
        <f t="shared" si="5"/>
        <v>0</v>
      </c>
      <c r="Q92">
        <f t="shared" si="3"/>
        <v>0.62056287222953643</v>
      </c>
    </row>
    <row r="93" spans="1:17" x14ac:dyDescent="0.3">
      <c r="M93">
        <f t="shared" si="4"/>
        <v>0</v>
      </c>
      <c r="N93">
        <f t="shared" si="5"/>
        <v>0</v>
      </c>
      <c r="Q93">
        <f t="shared" si="3"/>
        <v>0.62056287222953643</v>
      </c>
    </row>
    <row r="94" spans="1:17" x14ac:dyDescent="0.3">
      <c r="M94">
        <f t="shared" si="4"/>
        <v>0</v>
      </c>
      <c r="N94">
        <f t="shared" si="5"/>
        <v>0</v>
      </c>
      <c r="Q94">
        <f t="shared" si="3"/>
        <v>0.62056287222953643</v>
      </c>
    </row>
    <row r="95" spans="1:17" x14ac:dyDescent="0.3">
      <c r="M95">
        <f t="shared" si="4"/>
        <v>0</v>
      </c>
      <c r="N95">
        <f t="shared" si="5"/>
        <v>0</v>
      </c>
      <c r="Q95">
        <f t="shared" si="3"/>
        <v>0.62056287222953643</v>
      </c>
    </row>
    <row r="96" spans="1:17" x14ac:dyDescent="0.3">
      <c r="M96">
        <f t="shared" si="4"/>
        <v>0</v>
      </c>
      <c r="N96">
        <f t="shared" si="5"/>
        <v>0</v>
      </c>
      <c r="Q96">
        <f t="shared" si="3"/>
        <v>0.62056287222953643</v>
      </c>
    </row>
    <row r="97" spans="13:17" x14ac:dyDescent="0.3">
      <c r="M97">
        <f t="shared" si="4"/>
        <v>0</v>
      </c>
      <c r="N97">
        <f t="shared" si="5"/>
        <v>0</v>
      </c>
      <c r="Q97">
        <f t="shared" si="3"/>
        <v>0.62056287222953643</v>
      </c>
    </row>
    <row r="98" spans="13:17" x14ac:dyDescent="0.3">
      <c r="M98">
        <f t="shared" si="4"/>
        <v>0</v>
      </c>
      <c r="N98">
        <f t="shared" si="5"/>
        <v>0</v>
      </c>
      <c r="Q98">
        <f t="shared" si="3"/>
        <v>0.62056287222953643</v>
      </c>
    </row>
    <row r="99" spans="13:17" x14ac:dyDescent="0.3">
      <c r="M99">
        <f t="shared" si="4"/>
        <v>0</v>
      </c>
      <c r="N99">
        <f t="shared" si="5"/>
        <v>0</v>
      </c>
      <c r="Q99">
        <f t="shared" si="3"/>
        <v>0.62056287222953643</v>
      </c>
    </row>
    <row r="100" spans="13:17" x14ac:dyDescent="0.3">
      <c r="M100">
        <f t="shared" si="4"/>
        <v>0</v>
      </c>
      <c r="N100">
        <f t="shared" si="5"/>
        <v>0</v>
      </c>
      <c r="Q100">
        <f t="shared" si="3"/>
        <v>0.62056287222953643</v>
      </c>
    </row>
    <row r="101" spans="13:17" x14ac:dyDescent="0.3">
      <c r="M101">
        <f t="shared" si="4"/>
        <v>0</v>
      </c>
      <c r="N101">
        <f t="shared" si="5"/>
        <v>0</v>
      </c>
      <c r="Q101">
        <f t="shared" si="3"/>
        <v>0.62056287222953643</v>
      </c>
    </row>
    <row r="102" spans="13:17" x14ac:dyDescent="0.3">
      <c r="M102">
        <f t="shared" si="4"/>
        <v>0</v>
      </c>
      <c r="N102">
        <f t="shared" si="5"/>
        <v>0</v>
      </c>
      <c r="Q102">
        <f t="shared" si="3"/>
        <v>0.62056287222953643</v>
      </c>
    </row>
    <row r="103" spans="13:17" x14ac:dyDescent="0.3">
      <c r="M103">
        <f t="shared" si="4"/>
        <v>0</v>
      </c>
      <c r="N103">
        <f t="shared" si="5"/>
        <v>0</v>
      </c>
      <c r="Q103">
        <f t="shared" si="3"/>
        <v>0.62056287222953643</v>
      </c>
    </row>
    <row r="104" spans="13:17" x14ac:dyDescent="0.3">
      <c r="M104">
        <f t="shared" si="4"/>
        <v>0</v>
      </c>
      <c r="N104">
        <f t="shared" si="5"/>
        <v>0</v>
      </c>
      <c r="Q104">
        <f t="shared" si="3"/>
        <v>0.62056287222953643</v>
      </c>
    </row>
    <row r="105" spans="13:17" x14ac:dyDescent="0.3">
      <c r="M105">
        <f t="shared" si="4"/>
        <v>0</v>
      </c>
      <c r="N105">
        <f t="shared" si="5"/>
        <v>0</v>
      </c>
      <c r="Q105">
        <f t="shared" si="3"/>
        <v>0.62056287222953643</v>
      </c>
    </row>
    <row r="106" spans="13:17" x14ac:dyDescent="0.3">
      <c r="M106">
        <f t="shared" si="4"/>
        <v>0</v>
      </c>
      <c r="N106">
        <f t="shared" si="5"/>
        <v>0</v>
      </c>
      <c r="Q106">
        <f t="shared" si="3"/>
        <v>0.62056287222953643</v>
      </c>
    </row>
    <row r="107" spans="13:17" x14ac:dyDescent="0.3">
      <c r="M107">
        <f t="shared" si="4"/>
        <v>0</v>
      </c>
      <c r="N107">
        <f t="shared" si="5"/>
        <v>0</v>
      </c>
      <c r="Q107">
        <f t="shared" si="3"/>
        <v>0.62056287222953643</v>
      </c>
    </row>
    <row r="108" spans="13:17" x14ac:dyDescent="0.3">
      <c r="M108">
        <f t="shared" si="4"/>
        <v>0</v>
      </c>
      <c r="N108">
        <f t="shared" si="5"/>
        <v>0</v>
      </c>
      <c r="Q108">
        <f t="shared" si="3"/>
        <v>0.62056287222953643</v>
      </c>
    </row>
    <row r="109" spans="13:17" x14ac:dyDescent="0.3">
      <c r="M109">
        <f t="shared" si="4"/>
        <v>0</v>
      </c>
      <c r="N109">
        <f t="shared" si="5"/>
        <v>0</v>
      </c>
      <c r="Q109">
        <f t="shared" si="3"/>
        <v>0.62056287222953643</v>
      </c>
    </row>
    <row r="110" spans="13:17" x14ac:dyDescent="0.3">
      <c r="M110">
        <f t="shared" si="4"/>
        <v>0</v>
      </c>
      <c r="N110">
        <f t="shared" si="5"/>
        <v>0</v>
      </c>
      <c r="Q110">
        <f t="shared" si="3"/>
        <v>0.62056287222953643</v>
      </c>
    </row>
    <row r="111" spans="13:17" x14ac:dyDescent="0.3">
      <c r="M111">
        <f t="shared" si="4"/>
        <v>0</v>
      </c>
      <c r="N111">
        <f t="shared" si="5"/>
        <v>0</v>
      </c>
      <c r="Q111">
        <f t="shared" si="3"/>
        <v>0.62056287222953643</v>
      </c>
    </row>
    <row r="112" spans="13:17" x14ac:dyDescent="0.3">
      <c r="M112">
        <f t="shared" si="4"/>
        <v>0</v>
      </c>
      <c r="N112">
        <f t="shared" si="5"/>
        <v>0</v>
      </c>
      <c r="Q112">
        <f t="shared" si="3"/>
        <v>0.62056287222953643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0.62056287222953643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0.62056287222953643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0.62056287222953643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0.62056287222953643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0.62056287222953643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0.62056287222953643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0.62056287222953643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0.62056287222953643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0.62056287222953643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0.62056287222953643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0.62056287222953643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0.62056287222953643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0.62056287222953643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0.62056287222953643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0.62056287222953643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0.62056287222953643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0.62056287222953643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0.62056287222953643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0.62056287222953643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0.62056287222953643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0.62056287222953643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0.62056287222953643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0.62056287222953643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0.62056287222953643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0.62056287222953643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0.62056287222953643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0.62056287222953643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0.62056287222953643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0.62056287222953643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0.62056287222953643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0.62056287222953643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0.62056287222953643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0.62056287222953643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0.62056287222953643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0.62056287222953643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0.62056287222953643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0.62056287222953643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0.62056287222953643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0.62056287222953643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0.62056287222953643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0.62056287222953643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0.62056287222953643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0.62056287222953643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0.62056287222953643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0.62056287222953643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0.62056287222953643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0.62056287222953643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0.62056287222953643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0.62056287222953643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0.62056287222953643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0.62056287222953643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0.62056287222953643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0.62056287222953643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0.62056287222953643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0.62056287222953643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0.62056287222953643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0.62056287222953643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0.62056287222953643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0.62056287222953643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B8A2-002B-47BE-B508-949D7A46FB47}">
  <sheetPr codeName="Sheet19"/>
  <dimension ref="A1:T171"/>
  <sheetViews>
    <sheetView topLeftCell="H7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128</v>
      </c>
    </row>
    <row r="3" spans="1:20" x14ac:dyDescent="0.3">
      <c r="A3">
        <v>1</v>
      </c>
      <c r="B3">
        <v>128</v>
      </c>
    </row>
    <row r="4" spans="1:20" x14ac:dyDescent="0.3">
      <c r="A4">
        <v>2</v>
      </c>
      <c r="B4">
        <v>233.4</v>
      </c>
    </row>
    <row r="5" spans="1:20" x14ac:dyDescent="0.3">
      <c r="A5">
        <v>3</v>
      </c>
      <c r="B5">
        <v>262.3</v>
      </c>
      <c r="C5">
        <v>6</v>
      </c>
      <c r="D5">
        <v>543</v>
      </c>
      <c r="E5">
        <v>705</v>
      </c>
      <c r="F5">
        <v>45.6011044697117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275.3</v>
      </c>
      <c r="C6">
        <v>10</v>
      </c>
      <c r="D6">
        <v>738</v>
      </c>
      <c r="E6">
        <v>296</v>
      </c>
      <c r="F6">
        <v>61.977191710215997</v>
      </c>
      <c r="G6">
        <v>24.858060631739701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301</v>
      </c>
      <c r="C7">
        <v>10</v>
      </c>
      <c r="D7">
        <v>738</v>
      </c>
      <c r="E7">
        <v>296</v>
      </c>
      <c r="F7">
        <v>61.977191710215997</v>
      </c>
      <c r="G7">
        <v>24.858060631739701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316.5</v>
      </c>
      <c r="C8">
        <v>10</v>
      </c>
      <c r="D8">
        <v>739</v>
      </c>
      <c r="E8">
        <v>297</v>
      </c>
      <c r="F8">
        <v>62.061171644782597</v>
      </c>
      <c r="G8">
        <v>24.9420405663064</v>
      </c>
      <c r="H8">
        <v>126.89141404716101</v>
      </c>
      <c r="I8">
        <v>-264.14131087368298</v>
      </c>
      <c r="J8">
        <v>-6523.98015666641</v>
      </c>
      <c r="K8">
        <v>13580.5301220402</v>
      </c>
      <c r="M8">
        <f>SQRT(H8^2+I8^2)</f>
        <v>293.03935413004797</v>
      </c>
      <c r="N8">
        <f>SQRT(J8^2+K8^2)/100</f>
        <v>150.66290700773641</v>
      </c>
      <c r="Q8">
        <f t="shared" si="0"/>
        <v>-16.561443287845204</v>
      </c>
    </row>
    <row r="9" spans="1:20" x14ac:dyDescent="0.3">
      <c r="A9">
        <v>7</v>
      </c>
      <c r="B9">
        <v>331.1</v>
      </c>
      <c r="C9">
        <v>10</v>
      </c>
      <c r="D9">
        <v>738</v>
      </c>
      <c r="E9">
        <v>296</v>
      </c>
      <c r="F9">
        <v>61.977191710215997</v>
      </c>
      <c r="G9">
        <v>24.858060631739701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343.9</v>
      </c>
      <c r="C10">
        <v>10</v>
      </c>
      <c r="D10">
        <v>739</v>
      </c>
      <c r="E10">
        <v>297</v>
      </c>
      <c r="F10">
        <v>62.061171644782597</v>
      </c>
      <c r="G10">
        <v>24.9420405663064</v>
      </c>
      <c r="H10">
        <v>0.96137097530493698</v>
      </c>
      <c r="I10">
        <v>0.96137097530489601</v>
      </c>
      <c r="J10">
        <v>-46.443042285262599</v>
      </c>
      <c r="K10">
        <v>-46.443042285260603</v>
      </c>
      <c r="M10">
        <f>SQRT(H10^2+I10^2)</f>
        <v>1.3595838717480626</v>
      </c>
      <c r="N10">
        <f>SQRT(J10^2+K10^2)/100</f>
        <v>0.65680380277684092</v>
      </c>
      <c r="Q10">
        <f t="shared" si="0"/>
        <v>0.40671733168497987</v>
      </c>
    </row>
    <row r="11" spans="1:20" x14ac:dyDescent="0.3">
      <c r="A11">
        <v>9</v>
      </c>
      <c r="B11">
        <v>355.4</v>
      </c>
      <c r="C11">
        <v>10</v>
      </c>
      <c r="D11">
        <v>739</v>
      </c>
      <c r="E11">
        <v>297</v>
      </c>
      <c r="F11">
        <v>62.061171644782597</v>
      </c>
      <c r="G11">
        <v>24.9420405663064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368.8</v>
      </c>
      <c r="C12">
        <v>10</v>
      </c>
      <c r="D12">
        <v>738</v>
      </c>
      <c r="E12">
        <v>296</v>
      </c>
      <c r="F12">
        <v>61.977191710215997</v>
      </c>
      <c r="G12">
        <v>24.858060631739701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385.3</v>
      </c>
      <c r="C13">
        <v>10</v>
      </c>
      <c r="D13">
        <v>739</v>
      </c>
      <c r="E13">
        <v>297</v>
      </c>
      <c r="F13">
        <v>62.061171644782597</v>
      </c>
      <c r="G13">
        <v>24.9420405663064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419.4</v>
      </c>
      <c r="C14">
        <v>10</v>
      </c>
      <c r="D14">
        <v>739</v>
      </c>
      <c r="E14">
        <v>297</v>
      </c>
      <c r="F14">
        <v>62.061171644782597</v>
      </c>
      <c r="G14">
        <v>24.9420405663064</v>
      </c>
      <c r="H14">
        <v>0</v>
      </c>
      <c r="I14">
        <v>-0.33965509517594999</v>
      </c>
      <c r="J14">
        <v>0</v>
      </c>
      <c r="K14">
        <v>-10.6142217242484</v>
      </c>
      <c r="M14">
        <f t="shared" si="1"/>
        <v>0.33965509517594999</v>
      </c>
      <c r="N14">
        <f t="shared" si="2"/>
        <v>0.106142217242484</v>
      </c>
      <c r="Q14">
        <f t="shared" si="0"/>
        <v>0.46900622547475734</v>
      </c>
    </row>
    <row r="15" spans="1:20" x14ac:dyDescent="0.3">
      <c r="A15">
        <v>13</v>
      </c>
      <c r="B15">
        <v>449.6</v>
      </c>
      <c r="C15">
        <v>10</v>
      </c>
      <c r="D15">
        <v>738</v>
      </c>
      <c r="E15">
        <v>296</v>
      </c>
      <c r="F15">
        <v>61.977191710215997</v>
      </c>
      <c r="G15">
        <v>24.858060631739701</v>
      </c>
      <c r="H15">
        <v>0.37824054900061599</v>
      </c>
      <c r="I15">
        <v>0.3782405490006</v>
      </c>
      <c r="J15">
        <v>9.3623898267479202</v>
      </c>
      <c r="K15">
        <v>9.3623898267475205</v>
      </c>
      <c r="M15">
        <f t="shared" si="1"/>
        <v>0.53491291423610499</v>
      </c>
      <c r="N15">
        <f t="shared" si="2"/>
        <v>0.13240418669210519</v>
      </c>
      <c r="Q15">
        <f t="shared" si="0"/>
        <v>0.46603556423974413</v>
      </c>
    </row>
    <row r="16" spans="1:20" x14ac:dyDescent="0.3">
      <c r="A16">
        <v>14</v>
      </c>
      <c r="B16">
        <v>488.9</v>
      </c>
      <c r="C16">
        <v>10</v>
      </c>
      <c r="D16">
        <v>739</v>
      </c>
      <c r="E16">
        <v>297</v>
      </c>
      <c r="F16">
        <v>62.061171644782597</v>
      </c>
      <c r="G16">
        <v>24.9420405663064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517.20000000000005</v>
      </c>
      <c r="C17">
        <v>10</v>
      </c>
      <c r="D17">
        <v>739</v>
      </c>
      <c r="E17">
        <v>296</v>
      </c>
      <c r="F17">
        <v>62.061171644782597</v>
      </c>
      <c r="G17">
        <v>24.858060631739701</v>
      </c>
      <c r="H17">
        <v>0</v>
      </c>
      <c r="I17">
        <v>-7.6754461451771297E-2</v>
      </c>
      <c r="J17">
        <v>0</v>
      </c>
      <c r="K17">
        <v>15.9905128024525</v>
      </c>
      <c r="M17">
        <f t="shared" si="1"/>
        <v>7.6754461451771297E-2</v>
      </c>
      <c r="N17">
        <f t="shared" si="2"/>
        <v>0.159905128024525</v>
      </c>
      <c r="Q17">
        <f t="shared" si="0"/>
        <v>0.46292475488101298</v>
      </c>
    </row>
    <row r="18" spans="1:17" x14ac:dyDescent="0.3">
      <c r="A18">
        <v>16</v>
      </c>
      <c r="B18">
        <v>549.1</v>
      </c>
      <c r="C18">
        <v>10</v>
      </c>
      <c r="D18">
        <v>739</v>
      </c>
      <c r="E18">
        <v>297</v>
      </c>
      <c r="F18">
        <v>62.061171644782597</v>
      </c>
      <c r="G18">
        <v>24.9420405663064</v>
      </c>
      <c r="H18">
        <v>0.42327828773757797</v>
      </c>
      <c r="I18">
        <v>0.42327828773755999</v>
      </c>
      <c r="J18">
        <v>-8.4571086461054499</v>
      </c>
      <c r="K18">
        <v>-8.4571086461050999</v>
      </c>
      <c r="M18">
        <f t="shared" si="1"/>
        <v>0.5986058951765314</v>
      </c>
      <c r="N18">
        <f t="shared" si="2"/>
        <v>0.11960157745784844</v>
      </c>
      <c r="Q18">
        <f t="shared" si="0"/>
        <v>0.46748375018147958</v>
      </c>
    </row>
    <row r="19" spans="1:17" x14ac:dyDescent="0.3">
      <c r="A19">
        <v>17</v>
      </c>
      <c r="B19">
        <v>584.6</v>
      </c>
      <c r="C19">
        <v>10</v>
      </c>
      <c r="D19">
        <v>739</v>
      </c>
      <c r="E19">
        <v>297</v>
      </c>
      <c r="F19">
        <v>62.061171644782597</v>
      </c>
      <c r="G19">
        <v>24.9420405663064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624.6</v>
      </c>
      <c r="C20">
        <v>10</v>
      </c>
      <c r="D20">
        <v>739</v>
      </c>
      <c r="E20">
        <v>297</v>
      </c>
      <c r="F20">
        <v>62.061171644782597</v>
      </c>
      <c r="G20">
        <v>24.9420405663064</v>
      </c>
      <c r="H20">
        <v>0</v>
      </c>
      <c r="I20">
        <v>0.36161608321366001</v>
      </c>
      <c r="J20">
        <v>0</v>
      </c>
      <c r="K20">
        <v>-7.8271879483476301</v>
      </c>
      <c r="M20">
        <f t="shared" si="1"/>
        <v>0.36161608321366001</v>
      </c>
      <c r="N20">
        <f t="shared" si="2"/>
        <v>7.8271879483476303E-2</v>
      </c>
      <c r="Q20">
        <f t="shared" si="0"/>
        <v>0.47215881965267048</v>
      </c>
    </row>
    <row r="21" spans="1:17" x14ac:dyDescent="0.3">
      <c r="A21">
        <v>19</v>
      </c>
      <c r="B21">
        <v>649.20000000000005</v>
      </c>
      <c r="C21">
        <v>10</v>
      </c>
      <c r="D21">
        <v>739</v>
      </c>
      <c r="E21">
        <v>297</v>
      </c>
      <c r="F21">
        <v>62.061171644782597</v>
      </c>
      <c r="G21">
        <v>24.9420405663064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688.9</v>
      </c>
      <c r="C22">
        <v>10</v>
      </c>
      <c r="D22">
        <v>739</v>
      </c>
      <c r="E22">
        <v>297</v>
      </c>
      <c r="F22">
        <v>62.061171644782597</v>
      </c>
      <c r="G22">
        <v>24.9420405663064</v>
      </c>
      <c r="H22">
        <v>-0.45622298323709398</v>
      </c>
      <c r="I22">
        <v>-0.456222983237075</v>
      </c>
      <c r="J22">
        <v>-8.7482834753038308</v>
      </c>
      <c r="K22">
        <v>-8.7482834753034595</v>
      </c>
      <c r="M22">
        <f t="shared" si="1"/>
        <v>0.64519673036019809</v>
      </c>
      <c r="N22">
        <f t="shared" si="2"/>
        <v>0.12371941138258849</v>
      </c>
      <c r="Q22">
        <f t="shared" si="0"/>
        <v>0.46701795535082485</v>
      </c>
    </row>
    <row r="23" spans="1:17" x14ac:dyDescent="0.3">
      <c r="A23">
        <v>21</v>
      </c>
      <c r="B23">
        <v>717</v>
      </c>
      <c r="C23">
        <v>10</v>
      </c>
      <c r="D23">
        <v>739</v>
      </c>
      <c r="E23">
        <v>297</v>
      </c>
      <c r="F23">
        <v>62.061171644782597</v>
      </c>
      <c r="G23">
        <v>24.9420405663064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749.2</v>
      </c>
      <c r="C24">
        <v>10</v>
      </c>
      <c r="D24">
        <v>739</v>
      </c>
      <c r="E24">
        <v>297</v>
      </c>
      <c r="F24">
        <v>62.061171644782597</v>
      </c>
      <c r="G24">
        <v>24.9420405663064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784.8</v>
      </c>
      <c r="C25">
        <v>10</v>
      </c>
      <c r="D25">
        <v>738</v>
      </c>
      <c r="E25">
        <v>296</v>
      </c>
      <c r="F25">
        <v>61.977191710215997</v>
      </c>
      <c r="G25">
        <v>24.858060631739701</v>
      </c>
      <c r="H25">
        <v>-3.5903830210994699E-2</v>
      </c>
      <c r="I25">
        <v>-3.59038302109932E-2</v>
      </c>
      <c r="J25">
        <v>17.514063517558199</v>
      </c>
      <c r="K25">
        <v>17.514063517557499</v>
      </c>
      <c r="M25">
        <f t="shared" si="1"/>
        <v>5.0775683625528506E-2</v>
      </c>
      <c r="N25">
        <f t="shared" si="2"/>
        <v>0.24768626158794146</v>
      </c>
      <c r="Q25">
        <f t="shared" si="0"/>
        <v>0.4529952630680476</v>
      </c>
    </row>
    <row r="26" spans="1:17" x14ac:dyDescent="0.3">
      <c r="A26">
        <v>24</v>
      </c>
      <c r="B26">
        <v>817.6</v>
      </c>
      <c r="C26">
        <v>10</v>
      </c>
      <c r="D26">
        <v>739</v>
      </c>
      <c r="E26">
        <v>297</v>
      </c>
      <c r="F26">
        <v>62.061171644782597</v>
      </c>
      <c r="G26">
        <v>24.9420405663064</v>
      </c>
      <c r="H26">
        <v>-0.42369184116130798</v>
      </c>
      <c r="I26">
        <v>-0.42369184116128999</v>
      </c>
      <c r="J26">
        <v>-8.4232970409802803</v>
      </c>
      <c r="K26">
        <v>-8.4232970409799197</v>
      </c>
      <c r="M26">
        <f t="shared" si="1"/>
        <v>0.59919074803713623</v>
      </c>
      <c r="N26">
        <f t="shared" si="2"/>
        <v>0.11912340915251217</v>
      </c>
      <c r="Q26">
        <f t="shared" si="0"/>
        <v>0.46753783889143713</v>
      </c>
    </row>
    <row r="27" spans="1:17" x14ac:dyDescent="0.3">
      <c r="A27">
        <v>25</v>
      </c>
      <c r="B27">
        <v>849.1</v>
      </c>
      <c r="C27">
        <v>10</v>
      </c>
      <c r="D27">
        <v>739</v>
      </c>
      <c r="E27">
        <v>297</v>
      </c>
      <c r="F27">
        <v>62.061171644782597</v>
      </c>
      <c r="G27">
        <v>24.9420405663064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884.8</v>
      </c>
      <c r="C28">
        <v>10</v>
      </c>
      <c r="D28">
        <v>739</v>
      </c>
      <c r="E28">
        <v>297</v>
      </c>
      <c r="F28">
        <v>62.061171644782597</v>
      </c>
      <c r="G28">
        <v>24.9420405663064</v>
      </c>
      <c r="H28">
        <v>0.42752671647353602</v>
      </c>
      <c r="I28">
        <v>0.42752671647351798</v>
      </c>
      <c r="J28">
        <v>-8.24545258386763</v>
      </c>
      <c r="K28">
        <v>-8.2454525838672801</v>
      </c>
      <c r="M28">
        <f t="shared" si="1"/>
        <v>0.60461408071369882</v>
      </c>
      <c r="N28">
        <f t="shared" si="2"/>
        <v>0.11660830872009635</v>
      </c>
      <c r="Q28">
        <f t="shared" si="0"/>
        <v>0.46782233816979768</v>
      </c>
    </row>
    <row r="29" spans="1:17" x14ac:dyDescent="0.3">
      <c r="A29">
        <v>27</v>
      </c>
      <c r="B29">
        <v>917.2</v>
      </c>
      <c r="C29">
        <v>10</v>
      </c>
      <c r="D29">
        <v>738</v>
      </c>
      <c r="E29">
        <v>296</v>
      </c>
      <c r="F29">
        <v>61.977191710215997</v>
      </c>
      <c r="G29">
        <v>24.858060631739701</v>
      </c>
      <c r="H29">
        <v>-1.6897235146329701E-3</v>
      </c>
      <c r="I29">
        <v>-1.68972351463291E-3</v>
      </c>
      <c r="J29">
        <v>16.897235146335198</v>
      </c>
      <c r="K29">
        <v>16.897235146334499</v>
      </c>
      <c r="M29">
        <f t="shared" si="1"/>
        <v>2.3896299110546366E-3</v>
      </c>
      <c r="N29">
        <f t="shared" si="2"/>
        <v>0.23896299110554073</v>
      </c>
      <c r="Q29">
        <f t="shared" si="0"/>
        <v>0.453982008617132</v>
      </c>
    </row>
    <row r="30" spans="1:17" x14ac:dyDescent="0.3">
      <c r="A30">
        <v>28</v>
      </c>
      <c r="B30">
        <v>948.9</v>
      </c>
      <c r="C30">
        <v>10</v>
      </c>
      <c r="D30">
        <v>739</v>
      </c>
      <c r="E30">
        <v>297</v>
      </c>
      <c r="F30">
        <v>62.061171644782597</v>
      </c>
      <c r="G30">
        <v>24.9420405663064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988.5</v>
      </c>
      <c r="C31">
        <v>10</v>
      </c>
      <c r="D31">
        <v>739</v>
      </c>
      <c r="E31">
        <v>297</v>
      </c>
      <c r="F31">
        <v>62.061171644782597</v>
      </c>
      <c r="G31">
        <v>24.9420405663064</v>
      </c>
      <c r="H31">
        <v>-0.45216610667528201</v>
      </c>
      <c r="I31">
        <v>-0.45216610667526302</v>
      </c>
      <c r="J31">
        <v>-8.7206577950874191</v>
      </c>
      <c r="K31">
        <v>-8.7206577950870496</v>
      </c>
      <c r="M31">
        <f t="shared" si="1"/>
        <v>0.6394594405056101</v>
      </c>
      <c r="N31">
        <f t="shared" si="2"/>
        <v>0.12332872526627017</v>
      </c>
      <c r="Q31">
        <f t="shared" si="0"/>
        <v>0.46706214838452059</v>
      </c>
    </row>
    <row r="32" spans="1:17" x14ac:dyDescent="0.3">
      <c r="A32">
        <v>30</v>
      </c>
      <c r="B32">
        <v>1017</v>
      </c>
      <c r="C32">
        <v>10</v>
      </c>
      <c r="D32">
        <v>739</v>
      </c>
      <c r="E32">
        <v>297</v>
      </c>
      <c r="F32">
        <v>62.061171644782597</v>
      </c>
      <c r="G32">
        <v>24.9420405663064</v>
      </c>
      <c r="H32">
        <v>0.42074115514374599</v>
      </c>
      <c r="I32">
        <v>0.42074115514372901</v>
      </c>
      <c r="J32">
        <v>-8.4316864758265897</v>
      </c>
      <c r="K32">
        <v>-8.4316864758262309</v>
      </c>
      <c r="M32">
        <f t="shared" si="1"/>
        <v>0.5950178478527961</v>
      </c>
      <c r="N32">
        <f t="shared" si="2"/>
        <v>0.11924205367791516</v>
      </c>
      <c r="Q32">
        <f t="shared" si="0"/>
        <v>0.46752441824173924</v>
      </c>
    </row>
    <row r="33" spans="1:19" x14ac:dyDescent="0.3">
      <c r="A33">
        <v>31</v>
      </c>
      <c r="B33">
        <v>1049</v>
      </c>
      <c r="C33">
        <v>10</v>
      </c>
      <c r="D33">
        <v>739</v>
      </c>
      <c r="E33">
        <v>297</v>
      </c>
      <c r="F33">
        <v>62.061171644782597</v>
      </c>
      <c r="G33">
        <v>24.9420405663064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1084.8</v>
      </c>
      <c r="C34">
        <v>10</v>
      </c>
      <c r="D34">
        <v>738</v>
      </c>
      <c r="E34">
        <v>296</v>
      </c>
      <c r="F34">
        <v>61.977191710215997</v>
      </c>
      <c r="G34">
        <v>24.858060631739701</v>
      </c>
      <c r="H34">
        <v>-0.44468697764262499</v>
      </c>
      <c r="I34">
        <v>-0.44468697764260701</v>
      </c>
      <c r="J34">
        <v>8.8759875776971207</v>
      </c>
      <c r="K34">
        <v>8.8759875776967405</v>
      </c>
      <c r="M34">
        <f t="shared" si="1"/>
        <v>0.62888235479288879</v>
      </c>
      <c r="N34">
        <f t="shared" si="2"/>
        <v>0.12552542011834114</v>
      </c>
      <c r="Q34">
        <f t="shared" si="0"/>
        <v>0.46681366602089902</v>
      </c>
      <c r="S34" t="s">
        <v>50</v>
      </c>
    </row>
    <row r="35" spans="1:19" x14ac:dyDescent="0.3">
      <c r="A35">
        <v>33</v>
      </c>
      <c r="B35">
        <v>1116.8</v>
      </c>
      <c r="C35">
        <v>10</v>
      </c>
      <c r="D35">
        <v>739</v>
      </c>
      <c r="E35">
        <v>297</v>
      </c>
      <c r="F35">
        <v>62.061171644782597</v>
      </c>
      <c r="G35">
        <v>24.9420405663064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AVERAGE(Q54:Q78)</f>
        <v>0.3089688222378455</v>
      </c>
    </row>
    <row r="36" spans="1:19" x14ac:dyDescent="0.3">
      <c r="A36">
        <v>34</v>
      </c>
      <c r="B36">
        <v>1150.2</v>
      </c>
      <c r="C36">
        <v>10</v>
      </c>
      <c r="D36">
        <v>739</v>
      </c>
      <c r="E36">
        <v>297</v>
      </c>
      <c r="F36">
        <v>62.061171644782597</v>
      </c>
      <c r="G36">
        <v>24.9420405663064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1185</v>
      </c>
      <c r="C37">
        <v>10</v>
      </c>
      <c r="D37">
        <v>738</v>
      </c>
      <c r="E37">
        <v>296</v>
      </c>
      <c r="F37">
        <v>61.977191710215997</v>
      </c>
      <c r="G37">
        <v>24.858060631739701</v>
      </c>
      <c r="H37">
        <v>0.41347411182322402</v>
      </c>
      <c r="I37">
        <v>0.41347411182320698</v>
      </c>
      <c r="J37">
        <v>8.2529762838967002</v>
      </c>
      <c r="K37">
        <v>8.2529762838963503</v>
      </c>
      <c r="M37">
        <f t="shared" si="1"/>
        <v>0.58474069663056105</v>
      </c>
      <c r="N37">
        <f t="shared" si="2"/>
        <v>0.11671470990629972</v>
      </c>
      <c r="Q37">
        <f t="shared" si="0"/>
        <v>0.46781030244339034</v>
      </c>
    </row>
    <row r="38" spans="1:19" x14ac:dyDescent="0.3">
      <c r="A38">
        <v>36</v>
      </c>
      <c r="B38">
        <v>1217</v>
      </c>
      <c r="C38">
        <v>10</v>
      </c>
      <c r="D38">
        <v>739</v>
      </c>
      <c r="E38">
        <v>297</v>
      </c>
      <c r="F38">
        <v>62.061171644782597</v>
      </c>
      <c r="G38">
        <v>24.9420405663064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1249.4000000000001</v>
      </c>
      <c r="C39">
        <v>10</v>
      </c>
      <c r="D39">
        <v>739</v>
      </c>
      <c r="E39">
        <v>297</v>
      </c>
      <c r="F39">
        <v>62.061171644782597</v>
      </c>
      <c r="G39">
        <v>24.9420405663064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1286.0999999999999</v>
      </c>
      <c r="C40">
        <v>10</v>
      </c>
      <c r="D40">
        <v>739</v>
      </c>
      <c r="E40">
        <v>297</v>
      </c>
      <c r="F40">
        <v>62.061171644782597</v>
      </c>
      <c r="G40">
        <v>24.9420405663064</v>
      </c>
      <c r="H40">
        <v>0.410552335276895</v>
      </c>
      <c r="I40">
        <v>0.41055233527687701</v>
      </c>
      <c r="J40">
        <v>-8.3107760177509</v>
      </c>
      <c r="K40">
        <v>-8.3107760177505501</v>
      </c>
      <c r="M40">
        <f t="shared" si="1"/>
        <v>0.58060868061251825</v>
      </c>
      <c r="N40">
        <f t="shared" si="2"/>
        <v>0.11753212158148138</v>
      </c>
      <c r="Q40">
        <f t="shared" si="0"/>
        <v>0.46771783972153819</v>
      </c>
    </row>
    <row r="41" spans="1:19" x14ac:dyDescent="0.3">
      <c r="A41">
        <v>39</v>
      </c>
      <c r="B41">
        <v>1316.9</v>
      </c>
      <c r="C41">
        <v>10</v>
      </c>
      <c r="D41">
        <v>739</v>
      </c>
      <c r="E41">
        <v>297</v>
      </c>
      <c r="F41">
        <v>62.061171644782597</v>
      </c>
      <c r="G41">
        <v>24.9420405663064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1349.1</v>
      </c>
      <c r="C42">
        <v>10</v>
      </c>
      <c r="D42">
        <v>739</v>
      </c>
      <c r="E42">
        <v>297</v>
      </c>
      <c r="F42">
        <v>62.061171644782597</v>
      </c>
      <c r="G42">
        <v>24.9420405663064</v>
      </c>
      <c r="H42">
        <v>0</v>
      </c>
      <c r="I42">
        <v>-0.400446105459493</v>
      </c>
      <c r="J42">
        <v>0</v>
      </c>
      <c r="K42">
        <v>-8.0330211727080005</v>
      </c>
      <c r="M42">
        <f t="shared" si="1"/>
        <v>0.400446105459493</v>
      </c>
      <c r="N42">
        <f t="shared" si="2"/>
        <v>8.0330211727080006E-2</v>
      </c>
      <c r="Q42">
        <f t="shared" si="0"/>
        <v>0.4719259883786649</v>
      </c>
    </row>
    <row r="43" spans="1:19" x14ac:dyDescent="0.3">
      <c r="A43">
        <v>41</v>
      </c>
      <c r="B43">
        <v>1384.9</v>
      </c>
      <c r="C43">
        <v>10</v>
      </c>
      <c r="D43">
        <v>739</v>
      </c>
      <c r="E43">
        <v>297</v>
      </c>
      <c r="F43">
        <v>62.061171644782597</v>
      </c>
      <c r="G43">
        <v>24.9420405663064</v>
      </c>
      <c r="H43">
        <v>0</v>
      </c>
      <c r="I43">
        <v>-0.40933223098168597</v>
      </c>
      <c r="J43">
        <v>0</v>
      </c>
      <c r="K43">
        <v>-8.2860775502365502</v>
      </c>
      <c r="M43">
        <f t="shared" si="1"/>
        <v>0.40933223098168597</v>
      </c>
      <c r="N43">
        <f t="shared" si="2"/>
        <v>8.2860775502365508E-2</v>
      </c>
      <c r="Q43">
        <f t="shared" si="0"/>
        <v>0.47163973994157071</v>
      </c>
    </row>
    <row r="44" spans="1:19" x14ac:dyDescent="0.3">
      <c r="A44">
        <v>42</v>
      </c>
      <c r="B44">
        <v>1416.9</v>
      </c>
      <c r="C44">
        <v>10</v>
      </c>
      <c r="D44">
        <v>739</v>
      </c>
      <c r="E44">
        <v>297</v>
      </c>
      <c r="F44">
        <v>62.061171644782597</v>
      </c>
      <c r="G44">
        <v>24.9420405663064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1452.2</v>
      </c>
      <c r="C45">
        <v>10</v>
      </c>
      <c r="D45">
        <v>739</v>
      </c>
      <c r="E45">
        <v>296</v>
      </c>
      <c r="F45">
        <v>62.061171644782597</v>
      </c>
      <c r="G45">
        <v>24.858060631739701</v>
      </c>
      <c r="H45">
        <v>0</v>
      </c>
      <c r="I45">
        <v>-0.40166764599475302</v>
      </c>
      <c r="J45">
        <v>0</v>
      </c>
      <c r="K45">
        <v>8.0093249450598893</v>
      </c>
      <c r="M45">
        <f t="shared" si="1"/>
        <v>0.40166764599475302</v>
      </c>
      <c r="N45">
        <f t="shared" si="2"/>
        <v>8.0093249450598897E-2</v>
      </c>
      <c r="Q45">
        <f t="shared" si="0"/>
        <v>0.47195279271450319</v>
      </c>
    </row>
    <row r="46" spans="1:19" x14ac:dyDescent="0.3">
      <c r="A46">
        <v>44</v>
      </c>
      <c r="B46">
        <v>1486.2</v>
      </c>
      <c r="C46">
        <v>10</v>
      </c>
      <c r="D46">
        <v>739</v>
      </c>
      <c r="E46">
        <v>296</v>
      </c>
      <c r="F46">
        <v>62.061171644782597</v>
      </c>
      <c r="G46">
        <v>24.858060631739701</v>
      </c>
      <c r="H46">
        <v>0</v>
      </c>
      <c r="I46">
        <v>-2.3845313295335499E-2</v>
      </c>
      <c r="J46">
        <v>0</v>
      </c>
      <c r="K46">
        <v>15.896875530223699</v>
      </c>
      <c r="M46">
        <f t="shared" si="1"/>
        <v>2.3845313295335499E-2</v>
      </c>
      <c r="N46">
        <f t="shared" si="2"/>
        <v>0.158968755302237</v>
      </c>
      <c r="Q46">
        <f t="shared" si="0"/>
        <v>0.46303067405638021</v>
      </c>
    </row>
    <row r="47" spans="1:19" x14ac:dyDescent="0.3">
      <c r="A47">
        <v>45</v>
      </c>
      <c r="B47">
        <v>1516.8</v>
      </c>
      <c r="C47">
        <v>10</v>
      </c>
      <c r="D47">
        <v>739</v>
      </c>
      <c r="E47">
        <v>297</v>
      </c>
      <c r="F47">
        <v>62.061171644782597</v>
      </c>
      <c r="G47">
        <v>24.9420405663064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1552.5</v>
      </c>
      <c r="C48">
        <v>10</v>
      </c>
      <c r="D48">
        <v>739</v>
      </c>
      <c r="E48">
        <v>296</v>
      </c>
      <c r="F48">
        <v>62.061171644782597</v>
      </c>
      <c r="G48">
        <v>24.858060631739701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1590.5</v>
      </c>
      <c r="C49">
        <v>10</v>
      </c>
      <c r="D49">
        <v>739</v>
      </c>
      <c r="E49">
        <v>297</v>
      </c>
      <c r="F49">
        <v>62.061171644782597</v>
      </c>
      <c r="G49">
        <v>24.9420405663064</v>
      </c>
      <c r="H49">
        <v>-0.46843401815666003</v>
      </c>
      <c r="I49">
        <v>-8.6329990770900394E-2</v>
      </c>
      <c r="J49">
        <v>-8.9824356310002003</v>
      </c>
      <c r="K49">
        <v>-17.0950476774062</v>
      </c>
      <c r="M49">
        <f t="shared" si="1"/>
        <v>0.47632268124969424</v>
      </c>
      <c r="N49">
        <f t="shared" si="2"/>
        <v>0.1931126109185656</v>
      </c>
      <c r="Q49">
        <f t="shared" si="0"/>
        <v>0.45916844169456555</v>
      </c>
    </row>
    <row r="50" spans="1:17" x14ac:dyDescent="0.3">
      <c r="A50">
        <v>48</v>
      </c>
      <c r="B50">
        <v>1616.8</v>
      </c>
      <c r="C50">
        <v>10</v>
      </c>
      <c r="D50">
        <v>739</v>
      </c>
      <c r="E50">
        <v>297</v>
      </c>
      <c r="F50">
        <v>62.061171644782597</v>
      </c>
      <c r="G50">
        <v>24.9420405663064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1649.1</v>
      </c>
      <c r="C51">
        <v>10</v>
      </c>
      <c r="D51">
        <v>739</v>
      </c>
      <c r="E51">
        <v>296</v>
      </c>
      <c r="F51">
        <v>62.061171644782597</v>
      </c>
      <c r="G51">
        <v>24.858060631739701</v>
      </c>
      <c r="H51">
        <v>0</v>
      </c>
      <c r="I51">
        <v>0.411395789677863</v>
      </c>
      <c r="J51">
        <v>0</v>
      </c>
      <c r="K51">
        <v>8.5175111734547393</v>
      </c>
      <c r="M51">
        <f t="shared" si="1"/>
        <v>0.411395789677863</v>
      </c>
      <c r="N51">
        <f t="shared" si="2"/>
        <v>8.5175111734547393E-2</v>
      </c>
      <c r="Q51">
        <f t="shared" si="0"/>
        <v>0.47137795040050384</v>
      </c>
    </row>
    <row r="52" spans="1:17" x14ac:dyDescent="0.3">
      <c r="A52">
        <v>50</v>
      </c>
      <c r="B52">
        <v>1684.7</v>
      </c>
      <c r="C52">
        <v>10</v>
      </c>
      <c r="D52">
        <v>738</v>
      </c>
      <c r="E52">
        <v>296</v>
      </c>
      <c r="F52">
        <v>61.977191710215997</v>
      </c>
      <c r="G52">
        <v>24.858060631739701</v>
      </c>
      <c r="H52">
        <v>-5.3383636908788501E-2</v>
      </c>
      <c r="I52">
        <v>-5.3383636908786301E-2</v>
      </c>
      <c r="J52">
        <v>17.7945456362628</v>
      </c>
      <c r="K52">
        <v>17.7945456362621</v>
      </c>
      <c r="M52">
        <f t="shared" si="1"/>
        <v>7.5495863325208065E-2</v>
      </c>
      <c r="N52">
        <f t="shared" si="2"/>
        <v>0.25165287775069334</v>
      </c>
      <c r="Q52">
        <f t="shared" si="0"/>
        <v>0.45254657345657467</v>
      </c>
    </row>
    <row r="53" spans="1:17" x14ac:dyDescent="0.3">
      <c r="A53">
        <v>51</v>
      </c>
      <c r="B53">
        <v>1717.3</v>
      </c>
      <c r="C53">
        <v>10</v>
      </c>
      <c r="D53">
        <v>739</v>
      </c>
      <c r="E53">
        <v>297</v>
      </c>
      <c r="F53">
        <v>62.061171644782597</v>
      </c>
      <c r="G53">
        <v>24.9420405663064</v>
      </c>
      <c r="H53">
        <v>-0.42094680418715802</v>
      </c>
      <c r="I53">
        <v>0</v>
      </c>
      <c r="J53">
        <v>-8.3770508295951895</v>
      </c>
      <c r="K53">
        <v>0</v>
      </c>
      <c r="M53">
        <f t="shared" si="1"/>
        <v>0.42094680418715802</v>
      </c>
      <c r="N53">
        <f t="shared" si="2"/>
        <v>8.3770508295951895E-2</v>
      </c>
      <c r="Q53">
        <f t="shared" si="0"/>
        <v>0.47153683418085418</v>
      </c>
    </row>
    <row r="54" spans="1:17" x14ac:dyDescent="0.3">
      <c r="A54">
        <v>52</v>
      </c>
      <c r="B54">
        <v>1749.3</v>
      </c>
      <c r="C54">
        <v>10</v>
      </c>
      <c r="D54">
        <v>739</v>
      </c>
      <c r="E54">
        <v>297</v>
      </c>
      <c r="F54">
        <v>62.061171644782597</v>
      </c>
      <c r="G54">
        <v>24.9420405663064</v>
      </c>
      <c r="H54">
        <v>-0.84697794869008702</v>
      </c>
      <c r="I54">
        <v>1.2645705796217801</v>
      </c>
      <c r="J54">
        <v>-16.905747478843999</v>
      </c>
      <c r="K54">
        <v>8.5119257515736795</v>
      </c>
      <c r="M54">
        <f t="shared" si="1"/>
        <v>1.5220086715956096</v>
      </c>
      <c r="N54">
        <f t="shared" si="2"/>
        <v>0.18927682843357857</v>
      </c>
      <c r="Q54">
        <f t="shared" si="0"/>
        <v>0.45960233186247368</v>
      </c>
    </row>
    <row r="55" spans="1:17" x14ac:dyDescent="0.3">
      <c r="A55">
        <v>53</v>
      </c>
      <c r="B55">
        <v>1784.9</v>
      </c>
      <c r="C55">
        <v>10</v>
      </c>
      <c r="D55">
        <v>739</v>
      </c>
      <c r="E55">
        <v>297</v>
      </c>
      <c r="F55">
        <v>62.061171644782597</v>
      </c>
      <c r="G55">
        <v>24.9420405663064</v>
      </c>
      <c r="H55">
        <v>-1.6863175171167999</v>
      </c>
      <c r="I55">
        <v>3.3650843756798401</v>
      </c>
      <c r="J55">
        <v>-50.388036259177397</v>
      </c>
      <c r="K55">
        <v>50.4383488265848</v>
      </c>
      <c r="M55">
        <f t="shared" si="1"/>
        <v>3.7639686002913928</v>
      </c>
      <c r="N55">
        <f t="shared" si="2"/>
        <v>0.71295029493004802</v>
      </c>
      <c r="Q55">
        <f t="shared" si="0"/>
        <v>0.40036623878459904</v>
      </c>
    </row>
    <row r="56" spans="1:17" x14ac:dyDescent="0.3">
      <c r="A56">
        <v>54</v>
      </c>
      <c r="B56">
        <v>1817.3</v>
      </c>
      <c r="C56">
        <v>10</v>
      </c>
      <c r="D56">
        <v>738</v>
      </c>
      <c r="E56">
        <v>297</v>
      </c>
      <c r="F56">
        <v>61.977191710215997</v>
      </c>
      <c r="G56">
        <v>24.9420405663064</v>
      </c>
      <c r="H56">
        <v>-3.79850521979006</v>
      </c>
      <c r="I56">
        <v>6.3364631798754196</v>
      </c>
      <c r="J56">
        <v>-59.174117482462897</v>
      </c>
      <c r="K56">
        <v>126.72926359750799</v>
      </c>
      <c r="M56">
        <f t="shared" si="1"/>
        <v>7.3877877294010856</v>
      </c>
      <c r="N56">
        <f t="shared" si="2"/>
        <v>1.3986379957585517</v>
      </c>
      <c r="Q56">
        <f t="shared" si="0"/>
        <v>0.32280366770309293</v>
      </c>
    </row>
    <row r="57" spans="1:17" x14ac:dyDescent="0.3">
      <c r="A57">
        <v>55</v>
      </c>
      <c r="B57">
        <v>1848.8</v>
      </c>
      <c r="C57">
        <v>10</v>
      </c>
      <c r="D57">
        <v>737</v>
      </c>
      <c r="E57">
        <v>299</v>
      </c>
      <c r="F57">
        <v>61.893211775649299</v>
      </c>
      <c r="G57">
        <v>25.110000435439801</v>
      </c>
      <c r="H57">
        <v>-6.2679762751925896</v>
      </c>
      <c r="I57">
        <v>10.0206836887112</v>
      </c>
      <c r="J57">
        <v>-92.059043003618299</v>
      </c>
      <c r="K57">
        <v>167.49034779796301</v>
      </c>
      <c r="M57">
        <f t="shared" si="1"/>
        <v>11.81954433028532</v>
      </c>
      <c r="N57">
        <f t="shared" si="2"/>
        <v>1.9112269358771774</v>
      </c>
      <c r="Q57">
        <f t="shared" si="0"/>
        <v>0.26482141710197199</v>
      </c>
    </row>
    <row r="58" spans="1:17" x14ac:dyDescent="0.3">
      <c r="A58">
        <v>56</v>
      </c>
      <c r="B58">
        <v>1884.8</v>
      </c>
      <c r="C58">
        <v>10</v>
      </c>
      <c r="D58">
        <v>734</v>
      </c>
      <c r="E58">
        <v>304</v>
      </c>
      <c r="F58">
        <v>61.641271971949202</v>
      </c>
      <c r="G58">
        <v>25.5299001082732</v>
      </c>
      <c r="H58">
        <v>-8.8176851772897198</v>
      </c>
      <c r="I58">
        <v>15.114710726804899</v>
      </c>
      <c r="J58">
        <v>-92.382087067607898</v>
      </c>
      <c r="K58">
        <v>184.78940595069301</v>
      </c>
      <c r="M58">
        <f t="shared" si="1"/>
        <v>17.498744304686149</v>
      </c>
      <c r="N58">
        <f t="shared" si="2"/>
        <v>2.0659519491647695</v>
      </c>
      <c r="Q58">
        <f t="shared" si="0"/>
        <v>0.24731947003962074</v>
      </c>
    </row>
    <row r="59" spans="1:17" x14ac:dyDescent="0.3">
      <c r="A59">
        <v>57</v>
      </c>
      <c r="B59">
        <v>1916.9</v>
      </c>
      <c r="C59">
        <v>10</v>
      </c>
      <c r="D59">
        <v>730</v>
      </c>
      <c r="E59">
        <v>312</v>
      </c>
      <c r="F59">
        <v>61.305352233682399</v>
      </c>
      <c r="G59">
        <v>26.201739584806699</v>
      </c>
      <c r="H59">
        <v>-11.771518500423401</v>
      </c>
      <c r="I59">
        <v>21.442065289264001</v>
      </c>
      <c r="J59">
        <v>-100.92655080334799</v>
      </c>
      <c r="K59">
        <v>176.59607996451101</v>
      </c>
      <c r="M59">
        <f t="shared" si="1"/>
        <v>24.460801533777882</v>
      </c>
      <c r="N59">
        <f t="shared" si="2"/>
        <v>2.0340192751272723</v>
      </c>
      <c r="Q59">
        <f t="shared" si="0"/>
        <v>0.2509315813504453</v>
      </c>
    </row>
    <row r="60" spans="1:17" x14ac:dyDescent="0.3">
      <c r="A60">
        <v>58</v>
      </c>
      <c r="B60">
        <v>1949.1</v>
      </c>
      <c r="C60">
        <v>10</v>
      </c>
      <c r="D60">
        <v>724</v>
      </c>
      <c r="E60">
        <v>321</v>
      </c>
      <c r="F60">
        <v>60.801472626282298</v>
      </c>
      <c r="G60">
        <v>26.957558995906901</v>
      </c>
      <c r="H60">
        <v>-15.5269032105428</v>
      </c>
      <c r="I60">
        <v>27.279096660033002</v>
      </c>
      <c r="J60">
        <v>-92.565621709247495</v>
      </c>
      <c r="K60">
        <v>176.64550407285901</v>
      </c>
      <c r="M60">
        <f t="shared" si="1"/>
        <v>31.388434779341704</v>
      </c>
      <c r="N60">
        <f t="shared" si="2"/>
        <v>1.9942925670917486</v>
      </c>
      <c r="Q60">
        <f t="shared" si="0"/>
        <v>0.25542532626101677</v>
      </c>
    </row>
    <row r="61" spans="1:17" x14ac:dyDescent="0.3">
      <c r="A61">
        <v>59</v>
      </c>
      <c r="B61">
        <v>1984.8</v>
      </c>
      <c r="C61">
        <v>10</v>
      </c>
      <c r="D61">
        <v>718</v>
      </c>
      <c r="E61">
        <v>333</v>
      </c>
      <c r="F61">
        <v>60.297593018882203</v>
      </c>
      <c r="G61">
        <v>27.965318210707199</v>
      </c>
      <c r="H61">
        <v>-18.475585604671299</v>
      </c>
      <c r="I61">
        <v>32.752174481008304</v>
      </c>
      <c r="J61">
        <v>-100.775921480025</v>
      </c>
      <c r="K61">
        <v>167.95986913337501</v>
      </c>
      <c r="M61">
        <f t="shared" si="1"/>
        <v>37.603885393266864</v>
      </c>
      <c r="N61">
        <f t="shared" si="2"/>
        <v>1.9587318343624431</v>
      </c>
      <c r="Q61">
        <f t="shared" si="0"/>
        <v>0.25944783075788108</v>
      </c>
    </row>
    <row r="62" spans="1:17" x14ac:dyDescent="0.3">
      <c r="A62">
        <v>60</v>
      </c>
      <c r="B62">
        <v>2016.8</v>
      </c>
      <c r="C62">
        <v>10</v>
      </c>
      <c r="D62">
        <v>710</v>
      </c>
      <c r="E62">
        <v>348</v>
      </c>
      <c r="F62">
        <v>59.625753542348697</v>
      </c>
      <c r="G62">
        <v>29.225017229207499</v>
      </c>
      <c r="H62">
        <v>-21.4056883422748</v>
      </c>
      <c r="I62">
        <v>37.775929733688002</v>
      </c>
      <c r="J62">
        <v>-91.949722306788999</v>
      </c>
      <c r="K62">
        <v>150.40821321715001</v>
      </c>
      <c r="M62">
        <f t="shared" si="1"/>
        <v>43.419170427947293</v>
      </c>
      <c r="N62">
        <f t="shared" si="2"/>
        <v>1.7628778186667182</v>
      </c>
      <c r="Q62">
        <f t="shared" si="0"/>
        <v>0.28160214531776473</v>
      </c>
    </row>
    <row r="63" spans="1:17" x14ac:dyDescent="0.3">
      <c r="A63">
        <v>61</v>
      </c>
      <c r="B63">
        <v>2049.1</v>
      </c>
      <c r="C63">
        <v>9</v>
      </c>
      <c r="D63">
        <v>700</v>
      </c>
      <c r="E63">
        <v>364</v>
      </c>
      <c r="F63">
        <v>58.7859541966818</v>
      </c>
      <c r="G63">
        <v>30.5686961822745</v>
      </c>
      <c r="H63">
        <v>-23.9028755979217</v>
      </c>
      <c r="I63">
        <v>43.192297989750202</v>
      </c>
      <c r="J63">
        <v>-74.953826038331698</v>
      </c>
      <c r="K63">
        <v>141.618522521485</v>
      </c>
      <c r="M63">
        <f t="shared" si="1"/>
        <v>49.365190848259665</v>
      </c>
      <c r="N63">
        <f t="shared" si="2"/>
        <v>1.602307147801346</v>
      </c>
      <c r="Q63">
        <f t="shared" si="0"/>
        <v>0.2997653325202656</v>
      </c>
    </row>
    <row r="64" spans="1:17" x14ac:dyDescent="0.3">
      <c r="A64">
        <v>62</v>
      </c>
      <c r="B64">
        <v>2084.8000000000002</v>
      </c>
      <c r="C64">
        <v>9</v>
      </c>
      <c r="D64">
        <v>690</v>
      </c>
      <c r="E64">
        <v>382</v>
      </c>
      <c r="F64">
        <v>57.946154851014903</v>
      </c>
      <c r="G64">
        <v>32.080335004474897</v>
      </c>
      <c r="H64">
        <v>-26.907265308140101</v>
      </c>
      <c r="I64">
        <v>48.351201241628701</v>
      </c>
      <c r="J64">
        <v>-67.857672589348994</v>
      </c>
      <c r="K64">
        <v>144.020666079031</v>
      </c>
      <c r="M64">
        <f t="shared" si="1"/>
        <v>55.333891855454347</v>
      </c>
      <c r="N64">
        <f t="shared" si="2"/>
        <v>1.5920620586865022</v>
      </c>
      <c r="Q64">
        <f t="shared" si="0"/>
        <v>0.30092422081846065</v>
      </c>
    </row>
    <row r="65" spans="1:17" x14ac:dyDescent="0.3">
      <c r="A65">
        <v>63</v>
      </c>
      <c r="B65">
        <v>2116.9</v>
      </c>
      <c r="C65">
        <v>9</v>
      </c>
      <c r="D65">
        <v>679</v>
      </c>
      <c r="E65">
        <v>402</v>
      </c>
      <c r="F65">
        <v>57.0223755707813</v>
      </c>
      <c r="G65">
        <v>33.759933695808698</v>
      </c>
      <c r="H65">
        <v>-29.381658470374301</v>
      </c>
      <c r="I65">
        <v>52.4683858576199</v>
      </c>
      <c r="J65">
        <v>-67.410320212681896</v>
      </c>
      <c r="K65">
        <v>143.147353694575</v>
      </c>
      <c r="M65">
        <f t="shared" si="1"/>
        <v>60.13495962394758</v>
      </c>
      <c r="N65">
        <f t="shared" si="2"/>
        <v>1.582255230389082</v>
      </c>
      <c r="Q65">
        <f t="shared" si="0"/>
        <v>0.30203353460079008</v>
      </c>
    </row>
    <row r="66" spans="1:17" x14ac:dyDescent="0.3">
      <c r="A66">
        <v>64</v>
      </c>
      <c r="B66">
        <v>2149.3000000000002</v>
      </c>
      <c r="C66">
        <v>9</v>
      </c>
      <c r="D66">
        <v>667</v>
      </c>
      <c r="E66">
        <v>424</v>
      </c>
      <c r="F66">
        <v>56.014616355981097</v>
      </c>
      <c r="G66">
        <v>35.607492256275798</v>
      </c>
      <c r="H66">
        <v>-31.949754937002801</v>
      </c>
      <c r="I66">
        <v>57.169263673946602</v>
      </c>
      <c r="J66">
        <v>-85.662528035142699</v>
      </c>
      <c r="K66">
        <v>137.362828460477</v>
      </c>
      <c r="M66">
        <f t="shared" si="1"/>
        <v>65.491308961997134</v>
      </c>
      <c r="N66">
        <f t="shared" si="2"/>
        <v>1.6188457416330329</v>
      </c>
      <c r="Q66">
        <f t="shared" si="0"/>
        <v>0.29789454519520725</v>
      </c>
    </row>
    <row r="67" spans="1:17" x14ac:dyDescent="0.3">
      <c r="A67">
        <v>65</v>
      </c>
      <c r="B67">
        <v>2184.6</v>
      </c>
      <c r="C67">
        <v>9</v>
      </c>
      <c r="D67">
        <v>654</v>
      </c>
      <c r="E67">
        <v>448</v>
      </c>
      <c r="F67">
        <v>54.922877206614103</v>
      </c>
      <c r="G67">
        <v>37.623010685876302</v>
      </c>
      <c r="H67">
        <v>-33.976423853645898</v>
      </c>
      <c r="I67">
        <v>61.246116260106398</v>
      </c>
      <c r="J67">
        <v>-73.808831328603105</v>
      </c>
      <c r="K67">
        <v>114.394464551783</v>
      </c>
      <c r="M67">
        <f t="shared" si="1"/>
        <v>70.039161437220727</v>
      </c>
      <c r="N67">
        <f t="shared" si="2"/>
        <v>1.3613903592351213</v>
      </c>
      <c r="Q67">
        <f t="shared" si="0"/>
        <v>0.3270169887995279</v>
      </c>
    </row>
    <row r="68" spans="1:17" x14ac:dyDescent="0.3">
      <c r="A68">
        <v>66</v>
      </c>
      <c r="B68">
        <v>2216.9</v>
      </c>
      <c r="C68">
        <v>9</v>
      </c>
      <c r="D68">
        <v>640</v>
      </c>
      <c r="E68">
        <v>473</v>
      </c>
      <c r="F68">
        <v>53.747158122680503</v>
      </c>
      <c r="G68">
        <v>39.722509050043499</v>
      </c>
      <c r="H68">
        <v>-36.531271536509401</v>
      </c>
      <c r="I68">
        <v>65.924248634850301</v>
      </c>
      <c r="J68">
        <v>-75.581941110019102</v>
      </c>
      <c r="K68">
        <v>125.969901850032</v>
      </c>
      <c r="M68">
        <f t="shared" si="1"/>
        <v>75.36935954447101</v>
      </c>
      <c r="N68">
        <f t="shared" si="2"/>
        <v>1.4690488757718407</v>
      </c>
      <c r="Q68">
        <f t="shared" si="0"/>
        <v>0.31483903762537185</v>
      </c>
    </row>
    <row r="69" spans="1:17" x14ac:dyDescent="0.3">
      <c r="A69">
        <v>67</v>
      </c>
      <c r="B69">
        <v>2249</v>
      </c>
      <c r="C69">
        <v>9</v>
      </c>
      <c r="D69">
        <v>624</v>
      </c>
      <c r="E69">
        <v>500</v>
      </c>
      <c r="F69">
        <v>52.403479169613497</v>
      </c>
      <c r="G69">
        <v>41.9899672833441</v>
      </c>
      <c r="H69">
        <v>-39.100665669027897</v>
      </c>
      <c r="I69">
        <v>70.2099528828346</v>
      </c>
      <c r="J69">
        <v>-57.786032286323596</v>
      </c>
      <c r="K69">
        <v>124.23575145703499</v>
      </c>
      <c r="M69">
        <f t="shared" si="1"/>
        <v>80.363546086337877</v>
      </c>
      <c r="N69">
        <f t="shared" si="2"/>
        <v>1.3701732542817424</v>
      </c>
      <c r="Q69">
        <f t="shared" si="0"/>
        <v>0.32602349873031433</v>
      </c>
    </row>
    <row r="70" spans="1:17" x14ac:dyDescent="0.3">
      <c r="A70">
        <v>68</v>
      </c>
      <c r="B70">
        <v>2284.9</v>
      </c>
      <c r="C70">
        <v>9</v>
      </c>
      <c r="D70">
        <v>609</v>
      </c>
      <c r="E70">
        <v>528</v>
      </c>
      <c r="F70">
        <v>51.143780151113198</v>
      </c>
      <c r="G70">
        <v>44.341405451211401</v>
      </c>
      <c r="H70">
        <v>-41.519295509128803</v>
      </c>
      <c r="I70">
        <v>74.232609484101403</v>
      </c>
      <c r="J70">
        <v>-76.597383137656394</v>
      </c>
      <c r="K70">
        <v>144.558540911725</v>
      </c>
      <c r="M70">
        <f t="shared" si="1"/>
        <v>85.054877640223935</v>
      </c>
      <c r="N70">
        <f t="shared" si="2"/>
        <v>1.6359807717104684</v>
      </c>
      <c r="Q70">
        <f t="shared" ref="Q70:Q133" si="3">(1/COS($T$9))*(SIN($T$9)-N70/9.81)</f>
        <v>0.29595629110845761</v>
      </c>
    </row>
    <row r="71" spans="1:17" x14ac:dyDescent="0.3">
      <c r="A71">
        <v>69</v>
      </c>
      <c r="B71">
        <v>2316.9</v>
      </c>
      <c r="C71">
        <v>9</v>
      </c>
      <c r="D71">
        <v>592</v>
      </c>
      <c r="E71">
        <v>559</v>
      </c>
      <c r="F71">
        <v>49.716121263479501</v>
      </c>
      <c r="G71">
        <v>46.944783422778698</v>
      </c>
      <c r="H71">
        <v>-43.694796108034197</v>
      </c>
      <c r="I71">
        <v>78.987393456820001</v>
      </c>
      <c r="J71">
        <v>-67.688550320476594</v>
      </c>
      <c r="K71">
        <v>135.29299458936001</v>
      </c>
      <c r="M71">
        <f t="shared" si="1"/>
        <v>90.267621725761515</v>
      </c>
      <c r="N71">
        <f t="shared" si="2"/>
        <v>1.5128097775148166</v>
      </c>
      <c r="Q71">
        <f t="shared" si="3"/>
        <v>0.30988895897013391</v>
      </c>
    </row>
    <row r="72" spans="1:17" x14ac:dyDescent="0.3">
      <c r="A72">
        <v>70</v>
      </c>
      <c r="B72">
        <v>2349</v>
      </c>
      <c r="C72">
        <v>9</v>
      </c>
      <c r="D72">
        <v>574</v>
      </c>
      <c r="E72">
        <v>591</v>
      </c>
      <c r="F72">
        <v>48.204482441279097</v>
      </c>
      <c r="G72">
        <v>49.632141328912802</v>
      </c>
      <c r="H72">
        <v>-45.349164666011703</v>
      </c>
      <c r="I72">
        <v>83.140135221021396</v>
      </c>
      <c r="J72">
        <v>-67.183947653351296</v>
      </c>
      <c r="K72">
        <v>134.367895306701</v>
      </c>
      <c r="M72">
        <f t="shared" si="1"/>
        <v>94.703900766941828</v>
      </c>
      <c r="N72">
        <f t="shared" si="2"/>
        <v>1.5022787394967956</v>
      </c>
      <c r="Q72">
        <f t="shared" si="3"/>
        <v>0.31108019279837357</v>
      </c>
    </row>
    <row r="73" spans="1:17" x14ac:dyDescent="0.3">
      <c r="A73">
        <v>71</v>
      </c>
      <c r="B73">
        <v>2384.9</v>
      </c>
      <c r="C73">
        <v>9</v>
      </c>
      <c r="D73">
        <v>555</v>
      </c>
      <c r="E73">
        <v>625</v>
      </c>
      <c r="F73">
        <v>46.608863684512002</v>
      </c>
      <c r="G73">
        <v>52.487459104180203</v>
      </c>
      <c r="H73">
        <v>-47.948270731328002</v>
      </c>
      <c r="I73">
        <v>87.488421109277994</v>
      </c>
      <c r="J73">
        <v>-51.982121306326803</v>
      </c>
      <c r="K73">
        <v>120.55769159180601</v>
      </c>
      <c r="M73">
        <f t="shared" si="1"/>
        <v>99.766028758887089</v>
      </c>
      <c r="N73">
        <f t="shared" si="2"/>
        <v>1.3128708214234441</v>
      </c>
      <c r="Q73">
        <f t="shared" si="3"/>
        <v>0.33250534756083122</v>
      </c>
    </row>
    <row r="74" spans="1:17" x14ac:dyDescent="0.3">
      <c r="A74">
        <v>72</v>
      </c>
      <c r="B74">
        <v>2416.8000000000002</v>
      </c>
      <c r="C74">
        <v>8</v>
      </c>
      <c r="D74">
        <v>536</v>
      </c>
      <c r="E74">
        <v>661</v>
      </c>
      <c r="F74">
        <v>45.0132449277449</v>
      </c>
      <c r="G74">
        <v>55.510736748580896</v>
      </c>
      <c r="H74">
        <v>-49.990140377578101</v>
      </c>
      <c r="I74">
        <v>91.578081995907795</v>
      </c>
      <c r="J74">
        <v>-58.344367988710701</v>
      </c>
      <c r="K74">
        <v>116.772842029012</v>
      </c>
      <c r="M74">
        <f t="shared" si="1"/>
        <v>104.33388345604305</v>
      </c>
      <c r="N74">
        <f t="shared" si="2"/>
        <v>1.3053720508550304</v>
      </c>
      <c r="Q74">
        <f t="shared" si="3"/>
        <v>0.33335358200419912</v>
      </c>
    </row>
    <row r="75" spans="1:17" x14ac:dyDescent="0.3">
      <c r="A75">
        <v>73</v>
      </c>
      <c r="B75">
        <v>2449</v>
      </c>
      <c r="C75">
        <v>8</v>
      </c>
      <c r="D75">
        <v>516</v>
      </c>
      <c r="E75">
        <v>698</v>
      </c>
      <c r="F75">
        <v>43.333646236411099</v>
      </c>
      <c r="G75">
        <v>58.617994327548402</v>
      </c>
      <c r="H75">
        <v>-51.1153686880725</v>
      </c>
      <c r="I75">
        <v>93.996121691299095</v>
      </c>
      <c r="J75">
        <v>-48.140132787865902</v>
      </c>
      <c r="K75">
        <v>82.751834098850196</v>
      </c>
      <c r="M75">
        <f t="shared" ref="M75:M138" si="4">SQRT(H75^2+I75^2)</f>
        <v>106.99556910976777</v>
      </c>
      <c r="N75">
        <f t="shared" ref="N75:N138" si="5">SQRT(J75^2+K75^2)/100</f>
        <v>0.95735774042710842</v>
      </c>
      <c r="Q75">
        <f t="shared" si="3"/>
        <v>0.3727197317212379</v>
      </c>
    </row>
    <row r="76" spans="1:17" x14ac:dyDescent="0.3">
      <c r="A76">
        <v>74</v>
      </c>
      <c r="B76">
        <v>2484.6</v>
      </c>
      <c r="C76">
        <v>8</v>
      </c>
      <c r="D76">
        <v>495</v>
      </c>
      <c r="E76">
        <v>736</v>
      </c>
      <c r="F76">
        <v>41.570067610510698</v>
      </c>
      <c r="G76">
        <v>61.8092318410826</v>
      </c>
      <c r="H76">
        <v>-53.757905097015502</v>
      </c>
      <c r="I76">
        <v>99.953740475603496</v>
      </c>
      <c r="J76">
        <v>-64.560192950193994</v>
      </c>
      <c r="K76">
        <v>129.49886540569699</v>
      </c>
      <c r="M76">
        <f t="shared" si="4"/>
        <v>113.49300681312494</v>
      </c>
      <c r="N76">
        <f t="shared" si="5"/>
        <v>1.4469960143389857</v>
      </c>
      <c r="Q76">
        <f t="shared" si="3"/>
        <v>0.31733357942679208</v>
      </c>
    </row>
    <row r="77" spans="1:17" x14ac:dyDescent="0.3">
      <c r="A77">
        <v>75</v>
      </c>
      <c r="B77">
        <v>2516.8000000000002</v>
      </c>
      <c r="C77">
        <v>8</v>
      </c>
      <c r="D77">
        <v>473</v>
      </c>
      <c r="E77">
        <v>777</v>
      </c>
      <c r="F77">
        <v>39.722509050043499</v>
      </c>
      <c r="G77">
        <v>65.252409158316794</v>
      </c>
      <c r="H77">
        <v>-56.266556159681102</v>
      </c>
      <c r="I77">
        <v>104.13511886269301</v>
      </c>
      <c r="J77">
        <v>-67.1839476533506</v>
      </c>
      <c r="K77">
        <v>134.367895306702</v>
      </c>
      <c r="M77">
        <f t="shared" si="4"/>
        <v>118.36404995866671</v>
      </c>
      <c r="N77">
        <f t="shared" si="5"/>
        <v>1.5022787394968011</v>
      </c>
      <c r="Q77">
        <f t="shared" si="3"/>
        <v>0.3110801927983729</v>
      </c>
    </row>
    <row r="78" spans="1:17" x14ac:dyDescent="0.3">
      <c r="A78">
        <v>76</v>
      </c>
      <c r="B78">
        <v>2552.4</v>
      </c>
      <c r="C78">
        <v>8</v>
      </c>
      <c r="D78">
        <v>450</v>
      </c>
      <c r="E78">
        <v>819</v>
      </c>
      <c r="F78">
        <v>37.7909705550097</v>
      </c>
      <c r="G78">
        <v>68.779566410117695</v>
      </c>
      <c r="H78">
        <v>-58.144799131714798</v>
      </c>
      <c r="I78">
        <v>108.83577453172801</v>
      </c>
      <c r="J78">
        <v>-87.825639816433096</v>
      </c>
      <c r="K78">
        <v>204.282069971346</v>
      </c>
      <c r="M78">
        <f t="shared" si="4"/>
        <v>123.39385513058824</v>
      </c>
      <c r="N78">
        <f t="shared" si="5"/>
        <v>2.2236120866946139</v>
      </c>
      <c r="Q78">
        <f t="shared" si="3"/>
        <v>0.229485512088934</v>
      </c>
    </row>
    <row r="79" spans="1:17" x14ac:dyDescent="0.3">
      <c r="A79">
        <v>77</v>
      </c>
      <c r="B79">
        <v>2584.8000000000002</v>
      </c>
      <c r="C79">
        <v>8</v>
      </c>
      <c r="D79">
        <v>427</v>
      </c>
      <c r="E79">
        <v>863</v>
      </c>
      <c r="F79">
        <v>35.859432059975902</v>
      </c>
      <c r="G79">
        <v>72.474683531051994</v>
      </c>
      <c r="H79">
        <v>-52.447621456079702</v>
      </c>
      <c r="I79">
        <v>111.232147253816</v>
      </c>
      <c r="J79">
        <v>90.713559036737394</v>
      </c>
      <c r="K79">
        <v>95.619034359034202</v>
      </c>
      <c r="M79">
        <f t="shared" si="4"/>
        <v>122.97700426947648</v>
      </c>
      <c r="N79">
        <f t="shared" si="5"/>
        <v>1.3180269164499565</v>
      </c>
      <c r="Q79">
        <f t="shared" si="3"/>
        <v>0.33192210830115992</v>
      </c>
    </row>
    <row r="80" spans="1:17" x14ac:dyDescent="0.3">
      <c r="A80">
        <v>78</v>
      </c>
      <c r="B80">
        <v>2616.8000000000002</v>
      </c>
      <c r="C80">
        <v>8</v>
      </c>
      <c r="D80">
        <v>402</v>
      </c>
      <c r="E80">
        <v>909</v>
      </c>
      <c r="F80">
        <v>33.759933695808698</v>
      </c>
      <c r="G80">
        <v>76.337760521119705</v>
      </c>
      <c r="H80">
        <v>-44.929264993178201</v>
      </c>
      <c r="I80">
        <v>98.256523443025401</v>
      </c>
      <c r="J80">
        <v>293.92977098340901</v>
      </c>
      <c r="K80">
        <v>-251.939803700065</v>
      </c>
      <c r="M80">
        <f t="shared" si="4"/>
        <v>108.04158112475506</v>
      </c>
      <c r="N80">
        <f t="shared" si="5"/>
        <v>3.8712837012906527</v>
      </c>
      <c r="Q80">
        <f t="shared" si="3"/>
        <v>4.3106718110757634E-2</v>
      </c>
    </row>
    <row r="81" spans="1:17" x14ac:dyDescent="0.3">
      <c r="A81">
        <v>79</v>
      </c>
      <c r="B81">
        <v>2649.3</v>
      </c>
      <c r="C81">
        <v>8</v>
      </c>
      <c r="D81">
        <v>378</v>
      </c>
      <c r="E81">
        <v>956</v>
      </c>
      <c r="F81">
        <v>31.744415266208101</v>
      </c>
      <c r="G81">
        <v>80.284817445754001</v>
      </c>
      <c r="H81">
        <v>-35.390807679753998</v>
      </c>
      <c r="I81">
        <v>81.383319080982304</v>
      </c>
      <c r="J81">
        <v>557.46426627589096</v>
      </c>
      <c r="K81">
        <v>-770.896217561561</v>
      </c>
      <c r="M81">
        <f t="shared" si="4"/>
        <v>88.745444349906279</v>
      </c>
      <c r="N81">
        <f t="shared" si="5"/>
        <v>9.5133978494817466</v>
      </c>
      <c r="Q81">
        <f t="shared" si="3"/>
        <v>-0.59510930813599938</v>
      </c>
    </row>
    <row r="82" spans="1:17" x14ac:dyDescent="0.3">
      <c r="A82">
        <v>80</v>
      </c>
      <c r="B82">
        <v>2684.7</v>
      </c>
      <c r="C82">
        <v>8</v>
      </c>
      <c r="D82">
        <v>370</v>
      </c>
      <c r="E82">
        <v>1001</v>
      </c>
      <c r="F82">
        <v>31.072575789674602</v>
      </c>
      <c r="G82">
        <v>84.063914501254999</v>
      </c>
      <c r="H82">
        <v>-24.006108201669001</v>
      </c>
      <c r="I82">
        <v>60.209087888501898</v>
      </c>
      <c r="J82">
        <v>478.686105716231</v>
      </c>
      <c r="K82">
        <v>-1117.1017043352999</v>
      </c>
      <c r="M82">
        <f t="shared" si="4"/>
        <v>64.818419414203447</v>
      </c>
      <c r="N82">
        <f t="shared" si="5"/>
        <v>12.153421763580011</v>
      </c>
      <c r="Q82">
        <f t="shared" si="3"/>
        <v>-0.89373948955343818</v>
      </c>
    </row>
    <row r="83" spans="1:17" x14ac:dyDescent="0.3">
      <c r="A83">
        <v>81</v>
      </c>
      <c r="B83">
        <v>2716.8</v>
      </c>
      <c r="C83">
        <v>9</v>
      </c>
      <c r="D83">
        <v>366</v>
      </c>
      <c r="E83">
        <v>1011</v>
      </c>
      <c r="F83">
        <v>30.736656051407898</v>
      </c>
      <c r="G83">
        <v>84.903713846921903</v>
      </c>
      <c r="H83">
        <v>-13.4669619772695</v>
      </c>
      <c r="I83">
        <v>41.221848190178299</v>
      </c>
      <c r="J83">
        <v>335.31628933476497</v>
      </c>
      <c r="K83">
        <v>-888.75370135687604</v>
      </c>
      <c r="M83">
        <f t="shared" si="4"/>
        <v>43.365883285266179</v>
      </c>
      <c r="N83">
        <f t="shared" si="5"/>
        <v>9.4990534032017262</v>
      </c>
      <c r="Q83">
        <f t="shared" si="3"/>
        <v>-0.59348671503293715</v>
      </c>
    </row>
    <row r="84" spans="1:17" x14ac:dyDescent="0.3">
      <c r="A84">
        <v>82</v>
      </c>
      <c r="B84">
        <v>2749.1</v>
      </c>
      <c r="C84">
        <v>9</v>
      </c>
      <c r="D84">
        <v>369</v>
      </c>
      <c r="E84">
        <v>1007</v>
      </c>
      <c r="F84">
        <v>30.988595855107999</v>
      </c>
      <c r="G84">
        <v>84.567794108655093</v>
      </c>
      <c r="H84">
        <v>-4.6275208592443198</v>
      </c>
      <c r="I84">
        <v>21.447043123401802</v>
      </c>
      <c r="J84">
        <v>59.034467602060502</v>
      </c>
      <c r="K84">
        <v>-430.231557139453</v>
      </c>
      <c r="M84">
        <f t="shared" si="4"/>
        <v>21.940592700284963</v>
      </c>
      <c r="N84">
        <f t="shared" si="5"/>
        <v>4.3426289402123359</v>
      </c>
      <c r="Q84">
        <f t="shared" si="3"/>
        <v>-1.0210190670921319E-2</v>
      </c>
    </row>
    <row r="85" spans="1:17" x14ac:dyDescent="0.3">
      <c r="A85">
        <v>83</v>
      </c>
      <c r="B85">
        <v>2785</v>
      </c>
      <c r="C85">
        <v>9</v>
      </c>
      <c r="D85">
        <v>370</v>
      </c>
      <c r="E85">
        <v>1006</v>
      </c>
      <c r="F85">
        <v>31.072575789674602</v>
      </c>
      <c r="G85">
        <v>84.483814174088394</v>
      </c>
      <c r="H85">
        <v>-1.2634793790351999</v>
      </c>
      <c r="I85">
        <v>2.9313560389056299</v>
      </c>
      <c r="J85">
        <v>-25.194005564011899</v>
      </c>
      <c r="K85">
        <v>-25.0265478999126</v>
      </c>
      <c r="M85">
        <f t="shared" si="4"/>
        <v>3.1920570746895609</v>
      </c>
      <c r="N85">
        <f t="shared" si="5"/>
        <v>0.35511491325289091</v>
      </c>
      <c r="Q85">
        <f t="shared" si="3"/>
        <v>0.44084331339637484</v>
      </c>
    </row>
    <row r="86" spans="1:17" x14ac:dyDescent="0.3">
      <c r="A86">
        <v>84</v>
      </c>
      <c r="B86">
        <v>2817.1</v>
      </c>
      <c r="C86">
        <v>9</v>
      </c>
      <c r="D86">
        <v>370</v>
      </c>
      <c r="E86">
        <v>1007</v>
      </c>
      <c r="F86">
        <v>31.072575789674602</v>
      </c>
      <c r="G86">
        <v>84.567794108655093</v>
      </c>
      <c r="H86">
        <v>0.40774978327052802</v>
      </c>
      <c r="I86">
        <v>-0.828909576282298</v>
      </c>
      <c r="J86">
        <v>-58.652046851413999</v>
      </c>
      <c r="K86">
        <v>50.2540449967426</v>
      </c>
      <c r="M86">
        <f t="shared" si="4"/>
        <v>0.92376997754292778</v>
      </c>
      <c r="N86">
        <f t="shared" si="5"/>
        <v>0.77236854146159351</v>
      </c>
      <c r="Q86">
        <f t="shared" si="3"/>
        <v>0.39364505658376198</v>
      </c>
    </row>
    <row r="87" spans="1:17" x14ac:dyDescent="0.3">
      <c r="A87">
        <v>85</v>
      </c>
      <c r="B87">
        <v>2848.8</v>
      </c>
      <c r="C87">
        <v>9</v>
      </c>
      <c r="D87">
        <v>367</v>
      </c>
      <c r="E87">
        <v>1007</v>
      </c>
      <c r="F87">
        <v>30.820635985974601</v>
      </c>
      <c r="G87">
        <v>84.567794108655093</v>
      </c>
      <c r="H87">
        <v>-0.42537227117373599</v>
      </c>
      <c r="I87">
        <v>0.83728078491063296</v>
      </c>
      <c r="J87">
        <v>25.261391737369401</v>
      </c>
      <c r="K87">
        <v>16.796003709340599</v>
      </c>
      <c r="M87">
        <f t="shared" si="4"/>
        <v>0.93913826557332236</v>
      </c>
      <c r="N87">
        <f t="shared" si="5"/>
        <v>0.30335518012933588</v>
      </c>
      <c r="Q87">
        <f t="shared" si="3"/>
        <v>0.44669819160799323</v>
      </c>
    </row>
    <row r="88" spans="1:17" x14ac:dyDescent="0.3">
      <c r="A88">
        <v>86</v>
      </c>
      <c r="B88">
        <v>2884.9</v>
      </c>
      <c r="C88">
        <v>9</v>
      </c>
      <c r="D88">
        <v>367</v>
      </c>
      <c r="E88">
        <v>1008</v>
      </c>
      <c r="F88">
        <v>30.820635985974601</v>
      </c>
      <c r="G88">
        <v>84.651774043221806</v>
      </c>
      <c r="H88">
        <v>-1.26032855134886</v>
      </c>
      <c r="I88">
        <v>1.682122717735</v>
      </c>
      <c r="J88">
        <v>25.257085197372099</v>
      </c>
      <c r="K88">
        <v>1.6871800400532402E-2</v>
      </c>
      <c r="M88">
        <f t="shared" si="4"/>
        <v>2.1018955480387933</v>
      </c>
      <c r="N88">
        <f t="shared" si="5"/>
        <v>0.25257090832575346</v>
      </c>
      <c r="Q88">
        <f t="shared" si="3"/>
        <v>0.45244272908012312</v>
      </c>
    </row>
    <row r="89" spans="1:17" x14ac:dyDescent="0.3">
      <c r="A89">
        <v>87</v>
      </c>
      <c r="B89">
        <v>2917</v>
      </c>
      <c r="C89">
        <v>9</v>
      </c>
      <c r="D89">
        <v>367</v>
      </c>
      <c r="E89">
        <v>1009</v>
      </c>
      <c r="F89">
        <v>30.820635985974601</v>
      </c>
      <c r="G89">
        <v>84.735753977788505</v>
      </c>
      <c r="H89">
        <v>-1.2609599784787999</v>
      </c>
      <c r="I89">
        <v>1.2609599784788099</v>
      </c>
      <c r="J89">
        <v>25.2444440135896</v>
      </c>
      <c r="K89">
        <v>-8.4148146711947494</v>
      </c>
      <c r="M89">
        <f t="shared" si="4"/>
        <v>1.7832667031744118</v>
      </c>
      <c r="N89">
        <f t="shared" si="5"/>
        <v>0.26609980449181359</v>
      </c>
      <c r="Q89">
        <f t="shared" si="3"/>
        <v>0.45091238812568207</v>
      </c>
    </row>
    <row r="90" spans="1:17" x14ac:dyDescent="0.3">
      <c r="A90">
        <v>88</v>
      </c>
      <c r="B90">
        <v>2948.9</v>
      </c>
      <c r="C90">
        <v>9</v>
      </c>
      <c r="D90">
        <v>368</v>
      </c>
      <c r="E90">
        <v>1009</v>
      </c>
      <c r="F90">
        <v>30.9046159205413</v>
      </c>
      <c r="G90">
        <v>84.735753977788505</v>
      </c>
      <c r="H90">
        <v>8.3728581365354504E-4</v>
      </c>
      <c r="I90">
        <v>1.2582315699809099</v>
      </c>
      <c r="J90">
        <v>-16.7457162730859</v>
      </c>
      <c r="K90">
        <v>-8.3853986130312403</v>
      </c>
      <c r="M90">
        <f t="shared" si="4"/>
        <v>1.2582318485653425</v>
      </c>
      <c r="N90">
        <f t="shared" si="5"/>
        <v>0.18727891589768458</v>
      </c>
      <c r="Q90">
        <f t="shared" si="3"/>
        <v>0.45982832867252676</v>
      </c>
    </row>
    <row r="91" spans="1:17" x14ac:dyDescent="0.3">
      <c r="A91">
        <v>89</v>
      </c>
      <c r="B91">
        <v>2984.7</v>
      </c>
      <c r="C91">
        <v>9</v>
      </c>
      <c r="D91">
        <v>367</v>
      </c>
      <c r="E91">
        <v>1010</v>
      </c>
      <c r="F91">
        <v>30.820635985974601</v>
      </c>
      <c r="G91">
        <v>84.819733912355204</v>
      </c>
      <c r="H91">
        <v>0</v>
      </c>
      <c r="I91">
        <v>0.84358496473599198</v>
      </c>
      <c r="J91">
        <v>0</v>
      </c>
      <c r="K91">
        <v>-16.821235587955901</v>
      </c>
      <c r="M91">
        <f t="shared" si="4"/>
        <v>0.84358496473599198</v>
      </c>
      <c r="N91">
        <f t="shared" si="5"/>
        <v>0.16821235587955902</v>
      </c>
      <c r="Q91">
        <f t="shared" si="3"/>
        <v>0.46198507060460292</v>
      </c>
    </row>
    <row r="92" spans="1:17" x14ac:dyDescent="0.3">
      <c r="A92">
        <v>90</v>
      </c>
      <c r="B92">
        <v>3016.9</v>
      </c>
      <c r="C92">
        <v>9</v>
      </c>
      <c r="D92">
        <v>367</v>
      </c>
      <c r="E92">
        <v>1010</v>
      </c>
      <c r="F92">
        <v>30.820635985974601</v>
      </c>
      <c r="G92">
        <v>84.819733912355204</v>
      </c>
      <c r="H92">
        <v>0</v>
      </c>
      <c r="I92">
        <v>0.42031999282631999</v>
      </c>
      <c r="J92">
        <v>0</v>
      </c>
      <c r="K92">
        <v>-8.4148146711976004</v>
      </c>
      <c r="M92">
        <f t="shared" si="4"/>
        <v>0.42031999282631999</v>
      </c>
      <c r="N92">
        <f t="shared" si="5"/>
        <v>8.4148146711975999E-2</v>
      </c>
      <c r="Q92">
        <f t="shared" si="3"/>
        <v>0.47149411705693528</v>
      </c>
    </row>
    <row r="93" spans="1:17" x14ac:dyDescent="0.3">
      <c r="A93">
        <v>91</v>
      </c>
      <c r="B93">
        <v>3049.1</v>
      </c>
      <c r="C93">
        <v>9</v>
      </c>
      <c r="D93">
        <v>367</v>
      </c>
      <c r="E93">
        <v>1010</v>
      </c>
      <c r="F93">
        <v>30.820635985974601</v>
      </c>
      <c r="G93">
        <v>84.819733912355204</v>
      </c>
      <c r="H93">
        <v>-0.418013371770658</v>
      </c>
      <c r="I93">
        <v>0.41801337177071102</v>
      </c>
      <c r="J93">
        <v>8.3854237065327393</v>
      </c>
      <c r="K93">
        <v>-8.3854237065338104</v>
      </c>
      <c r="M93">
        <f t="shared" si="4"/>
        <v>0.59116017961140876</v>
      </c>
      <c r="N93">
        <f t="shared" si="5"/>
        <v>0.11858779932024226</v>
      </c>
      <c r="Q93">
        <f t="shared" si="3"/>
        <v>0.46759842518405575</v>
      </c>
    </row>
    <row r="94" spans="1:17" x14ac:dyDescent="0.3">
      <c r="A94">
        <v>92</v>
      </c>
      <c r="B94">
        <v>3085</v>
      </c>
      <c r="C94">
        <v>9</v>
      </c>
      <c r="D94">
        <v>367</v>
      </c>
      <c r="E94">
        <v>1010</v>
      </c>
      <c r="F94">
        <v>30.820635985974601</v>
      </c>
      <c r="G94">
        <v>84.819733912355204</v>
      </c>
      <c r="H94">
        <v>0</v>
      </c>
      <c r="I94">
        <v>0</v>
      </c>
      <c r="J94">
        <v>0</v>
      </c>
      <c r="K94">
        <v>0</v>
      </c>
      <c r="M94">
        <f t="shared" si="4"/>
        <v>0</v>
      </c>
      <c r="N94">
        <f t="shared" si="5"/>
        <v>0</v>
      </c>
      <c r="Q94">
        <f t="shared" si="3"/>
        <v>0.48101265822784806</v>
      </c>
    </row>
    <row r="95" spans="1:17" x14ac:dyDescent="0.3">
      <c r="A95">
        <v>93</v>
      </c>
      <c r="B95">
        <v>3116.8</v>
      </c>
      <c r="C95">
        <v>9</v>
      </c>
      <c r="D95">
        <v>367</v>
      </c>
      <c r="E95">
        <v>1010</v>
      </c>
      <c r="F95">
        <v>30.820635985974601</v>
      </c>
      <c r="G95">
        <v>84.819733912355204</v>
      </c>
      <c r="H95">
        <v>0</v>
      </c>
      <c r="I95">
        <v>0</v>
      </c>
      <c r="J95">
        <v>0</v>
      </c>
      <c r="K95">
        <v>0</v>
      </c>
      <c r="M95">
        <f t="shared" si="4"/>
        <v>0</v>
      </c>
      <c r="N95">
        <f t="shared" si="5"/>
        <v>0</v>
      </c>
      <c r="Q95">
        <f t="shared" si="3"/>
        <v>0.48101265822784806</v>
      </c>
    </row>
    <row r="96" spans="1:17" x14ac:dyDescent="0.3">
      <c r="A96">
        <v>94</v>
      </c>
      <c r="B96">
        <v>3148.8</v>
      </c>
      <c r="C96">
        <v>9</v>
      </c>
      <c r="D96">
        <v>367</v>
      </c>
      <c r="E96">
        <v>1010</v>
      </c>
      <c r="F96">
        <v>30.820635985974601</v>
      </c>
      <c r="G96">
        <v>84.819733912355204</v>
      </c>
      <c r="H96">
        <v>0</v>
      </c>
      <c r="I96">
        <v>0</v>
      </c>
      <c r="J96">
        <v>0</v>
      </c>
      <c r="K96">
        <v>0</v>
      </c>
      <c r="M96">
        <f t="shared" si="4"/>
        <v>0</v>
      </c>
      <c r="N96">
        <f t="shared" si="5"/>
        <v>0</v>
      </c>
      <c r="Q96">
        <f t="shared" si="3"/>
        <v>0.48101265822784806</v>
      </c>
    </row>
    <row r="97" spans="1:17" x14ac:dyDescent="0.3">
      <c r="A97">
        <v>95</v>
      </c>
      <c r="B97">
        <v>3184.6</v>
      </c>
      <c r="C97">
        <v>9</v>
      </c>
      <c r="D97">
        <v>367</v>
      </c>
      <c r="E97">
        <v>1010</v>
      </c>
      <c r="F97">
        <v>30.820635985974601</v>
      </c>
      <c r="G97">
        <v>84.819733912355204</v>
      </c>
      <c r="H97">
        <v>0</v>
      </c>
      <c r="I97">
        <v>0</v>
      </c>
      <c r="J97">
        <v>0</v>
      </c>
      <c r="K97">
        <v>0</v>
      </c>
      <c r="M97">
        <f t="shared" si="4"/>
        <v>0</v>
      </c>
      <c r="N97">
        <f t="shared" si="5"/>
        <v>0</v>
      </c>
      <c r="Q97">
        <f t="shared" si="3"/>
        <v>0.48101265822784806</v>
      </c>
    </row>
    <row r="98" spans="1:17" x14ac:dyDescent="0.3">
      <c r="A98">
        <v>96</v>
      </c>
      <c r="B98">
        <v>3216.8</v>
      </c>
      <c r="C98">
        <v>9</v>
      </c>
      <c r="D98">
        <v>367</v>
      </c>
      <c r="E98">
        <v>1010</v>
      </c>
      <c r="F98">
        <v>30.820635985974601</v>
      </c>
      <c r="G98">
        <v>84.819733912355204</v>
      </c>
      <c r="H98">
        <v>0</v>
      </c>
      <c r="I98">
        <v>0</v>
      </c>
      <c r="J98">
        <v>0</v>
      </c>
      <c r="K98">
        <v>0</v>
      </c>
      <c r="M98">
        <f t="shared" si="4"/>
        <v>0</v>
      </c>
      <c r="N98">
        <f t="shared" si="5"/>
        <v>0</v>
      </c>
      <c r="Q98">
        <f t="shared" si="3"/>
        <v>0.48101265822784806</v>
      </c>
    </row>
    <row r="99" spans="1:17" x14ac:dyDescent="0.3">
      <c r="A99">
        <v>97</v>
      </c>
      <c r="B99">
        <v>3248.8</v>
      </c>
      <c r="C99">
        <v>9</v>
      </c>
      <c r="D99">
        <v>367</v>
      </c>
      <c r="E99">
        <v>1010</v>
      </c>
      <c r="F99">
        <v>30.820635985974601</v>
      </c>
      <c r="G99">
        <v>84.819733912355204</v>
      </c>
      <c r="H99">
        <v>0</v>
      </c>
      <c r="I99">
        <v>0</v>
      </c>
      <c r="J99">
        <v>0</v>
      </c>
      <c r="K99">
        <v>0</v>
      </c>
      <c r="M99">
        <f t="shared" si="4"/>
        <v>0</v>
      </c>
      <c r="N99">
        <f t="shared" si="5"/>
        <v>0</v>
      </c>
      <c r="Q99">
        <f t="shared" si="3"/>
        <v>0.48101265822784806</v>
      </c>
    </row>
    <row r="100" spans="1:17" x14ac:dyDescent="0.3">
      <c r="A100">
        <v>98</v>
      </c>
      <c r="B100">
        <v>3286.9</v>
      </c>
      <c r="C100">
        <v>9</v>
      </c>
      <c r="D100">
        <v>367</v>
      </c>
      <c r="E100">
        <v>1010</v>
      </c>
      <c r="F100">
        <v>30.820635985974601</v>
      </c>
      <c r="G100">
        <v>84.819733912355204</v>
      </c>
      <c r="H100">
        <v>0</v>
      </c>
      <c r="I100">
        <v>0</v>
      </c>
      <c r="J100">
        <v>0</v>
      </c>
      <c r="K100">
        <v>0</v>
      </c>
      <c r="M100">
        <f t="shared" si="4"/>
        <v>0</v>
      </c>
      <c r="N100">
        <f t="shared" si="5"/>
        <v>0</v>
      </c>
      <c r="Q100">
        <f t="shared" si="3"/>
        <v>0.48101265822784806</v>
      </c>
    </row>
    <row r="101" spans="1:17" x14ac:dyDescent="0.3">
      <c r="A101">
        <v>99</v>
      </c>
      <c r="B101">
        <v>3316.8</v>
      </c>
      <c r="C101">
        <v>9</v>
      </c>
      <c r="D101">
        <v>367</v>
      </c>
      <c r="E101">
        <v>1010</v>
      </c>
      <c r="F101">
        <v>30.820635985974601</v>
      </c>
      <c r="G101">
        <v>84.819733912355204</v>
      </c>
      <c r="H101">
        <v>0</v>
      </c>
      <c r="I101">
        <v>0</v>
      </c>
      <c r="J101">
        <v>0</v>
      </c>
      <c r="K101">
        <v>0</v>
      </c>
      <c r="M101">
        <f t="shared" si="4"/>
        <v>0</v>
      </c>
      <c r="N101">
        <f t="shared" si="5"/>
        <v>0</v>
      </c>
      <c r="Q101">
        <f t="shared" si="3"/>
        <v>0.48101265822784806</v>
      </c>
    </row>
    <row r="102" spans="1:17" x14ac:dyDescent="0.3">
      <c r="A102">
        <v>100</v>
      </c>
      <c r="B102">
        <v>3348.8</v>
      </c>
      <c r="C102">
        <v>9</v>
      </c>
      <c r="D102">
        <v>367</v>
      </c>
      <c r="E102">
        <v>1010</v>
      </c>
      <c r="F102">
        <v>30.820635985974601</v>
      </c>
      <c r="G102">
        <v>84.819733912355204</v>
      </c>
      <c r="H102">
        <v>0</v>
      </c>
      <c r="I102">
        <v>0</v>
      </c>
      <c r="J102">
        <v>0</v>
      </c>
      <c r="K102">
        <v>0</v>
      </c>
      <c r="M102">
        <f t="shared" si="4"/>
        <v>0</v>
      </c>
      <c r="N102">
        <f t="shared" si="5"/>
        <v>0</v>
      </c>
      <c r="Q102">
        <f t="shared" si="3"/>
        <v>0.48101265822784806</v>
      </c>
    </row>
    <row r="103" spans="1:17" x14ac:dyDescent="0.3">
      <c r="A103">
        <v>101</v>
      </c>
      <c r="B103">
        <v>3384.7</v>
      </c>
      <c r="C103">
        <v>9</v>
      </c>
      <c r="D103">
        <v>367</v>
      </c>
      <c r="E103">
        <v>1010</v>
      </c>
      <c r="F103">
        <v>30.820635985974601</v>
      </c>
      <c r="G103">
        <v>84.819733912355204</v>
      </c>
      <c r="H103">
        <v>0</v>
      </c>
      <c r="I103">
        <v>0</v>
      </c>
      <c r="J103">
        <v>0</v>
      </c>
      <c r="K103">
        <v>0</v>
      </c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:17" x14ac:dyDescent="0.3">
      <c r="A104">
        <v>102</v>
      </c>
      <c r="B104">
        <v>3417.2</v>
      </c>
      <c r="C104">
        <v>9</v>
      </c>
      <c r="D104">
        <v>367</v>
      </c>
      <c r="E104">
        <v>1010</v>
      </c>
      <c r="F104">
        <v>30.820635985974601</v>
      </c>
      <c r="G104">
        <v>84.819733912355204</v>
      </c>
      <c r="H104">
        <v>0</v>
      </c>
      <c r="I104">
        <v>0</v>
      </c>
      <c r="J104">
        <v>0</v>
      </c>
      <c r="K104">
        <v>0</v>
      </c>
      <c r="M104">
        <f t="shared" si="4"/>
        <v>0</v>
      </c>
      <c r="N104">
        <f t="shared" si="5"/>
        <v>0</v>
      </c>
      <c r="Q104">
        <f t="shared" si="3"/>
        <v>0.48101265822784806</v>
      </c>
    </row>
    <row r="105" spans="1:17" x14ac:dyDescent="0.3">
      <c r="A105">
        <v>103</v>
      </c>
      <c r="B105">
        <v>3449.3</v>
      </c>
      <c r="C105">
        <v>9</v>
      </c>
      <c r="D105">
        <v>367</v>
      </c>
      <c r="E105">
        <v>1010</v>
      </c>
      <c r="F105">
        <v>30.820635985974601</v>
      </c>
      <c r="G105">
        <v>84.819733912355204</v>
      </c>
      <c r="H105">
        <v>0</v>
      </c>
      <c r="I105">
        <v>0.42411977004782903</v>
      </c>
      <c r="J105">
        <v>0</v>
      </c>
      <c r="K105">
        <v>8.4401944288125303</v>
      </c>
      <c r="M105">
        <f t="shared" si="4"/>
        <v>0.42411977004782903</v>
      </c>
      <c r="N105">
        <f t="shared" si="5"/>
        <v>8.4401944288125308E-2</v>
      </c>
      <c r="Q105">
        <f t="shared" si="3"/>
        <v>0.47146540837145556</v>
      </c>
    </row>
    <row r="106" spans="1:17" x14ac:dyDescent="0.3">
      <c r="A106">
        <v>104</v>
      </c>
      <c r="B106">
        <v>3484.9</v>
      </c>
      <c r="C106">
        <v>9</v>
      </c>
      <c r="D106">
        <v>367</v>
      </c>
      <c r="E106">
        <v>1010</v>
      </c>
      <c r="F106">
        <v>30.820635985974601</v>
      </c>
      <c r="G106">
        <v>84.819733912355204</v>
      </c>
      <c r="H106">
        <v>0</v>
      </c>
      <c r="I106">
        <v>0</v>
      </c>
      <c r="J106">
        <v>0</v>
      </c>
      <c r="K106">
        <v>0</v>
      </c>
      <c r="M106">
        <f t="shared" si="4"/>
        <v>0</v>
      </c>
      <c r="N106">
        <f t="shared" si="5"/>
        <v>0</v>
      </c>
      <c r="Q106">
        <f t="shared" si="3"/>
        <v>0.48101265822784806</v>
      </c>
    </row>
    <row r="107" spans="1:17" x14ac:dyDescent="0.3">
      <c r="A107">
        <v>105</v>
      </c>
      <c r="B107">
        <v>3516.9</v>
      </c>
      <c r="C107">
        <v>9</v>
      </c>
      <c r="D107">
        <v>367</v>
      </c>
      <c r="E107">
        <v>1010</v>
      </c>
      <c r="F107">
        <v>30.820635985974601</v>
      </c>
      <c r="G107">
        <v>84.819733912355204</v>
      </c>
      <c r="H107">
        <v>0</v>
      </c>
      <c r="I107">
        <v>0</v>
      </c>
      <c r="J107">
        <v>0</v>
      </c>
      <c r="K107">
        <v>0</v>
      </c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A108">
        <v>106</v>
      </c>
      <c r="B108">
        <v>3548.8</v>
      </c>
      <c r="C108">
        <v>9</v>
      </c>
      <c r="D108">
        <v>367</v>
      </c>
      <c r="E108">
        <v>1011</v>
      </c>
      <c r="F108">
        <v>30.820635985974601</v>
      </c>
      <c r="G108">
        <v>84.903713846921903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3584.7</v>
      </c>
      <c r="C109">
        <v>9</v>
      </c>
      <c r="D109">
        <v>367</v>
      </c>
      <c r="E109">
        <v>1010</v>
      </c>
      <c r="F109">
        <v>30.820635985974601</v>
      </c>
      <c r="G109">
        <v>84.819733912355204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A110">
        <v>108</v>
      </c>
      <c r="B110">
        <v>3617</v>
      </c>
      <c r="C110">
        <v>9</v>
      </c>
      <c r="D110">
        <v>367</v>
      </c>
      <c r="E110">
        <v>1010</v>
      </c>
      <c r="F110">
        <v>30.820635985974601</v>
      </c>
      <c r="G110">
        <v>84.819733912355204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07-9945-474D-BF31-8E0358F165E3}">
  <sheetPr codeName="Sheet20"/>
  <dimension ref="A1:T171"/>
  <sheetViews>
    <sheetView topLeftCell="H16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131.69999999999999</v>
      </c>
    </row>
    <row r="3" spans="1:20" x14ac:dyDescent="0.3">
      <c r="A3">
        <v>1</v>
      </c>
      <c r="B3">
        <v>131.69999999999999</v>
      </c>
    </row>
    <row r="4" spans="1:20" x14ac:dyDescent="0.3">
      <c r="A4">
        <v>2</v>
      </c>
      <c r="B4">
        <v>238.6</v>
      </c>
      <c r="C4">
        <v>6</v>
      </c>
      <c r="D4">
        <v>543</v>
      </c>
      <c r="E4">
        <v>706</v>
      </c>
      <c r="F4">
        <v>45.6011044697117</v>
      </c>
      <c r="G4">
        <v>59.289833804081901</v>
      </c>
    </row>
    <row r="5" spans="1:20" x14ac:dyDescent="0.3">
      <c r="A5">
        <v>3</v>
      </c>
      <c r="B5">
        <v>266.5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288.39999999999998</v>
      </c>
      <c r="C6">
        <v>9</v>
      </c>
      <c r="D6">
        <v>756</v>
      </c>
      <c r="E6">
        <v>264</v>
      </c>
      <c r="F6">
        <v>63.488830532416301</v>
      </c>
      <c r="G6">
        <v>22.1707027256057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311.10000000000002</v>
      </c>
      <c r="C7">
        <v>10</v>
      </c>
      <c r="D7">
        <v>757</v>
      </c>
      <c r="E7">
        <v>265</v>
      </c>
      <c r="F7">
        <v>63.572810466983</v>
      </c>
      <c r="G7">
        <v>22.254682660172399</v>
      </c>
      <c r="H7">
        <v>79.088721514367805</v>
      </c>
      <c r="I7">
        <v>-167.93485506190501</v>
      </c>
      <c r="J7">
        <v>-4656.46561235847</v>
      </c>
      <c r="K7">
        <v>9459.1673348571294</v>
      </c>
      <c r="M7">
        <f>SQRT(H7^2+I7^2)</f>
        <v>185.62634892557756</v>
      </c>
      <c r="N7">
        <f>SQRT(J7^2+K7^2)/100</f>
        <v>105.43174031946216</v>
      </c>
      <c r="Q7">
        <f t="shared" si="0"/>
        <v>-11.445053454514706</v>
      </c>
    </row>
    <row r="8" spans="1:20" x14ac:dyDescent="0.3">
      <c r="A8">
        <v>6</v>
      </c>
      <c r="B8">
        <v>324.89999999999998</v>
      </c>
      <c r="C8">
        <v>10</v>
      </c>
      <c r="D8">
        <v>756</v>
      </c>
      <c r="E8">
        <v>264</v>
      </c>
      <c r="F8">
        <v>63.488830532416301</v>
      </c>
      <c r="G8">
        <v>22.1707027256057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335.6</v>
      </c>
      <c r="C9">
        <v>10</v>
      </c>
      <c r="D9">
        <v>756</v>
      </c>
      <c r="E9">
        <v>264</v>
      </c>
      <c r="F9">
        <v>63.488830532416301</v>
      </c>
      <c r="G9">
        <v>22.1707027256057</v>
      </c>
      <c r="H9">
        <v>0</v>
      </c>
      <c r="I9">
        <v>1.6351179405773799</v>
      </c>
      <c r="J9">
        <v>0</v>
      </c>
      <c r="K9">
        <v>69.284658499041498</v>
      </c>
      <c r="M9">
        <f>SQRT(H9^2+I9^2)</f>
        <v>1.6351179405773799</v>
      </c>
      <c r="N9">
        <f>SQRT(J9^2+K9^2)/100</f>
        <v>0.69284658499041496</v>
      </c>
      <c r="Q9">
        <f t="shared" si="0"/>
        <v>0.4026402994529043</v>
      </c>
      <c r="T9">
        <f>ATAN(380/790)</f>
        <v>0.44834268167661429</v>
      </c>
    </row>
    <row r="10" spans="1:20" x14ac:dyDescent="0.3">
      <c r="A10">
        <v>8</v>
      </c>
      <c r="B10">
        <v>346.1</v>
      </c>
      <c r="C10">
        <v>10</v>
      </c>
      <c r="D10">
        <v>756</v>
      </c>
      <c r="E10">
        <v>264</v>
      </c>
      <c r="F10">
        <v>63.488830532416301</v>
      </c>
      <c r="G10">
        <v>22.1707027256057</v>
      </c>
      <c r="H10">
        <v>-1.11532984308756</v>
      </c>
      <c r="I10">
        <v>0.36307114568305299</v>
      </c>
      <c r="J10">
        <v>73.376963361023897</v>
      </c>
      <c r="K10">
        <v>157.85701986219601</v>
      </c>
      <c r="M10">
        <f>SQRT(H10^2+I10^2)</f>
        <v>1.1729370467801441</v>
      </c>
      <c r="N10">
        <f>SQRT(J10^2+K10^2)/100</f>
        <v>1.7407761910095965</v>
      </c>
      <c r="Q10">
        <f t="shared" si="0"/>
        <v>0.28410220338224679</v>
      </c>
    </row>
    <row r="11" spans="1:20" x14ac:dyDescent="0.3">
      <c r="A11">
        <v>9</v>
      </c>
      <c r="B11">
        <v>356.5</v>
      </c>
      <c r="C11">
        <v>10</v>
      </c>
      <c r="D11">
        <v>756</v>
      </c>
      <c r="E11">
        <v>264</v>
      </c>
      <c r="F11">
        <v>63.488830532416301</v>
      </c>
      <c r="G11">
        <v>22.1707027256057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366.6</v>
      </c>
      <c r="C12">
        <v>10</v>
      </c>
      <c r="D12">
        <v>756</v>
      </c>
      <c r="E12">
        <v>265</v>
      </c>
      <c r="F12">
        <v>63.488830532416301</v>
      </c>
      <c r="G12">
        <v>22.254682660172399</v>
      </c>
      <c r="H12">
        <v>0</v>
      </c>
      <c r="I12">
        <v>1.6473369163809399</v>
      </c>
      <c r="J12">
        <v>0</v>
      </c>
      <c r="K12">
        <v>-68.496337479456997</v>
      </c>
      <c r="M12">
        <f t="shared" si="1"/>
        <v>1.6473369163809399</v>
      </c>
      <c r="N12">
        <f t="shared" si="2"/>
        <v>0.68496337479456992</v>
      </c>
      <c r="Q12">
        <f t="shared" si="0"/>
        <v>0.40353202034920577</v>
      </c>
    </row>
    <row r="13" spans="1:20" x14ac:dyDescent="0.3">
      <c r="A13">
        <v>11</v>
      </c>
      <c r="B13">
        <v>376.5</v>
      </c>
      <c r="C13">
        <v>10</v>
      </c>
      <c r="D13">
        <v>756</v>
      </c>
      <c r="E13">
        <v>265</v>
      </c>
      <c r="F13">
        <v>63.488830532416301</v>
      </c>
      <c r="G13">
        <v>22.254682660172399</v>
      </c>
      <c r="H13">
        <v>0</v>
      </c>
      <c r="I13">
        <v>1.5696010497661499</v>
      </c>
      <c r="J13">
        <v>0</v>
      </c>
      <c r="K13">
        <v>-78.480052488307706</v>
      </c>
      <c r="M13">
        <f t="shared" si="1"/>
        <v>1.5696010497661499</v>
      </c>
      <c r="N13">
        <f t="shared" si="2"/>
        <v>0.78480052488307706</v>
      </c>
      <c r="Q13">
        <f t="shared" si="0"/>
        <v>0.39223879452503196</v>
      </c>
    </row>
    <row r="14" spans="1:20" x14ac:dyDescent="0.3">
      <c r="A14">
        <v>12</v>
      </c>
      <c r="B14">
        <v>385.5</v>
      </c>
      <c r="C14">
        <v>10</v>
      </c>
      <c r="D14">
        <v>756</v>
      </c>
      <c r="E14">
        <v>264</v>
      </c>
      <c r="F14">
        <v>63.488830532416301</v>
      </c>
      <c r="G14">
        <v>22.1707027256057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414.7</v>
      </c>
      <c r="C15">
        <v>10</v>
      </c>
      <c r="D15">
        <v>756</v>
      </c>
      <c r="E15">
        <v>265</v>
      </c>
      <c r="F15">
        <v>63.488830532416301</v>
      </c>
      <c r="G15">
        <v>22.254682660172399</v>
      </c>
      <c r="H15">
        <v>0</v>
      </c>
      <c r="I15">
        <v>-0.27229416013525598</v>
      </c>
      <c r="J15">
        <v>0</v>
      </c>
      <c r="K15">
        <v>-11.3220025004264</v>
      </c>
      <c r="M15">
        <f t="shared" si="1"/>
        <v>0.27229416013525598</v>
      </c>
      <c r="N15">
        <f t="shared" si="2"/>
        <v>0.11322002500426401</v>
      </c>
      <c r="Q15">
        <f t="shared" si="0"/>
        <v>0.46820560885736578</v>
      </c>
    </row>
    <row r="16" spans="1:20" x14ac:dyDescent="0.3">
      <c r="A16">
        <v>14</v>
      </c>
      <c r="B16">
        <v>446.9</v>
      </c>
      <c r="C16">
        <v>10</v>
      </c>
      <c r="D16">
        <v>756</v>
      </c>
      <c r="E16">
        <v>264</v>
      </c>
      <c r="F16">
        <v>63.488830532416301</v>
      </c>
      <c r="G16">
        <v>22.1707027256057</v>
      </c>
      <c r="H16">
        <v>0</v>
      </c>
      <c r="I16">
        <v>-0.35309745215539401</v>
      </c>
      <c r="J16">
        <v>0</v>
      </c>
      <c r="K16">
        <v>23.857935956445498</v>
      </c>
      <c r="M16">
        <f t="shared" si="1"/>
        <v>0.35309745215539401</v>
      </c>
      <c r="N16">
        <f t="shared" si="2"/>
        <v>0.23857935956445497</v>
      </c>
      <c r="Q16">
        <f t="shared" si="0"/>
        <v>0.45402540366219202</v>
      </c>
    </row>
    <row r="17" spans="1:17" x14ac:dyDescent="0.3">
      <c r="A17">
        <v>15</v>
      </c>
      <c r="B17">
        <v>482.8</v>
      </c>
      <c r="C17">
        <v>10</v>
      </c>
      <c r="D17">
        <v>756</v>
      </c>
      <c r="E17">
        <v>264</v>
      </c>
      <c r="F17">
        <v>63.488830532416301</v>
      </c>
      <c r="G17">
        <v>22.1707027256057</v>
      </c>
      <c r="H17">
        <v>0</v>
      </c>
      <c r="I17">
        <v>0.415404509340282</v>
      </c>
      <c r="J17">
        <v>0</v>
      </c>
      <c r="K17">
        <v>8.5386332855145302</v>
      </c>
      <c r="M17">
        <f t="shared" si="1"/>
        <v>0.415404509340282</v>
      </c>
      <c r="N17">
        <f t="shared" si="2"/>
        <v>8.5386332855145297E-2</v>
      </c>
      <c r="Q17">
        <f t="shared" si="0"/>
        <v>0.47135405781330925</v>
      </c>
    </row>
    <row r="18" spans="1:17" x14ac:dyDescent="0.3">
      <c r="A18">
        <v>16</v>
      </c>
      <c r="B18">
        <v>514.79999999999995</v>
      </c>
      <c r="C18">
        <v>9</v>
      </c>
      <c r="D18">
        <v>756</v>
      </c>
      <c r="E18">
        <v>264</v>
      </c>
      <c r="F18">
        <v>63.488830532416301</v>
      </c>
      <c r="G18">
        <v>22.1707027256057</v>
      </c>
      <c r="H18">
        <v>0</v>
      </c>
      <c r="I18">
        <v>-0.4194801926408</v>
      </c>
      <c r="J18">
        <v>0</v>
      </c>
      <c r="K18">
        <v>8.3812226301858193</v>
      </c>
      <c r="M18">
        <f t="shared" si="1"/>
        <v>0.4194801926408</v>
      </c>
      <c r="N18">
        <f t="shared" si="2"/>
        <v>8.3812226301858195E-2</v>
      </c>
      <c r="Q18">
        <f t="shared" si="0"/>
        <v>0.47153211518736116</v>
      </c>
    </row>
    <row r="19" spans="1:17" x14ac:dyDescent="0.3">
      <c r="A19">
        <v>17</v>
      </c>
      <c r="B19">
        <v>546.9</v>
      </c>
      <c r="C19">
        <v>10</v>
      </c>
      <c r="D19">
        <v>756</v>
      </c>
      <c r="E19">
        <v>265</v>
      </c>
      <c r="F19">
        <v>63.488830532416301</v>
      </c>
      <c r="G19">
        <v>22.254682660172399</v>
      </c>
      <c r="H19">
        <v>0.420530257955263</v>
      </c>
      <c r="I19">
        <v>0.41968961796959198</v>
      </c>
      <c r="J19">
        <v>8.4106051591052609</v>
      </c>
      <c r="K19">
        <v>-8.4021945539457992</v>
      </c>
      <c r="M19">
        <f t="shared" si="1"/>
        <v>0.59412546931383281</v>
      </c>
      <c r="N19">
        <f t="shared" si="2"/>
        <v>0.11888446175372308</v>
      </c>
      <c r="Q19">
        <f t="shared" si="0"/>
        <v>0.46756486777730011</v>
      </c>
    </row>
    <row r="20" spans="1:17" x14ac:dyDescent="0.3">
      <c r="A20">
        <v>18</v>
      </c>
      <c r="B20">
        <v>582.6</v>
      </c>
      <c r="C20">
        <v>10</v>
      </c>
      <c r="D20">
        <v>756</v>
      </c>
      <c r="E20">
        <v>265</v>
      </c>
      <c r="F20">
        <v>63.488830532416301</v>
      </c>
      <c r="G20">
        <v>22.254682660172399</v>
      </c>
      <c r="H20">
        <v>0.41510907288659399</v>
      </c>
      <c r="I20">
        <v>0.42262976880771502</v>
      </c>
      <c r="J20">
        <v>8.3188190959237307</v>
      </c>
      <c r="K20">
        <v>-8.3938385066080592</v>
      </c>
      <c r="M20">
        <f t="shared" si="1"/>
        <v>0.59239468589381372</v>
      </c>
      <c r="N20">
        <f t="shared" si="2"/>
        <v>0.11817752579307181</v>
      </c>
      <c r="Q20">
        <f t="shared" si="0"/>
        <v>0.46764483387649053</v>
      </c>
    </row>
    <row r="21" spans="1:17" x14ac:dyDescent="0.3">
      <c r="A21">
        <v>19</v>
      </c>
      <c r="B21">
        <v>614.9</v>
      </c>
      <c r="C21">
        <v>10</v>
      </c>
      <c r="D21">
        <v>756</v>
      </c>
      <c r="E21">
        <v>264</v>
      </c>
      <c r="F21">
        <v>63.488830532416301</v>
      </c>
      <c r="G21">
        <v>22.1707027256057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646.79999999999995</v>
      </c>
      <c r="C22">
        <v>10</v>
      </c>
      <c r="D22">
        <v>757</v>
      </c>
      <c r="E22">
        <v>265</v>
      </c>
      <c r="F22">
        <v>63.572810466983</v>
      </c>
      <c r="G22">
        <v>22.254682660172399</v>
      </c>
      <c r="H22" s="1">
        <v>8.6996903605944196E-16</v>
      </c>
      <c r="I22">
        <v>0</v>
      </c>
      <c r="J22">
        <v>-16.829629342393801</v>
      </c>
      <c r="K22">
        <v>0</v>
      </c>
      <c r="M22">
        <f t="shared" si="1"/>
        <v>8.6996903605944196E-16</v>
      </c>
      <c r="N22">
        <f t="shared" si="2"/>
        <v>0.16829629342393801</v>
      </c>
      <c r="Q22">
        <f t="shared" si="0"/>
        <v>0.46197557588602406</v>
      </c>
    </row>
    <row r="23" spans="1:17" x14ac:dyDescent="0.3">
      <c r="A23">
        <v>21</v>
      </c>
      <c r="B23">
        <v>683.3</v>
      </c>
      <c r="C23">
        <v>10</v>
      </c>
      <c r="D23">
        <v>757</v>
      </c>
      <c r="E23">
        <v>265</v>
      </c>
      <c r="F23">
        <v>63.572810466983</v>
      </c>
      <c r="G23">
        <v>22.254682660172399</v>
      </c>
      <c r="H23">
        <v>-1.0057828514970399E-2</v>
      </c>
      <c r="I23">
        <v>-0.424539250240488</v>
      </c>
      <c r="J23">
        <v>-16.763047524951801</v>
      </c>
      <c r="K23">
        <v>-8.4317626661467493</v>
      </c>
      <c r="M23">
        <f t="shared" si="1"/>
        <v>0.42465837435424753</v>
      </c>
      <c r="N23">
        <f t="shared" si="2"/>
        <v>0.18764178212275082</v>
      </c>
      <c r="Q23">
        <f t="shared" si="0"/>
        <v>0.45978728252667822</v>
      </c>
    </row>
    <row r="24" spans="1:17" x14ac:dyDescent="0.3">
      <c r="A24">
        <v>22</v>
      </c>
      <c r="B24">
        <v>720.1</v>
      </c>
      <c r="C24">
        <v>10</v>
      </c>
      <c r="D24">
        <v>756</v>
      </c>
      <c r="E24">
        <v>264</v>
      </c>
      <c r="F24">
        <v>63.488830532416301</v>
      </c>
      <c r="G24">
        <v>22.1707027256057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746.7</v>
      </c>
      <c r="C25">
        <v>10</v>
      </c>
      <c r="D25">
        <v>756</v>
      </c>
      <c r="E25">
        <v>265</v>
      </c>
      <c r="F25">
        <v>63.488830532416301</v>
      </c>
      <c r="G25">
        <v>22.254682660172399</v>
      </c>
      <c r="H25">
        <v>-0.42136921896913598</v>
      </c>
      <c r="I25">
        <v>-0.41718276485730299</v>
      </c>
      <c r="J25">
        <v>8.3938091428114792</v>
      </c>
      <c r="K25">
        <v>-8.3520073044505203</v>
      </c>
      <c r="M25">
        <f t="shared" si="1"/>
        <v>0.59295318363985827</v>
      </c>
      <c r="N25">
        <f t="shared" si="2"/>
        <v>0.11841117258921999</v>
      </c>
      <c r="Q25">
        <f t="shared" si="0"/>
        <v>0.46761840457607823</v>
      </c>
    </row>
    <row r="26" spans="1:17" x14ac:dyDescent="0.3">
      <c r="A26">
        <v>24</v>
      </c>
      <c r="B26">
        <v>782.8</v>
      </c>
      <c r="C26">
        <v>10</v>
      </c>
      <c r="D26">
        <v>756</v>
      </c>
      <c r="E26">
        <v>264</v>
      </c>
      <c r="F26">
        <v>63.488830532416301</v>
      </c>
      <c r="G26">
        <v>22.1707027256057</v>
      </c>
      <c r="H26">
        <v>-1.5814959975094502E-2</v>
      </c>
      <c r="I26">
        <v>-0.42600085369916701</v>
      </c>
      <c r="J26">
        <v>16.647326289572401</v>
      </c>
      <c r="K26">
        <v>8.4023837021532</v>
      </c>
      <c r="M26">
        <f t="shared" si="1"/>
        <v>0.42629431184503613</v>
      </c>
      <c r="N26">
        <f t="shared" si="2"/>
        <v>0.18647614444472463</v>
      </c>
      <c r="Q26">
        <f t="shared" si="0"/>
        <v>0.45991913534414591</v>
      </c>
    </row>
    <row r="27" spans="1:17" x14ac:dyDescent="0.3">
      <c r="A27">
        <v>25</v>
      </c>
      <c r="B27">
        <v>826.7</v>
      </c>
      <c r="C27">
        <v>10</v>
      </c>
      <c r="D27">
        <v>756</v>
      </c>
      <c r="E27">
        <v>264</v>
      </c>
      <c r="F27">
        <v>63.488830532416301</v>
      </c>
      <c r="G27">
        <v>22.1707027256057</v>
      </c>
      <c r="H27">
        <v>0.522765873166948</v>
      </c>
      <c r="I27">
        <v>0.52276587316692502</v>
      </c>
      <c r="J27">
        <v>9.8079901157025802</v>
      </c>
      <c r="K27">
        <v>9.8079901157021698</v>
      </c>
      <c r="M27">
        <f t="shared" si="1"/>
        <v>0.73930258777849489</v>
      </c>
      <c r="N27">
        <f t="shared" si="2"/>
        <v>0.13870592641247559</v>
      </c>
      <c r="Q27">
        <f t="shared" si="0"/>
        <v>0.4653227336983653</v>
      </c>
    </row>
    <row r="28" spans="1:17" x14ac:dyDescent="0.3">
      <c r="A28">
        <v>26</v>
      </c>
      <c r="B28">
        <v>847.1</v>
      </c>
      <c r="C28">
        <v>10</v>
      </c>
      <c r="D28">
        <v>756</v>
      </c>
      <c r="E28">
        <v>264</v>
      </c>
      <c r="F28">
        <v>63.488830532416301</v>
      </c>
      <c r="G28">
        <v>22.1707027256057</v>
      </c>
      <c r="H28">
        <v>0</v>
      </c>
      <c r="I28">
        <v>-0.41676370362123799</v>
      </c>
      <c r="J28">
        <v>0</v>
      </c>
      <c r="K28">
        <v>8.3603551378382797</v>
      </c>
      <c r="M28">
        <f t="shared" si="1"/>
        <v>0.41676370362123799</v>
      </c>
      <c r="N28">
        <f t="shared" si="2"/>
        <v>8.3603551378382795E-2</v>
      </c>
      <c r="Q28">
        <f t="shared" si="0"/>
        <v>0.47155571975772959</v>
      </c>
    </row>
    <row r="29" spans="1:17" x14ac:dyDescent="0.3">
      <c r="A29">
        <v>27</v>
      </c>
      <c r="B29">
        <v>884.2</v>
      </c>
      <c r="C29">
        <v>10</v>
      </c>
      <c r="D29">
        <v>757</v>
      </c>
      <c r="E29">
        <v>264</v>
      </c>
      <c r="F29">
        <v>63.572810466983</v>
      </c>
      <c r="G29">
        <v>22.1707027256057</v>
      </c>
      <c r="H29">
        <v>-2.5250136673971399E-2</v>
      </c>
      <c r="I29">
        <v>0</v>
      </c>
      <c r="J29">
        <v>-16.8334244493136</v>
      </c>
      <c r="K29">
        <v>0</v>
      </c>
      <c r="M29">
        <f t="shared" si="1"/>
        <v>2.5250136673971399E-2</v>
      </c>
      <c r="N29">
        <f t="shared" si="2"/>
        <v>0.168334244493136</v>
      </c>
      <c r="Q29">
        <f t="shared" si="0"/>
        <v>0.46197128299510781</v>
      </c>
    </row>
    <row r="30" spans="1:17" x14ac:dyDescent="0.3">
      <c r="A30">
        <v>28</v>
      </c>
      <c r="B30">
        <v>914.7</v>
      </c>
      <c r="C30">
        <v>10</v>
      </c>
      <c r="D30">
        <v>757</v>
      </c>
      <c r="E30">
        <v>265</v>
      </c>
      <c r="F30">
        <v>63.572810466983</v>
      </c>
      <c r="G30">
        <v>22.254682660172399</v>
      </c>
      <c r="H30">
        <v>0.116194338789878</v>
      </c>
      <c r="I30">
        <v>0.50809036829667198</v>
      </c>
      <c r="J30">
        <v>-19.048252260635898</v>
      </c>
      <c r="K30">
        <v>-10.141524317298799</v>
      </c>
      <c r="M30">
        <f t="shared" si="1"/>
        <v>0.52120720133423393</v>
      </c>
      <c r="N30">
        <f t="shared" si="2"/>
        <v>0.21579768990032855</v>
      </c>
      <c r="Q30">
        <f t="shared" si="0"/>
        <v>0.45660238567680911</v>
      </c>
    </row>
    <row r="31" spans="1:17" x14ac:dyDescent="0.3">
      <c r="A31">
        <v>29</v>
      </c>
      <c r="B31">
        <v>946.8</v>
      </c>
      <c r="C31">
        <v>10</v>
      </c>
      <c r="D31">
        <v>756</v>
      </c>
      <c r="E31">
        <v>264</v>
      </c>
      <c r="F31">
        <v>63.488830532416301</v>
      </c>
      <c r="G31">
        <v>22.1707027256057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982.6</v>
      </c>
      <c r="C32">
        <v>10</v>
      </c>
      <c r="D32">
        <v>756</v>
      </c>
      <c r="E32">
        <v>264</v>
      </c>
      <c r="F32">
        <v>63.488830532416301</v>
      </c>
      <c r="G32">
        <v>22.1707027256057</v>
      </c>
      <c r="H32">
        <v>-0.43016865906260099</v>
      </c>
      <c r="I32">
        <v>0.41651338514930097</v>
      </c>
      <c r="J32">
        <v>8.6033731812520404</v>
      </c>
      <c r="K32">
        <v>8.4657192103516508</v>
      </c>
      <c r="M32">
        <f t="shared" si="1"/>
        <v>0.5987724736895027</v>
      </c>
      <c r="N32">
        <f t="shared" si="2"/>
        <v>0.12070063456519349</v>
      </c>
      <c r="Q32">
        <f t="shared" si="0"/>
        <v>0.46735942872302544</v>
      </c>
    </row>
    <row r="33" spans="1:19" x14ac:dyDescent="0.3">
      <c r="A33">
        <v>31</v>
      </c>
      <c r="B33">
        <v>1014.9</v>
      </c>
      <c r="C33">
        <v>10</v>
      </c>
      <c r="D33">
        <v>756</v>
      </c>
      <c r="E33">
        <v>265</v>
      </c>
      <c r="F33">
        <v>63.488830532416301</v>
      </c>
      <c r="G33">
        <v>22.254682660172399</v>
      </c>
      <c r="H33">
        <v>2.5168861845881402E-3</v>
      </c>
      <c r="I33">
        <v>0</v>
      </c>
      <c r="J33">
        <v>16.779241230590198</v>
      </c>
      <c r="K33">
        <v>0</v>
      </c>
      <c r="M33">
        <f t="shared" si="1"/>
        <v>2.5168861845881402E-3</v>
      </c>
      <c r="N33">
        <f t="shared" si="2"/>
        <v>0.16779241230590197</v>
      </c>
      <c r="Q33">
        <f t="shared" si="0"/>
        <v>0.46203257313854451</v>
      </c>
    </row>
    <row r="34" spans="1:19" x14ac:dyDescent="0.3">
      <c r="A34">
        <v>32</v>
      </c>
      <c r="B34">
        <v>1046.8</v>
      </c>
      <c r="C34">
        <v>10</v>
      </c>
      <c r="D34">
        <v>756</v>
      </c>
      <c r="E34">
        <v>264</v>
      </c>
      <c r="F34">
        <v>63.488830532416301</v>
      </c>
      <c r="G34">
        <v>22.1707027256057</v>
      </c>
      <c r="H34">
        <v>0.420530257955262</v>
      </c>
      <c r="I34">
        <v>0.42053025795524401</v>
      </c>
      <c r="J34">
        <v>8.4106051591052502</v>
      </c>
      <c r="K34">
        <v>8.4106051591048896</v>
      </c>
      <c r="M34">
        <f t="shared" si="1"/>
        <v>0.59471959418857501</v>
      </c>
      <c r="N34">
        <f t="shared" si="2"/>
        <v>0.11894391883771513</v>
      </c>
      <c r="Q34">
        <f t="shared" si="0"/>
        <v>0.46755814220194292</v>
      </c>
      <c r="S34" t="s">
        <v>50</v>
      </c>
    </row>
    <row r="35" spans="1:19" x14ac:dyDescent="0.3">
      <c r="A35">
        <v>33</v>
      </c>
      <c r="B35">
        <v>1082.5999999999999</v>
      </c>
      <c r="C35">
        <v>10</v>
      </c>
      <c r="D35">
        <v>756</v>
      </c>
      <c r="E35">
        <v>265</v>
      </c>
      <c r="F35">
        <v>63.488830532416301</v>
      </c>
      <c r="G35">
        <v>22.254682660172399</v>
      </c>
      <c r="H35">
        <v>0</v>
      </c>
      <c r="I35">
        <v>9.9580950079090208E-3</v>
      </c>
      <c r="J35">
        <v>0</v>
      </c>
      <c r="K35">
        <v>-16.596825013179501</v>
      </c>
      <c r="M35">
        <f t="shared" si="1"/>
        <v>9.9580950079090208E-3</v>
      </c>
      <c r="N35">
        <f t="shared" si="2"/>
        <v>0.165968250131795</v>
      </c>
      <c r="Q35">
        <f>(1/COS($T$9))*(SIN($T$9)-N35/9.81)</f>
        <v>0.46223891592130473</v>
      </c>
      <c r="S35">
        <f>AVERAGE(Q56:Q80)</f>
        <v>0.31212315669472757</v>
      </c>
    </row>
    <row r="36" spans="1:19" x14ac:dyDescent="0.3">
      <c r="A36">
        <v>34</v>
      </c>
      <c r="B36">
        <v>1114.8</v>
      </c>
      <c r="C36">
        <v>10</v>
      </c>
      <c r="D36">
        <v>757</v>
      </c>
      <c r="E36">
        <v>265</v>
      </c>
      <c r="F36">
        <v>63.572810466983</v>
      </c>
      <c r="G36">
        <v>22.254682660172399</v>
      </c>
      <c r="H36">
        <v>0.42031999282628502</v>
      </c>
      <c r="I36">
        <v>0</v>
      </c>
      <c r="J36">
        <v>-8.4148146711969005</v>
      </c>
      <c r="K36">
        <v>0</v>
      </c>
      <c r="M36">
        <f t="shared" si="1"/>
        <v>0.42031999282628502</v>
      </c>
      <c r="N36">
        <f t="shared" si="2"/>
        <v>8.4148146711969005E-2</v>
      </c>
      <c r="Q36">
        <f t="shared" si="0"/>
        <v>0.47149411705693606</v>
      </c>
    </row>
    <row r="37" spans="1:19" x14ac:dyDescent="0.3">
      <c r="A37">
        <v>35</v>
      </c>
      <c r="B37">
        <v>1146.7</v>
      </c>
      <c r="C37">
        <v>10</v>
      </c>
      <c r="D37">
        <v>757</v>
      </c>
      <c r="E37">
        <v>265</v>
      </c>
      <c r="F37">
        <v>63.572810466983</v>
      </c>
      <c r="G37">
        <v>22.254682660172399</v>
      </c>
      <c r="H37">
        <v>8.4063998565191795E-4</v>
      </c>
      <c r="I37">
        <v>8.4063998565191795E-4</v>
      </c>
      <c r="J37">
        <v>-16.812799713051401</v>
      </c>
      <c r="K37">
        <v>-16.812799713050602</v>
      </c>
      <c r="M37">
        <f t="shared" si="1"/>
        <v>1.1888444687820664E-3</v>
      </c>
      <c r="N37">
        <f t="shared" si="2"/>
        <v>0.2377688937565921</v>
      </c>
      <c r="Q37">
        <f t="shared" si="0"/>
        <v>0.45411708069206369</v>
      </c>
    </row>
    <row r="38" spans="1:19" x14ac:dyDescent="0.3">
      <c r="A38">
        <v>36</v>
      </c>
      <c r="B38">
        <v>1183.8</v>
      </c>
      <c r="C38">
        <v>10</v>
      </c>
      <c r="D38">
        <v>756</v>
      </c>
      <c r="E38">
        <v>264</v>
      </c>
      <c r="F38">
        <v>63.488830532416301</v>
      </c>
      <c r="G38">
        <v>22.1707027256057</v>
      </c>
      <c r="H38">
        <v>0</v>
      </c>
      <c r="I38">
        <v>-0.41098870917923203</v>
      </c>
      <c r="J38">
        <v>0</v>
      </c>
      <c r="K38">
        <v>8.2777182110620906</v>
      </c>
      <c r="M38">
        <f t="shared" si="1"/>
        <v>0.41098870917923203</v>
      </c>
      <c r="N38">
        <f t="shared" si="2"/>
        <v>8.2777182110620906E-2</v>
      </c>
      <c r="Q38">
        <f t="shared" si="0"/>
        <v>0.47164919573081898</v>
      </c>
    </row>
    <row r="39" spans="1:19" x14ac:dyDescent="0.3">
      <c r="A39">
        <v>37</v>
      </c>
      <c r="B39">
        <v>1214.7</v>
      </c>
      <c r="C39">
        <v>10</v>
      </c>
      <c r="D39">
        <v>757</v>
      </c>
      <c r="E39">
        <v>265</v>
      </c>
      <c r="F39">
        <v>63.572810466983</v>
      </c>
      <c r="G39">
        <v>22.254682660172399</v>
      </c>
      <c r="H39">
        <v>-0.41843327154848298</v>
      </c>
      <c r="I39">
        <v>-0.41843327154846499</v>
      </c>
      <c r="J39">
        <v>-8.3770424734430904</v>
      </c>
      <c r="K39">
        <v>-8.3770424734427404</v>
      </c>
      <c r="M39">
        <f t="shared" si="1"/>
        <v>0.59175400757199603</v>
      </c>
      <c r="N39">
        <f t="shared" si="2"/>
        <v>0.11846927078518429</v>
      </c>
      <c r="Q39">
        <f t="shared" si="0"/>
        <v>0.46761183271333556</v>
      </c>
    </row>
    <row r="40" spans="1:19" x14ac:dyDescent="0.3">
      <c r="A40">
        <v>38</v>
      </c>
      <c r="B40">
        <v>1246.7</v>
      </c>
      <c r="C40">
        <v>10</v>
      </c>
      <c r="D40">
        <v>756</v>
      </c>
      <c r="E40">
        <v>264</v>
      </c>
      <c r="F40">
        <v>63.488830532416301</v>
      </c>
      <c r="G40">
        <v>22.1707027256057</v>
      </c>
      <c r="H40">
        <v>-0.41989967283345903</v>
      </c>
      <c r="I40">
        <v>-0.41989967283344098</v>
      </c>
      <c r="J40">
        <v>8.3979934566691803</v>
      </c>
      <c r="K40">
        <v>8.3979934566688197</v>
      </c>
      <c r="M40">
        <f t="shared" si="1"/>
        <v>0.59382781215709046</v>
      </c>
      <c r="N40">
        <f t="shared" si="2"/>
        <v>0.11876556243141807</v>
      </c>
      <c r="Q40">
        <f t="shared" si="0"/>
        <v>0.46757831724872373</v>
      </c>
    </row>
    <row r="41" spans="1:19" x14ac:dyDescent="0.3">
      <c r="A41">
        <v>39</v>
      </c>
      <c r="B41">
        <v>1283.0999999999999</v>
      </c>
      <c r="C41">
        <v>10</v>
      </c>
      <c r="D41">
        <v>756</v>
      </c>
      <c r="E41">
        <v>264</v>
      </c>
      <c r="F41">
        <v>63.488830532416301</v>
      </c>
      <c r="G41">
        <v>22.1707027256057</v>
      </c>
      <c r="H41">
        <v>0.42095014055581198</v>
      </c>
      <c r="I41">
        <v>0.42095014055579399</v>
      </c>
      <c r="J41">
        <v>8.4783512700062804</v>
      </c>
      <c r="K41">
        <v>8.4783512700059305</v>
      </c>
      <c r="M41">
        <f t="shared" si="1"/>
        <v>0.5953133978568772</v>
      </c>
      <c r="N41">
        <f t="shared" si="2"/>
        <v>0.1199019935260579</v>
      </c>
      <c r="Q41">
        <f t="shared" si="0"/>
        <v>0.4674497681768201</v>
      </c>
    </row>
    <row r="42" spans="1:19" x14ac:dyDescent="0.3">
      <c r="A42">
        <v>40</v>
      </c>
      <c r="B42">
        <v>1314.9</v>
      </c>
      <c r="C42">
        <v>10</v>
      </c>
      <c r="D42">
        <v>756</v>
      </c>
      <c r="E42">
        <v>264</v>
      </c>
      <c r="F42">
        <v>63.488830532416301</v>
      </c>
      <c r="G42">
        <v>22.1707027256057</v>
      </c>
      <c r="H42">
        <v>-0.41801337177067399</v>
      </c>
      <c r="I42">
        <v>4.20322517286012E-3</v>
      </c>
      <c r="J42">
        <v>8.3854237065330892</v>
      </c>
      <c r="K42">
        <v>16.8129006914332</v>
      </c>
      <c r="M42">
        <f t="shared" si="1"/>
        <v>0.41803450345747956</v>
      </c>
      <c r="N42">
        <f t="shared" si="2"/>
        <v>0.18788000436397753</v>
      </c>
      <c r="Q42">
        <f t="shared" si="0"/>
        <v>0.45976033566807772</v>
      </c>
    </row>
    <row r="43" spans="1:19" x14ac:dyDescent="0.3">
      <c r="A43">
        <v>41</v>
      </c>
      <c r="B43">
        <v>1346.7</v>
      </c>
      <c r="C43">
        <v>10</v>
      </c>
      <c r="D43">
        <v>756</v>
      </c>
      <c r="E43">
        <v>264</v>
      </c>
      <c r="F43">
        <v>63.488830532416301</v>
      </c>
      <c r="G43">
        <v>22.1707027256057</v>
      </c>
      <c r="H43">
        <v>0</v>
      </c>
      <c r="I43">
        <v>0.41927055736211999</v>
      </c>
      <c r="J43">
        <v>0</v>
      </c>
      <c r="K43">
        <v>8.3854111472424009</v>
      </c>
      <c r="M43">
        <f t="shared" si="1"/>
        <v>0.41927055736211999</v>
      </c>
      <c r="N43">
        <f t="shared" si="2"/>
        <v>8.3854111472424012E-2</v>
      </c>
      <c r="Q43">
        <f t="shared" si="0"/>
        <v>0.47152737728479216</v>
      </c>
    </row>
    <row r="44" spans="1:19" x14ac:dyDescent="0.3">
      <c r="A44">
        <v>42</v>
      </c>
      <c r="B44">
        <v>1382.7</v>
      </c>
      <c r="C44">
        <v>10</v>
      </c>
      <c r="D44">
        <v>757</v>
      </c>
      <c r="E44">
        <v>265</v>
      </c>
      <c r="F44">
        <v>63.572810466983</v>
      </c>
      <c r="G44">
        <v>22.254682660172399</v>
      </c>
      <c r="H44">
        <v>3.3726881352074498E-3</v>
      </c>
      <c r="I44">
        <v>3.3726881352073401E-3</v>
      </c>
      <c r="J44">
        <v>-16.863440676042501</v>
      </c>
      <c r="K44">
        <v>-16.863440676041701</v>
      </c>
      <c r="M44">
        <f t="shared" si="1"/>
        <v>4.769701302465121E-3</v>
      </c>
      <c r="N44">
        <f t="shared" si="2"/>
        <v>0.23848506512332854</v>
      </c>
      <c r="Q44">
        <f t="shared" si="0"/>
        <v>0.45403606991635354</v>
      </c>
    </row>
    <row r="45" spans="1:19" x14ac:dyDescent="0.3">
      <c r="A45">
        <v>43</v>
      </c>
      <c r="B45">
        <v>1414.6</v>
      </c>
      <c r="C45">
        <v>10</v>
      </c>
      <c r="D45">
        <v>756</v>
      </c>
      <c r="E45">
        <v>265</v>
      </c>
      <c r="F45">
        <v>63.488830532416301</v>
      </c>
      <c r="G45">
        <v>22.254682660172399</v>
      </c>
      <c r="H45">
        <v>0</v>
      </c>
      <c r="I45">
        <v>1.33042657396406E-2</v>
      </c>
      <c r="J45">
        <v>0</v>
      </c>
      <c r="K45">
        <v>-16.630332174546901</v>
      </c>
      <c r="M45">
        <f t="shared" si="1"/>
        <v>1.33042657396406E-2</v>
      </c>
      <c r="N45">
        <f t="shared" si="2"/>
        <v>0.166303321745469</v>
      </c>
      <c r="Q45">
        <f t="shared" si="0"/>
        <v>0.46220101380373485</v>
      </c>
    </row>
    <row r="46" spans="1:19" x14ac:dyDescent="0.3">
      <c r="A46">
        <v>44</v>
      </c>
      <c r="B46">
        <v>1446.8</v>
      </c>
      <c r="C46">
        <v>10</v>
      </c>
      <c r="D46">
        <v>756</v>
      </c>
      <c r="E46">
        <v>265</v>
      </c>
      <c r="F46">
        <v>63.488830532416301</v>
      </c>
      <c r="G46">
        <v>22.254682660172399</v>
      </c>
      <c r="H46">
        <v>0</v>
      </c>
      <c r="I46">
        <v>-1.6796003709326399E-3</v>
      </c>
      <c r="J46">
        <v>0</v>
      </c>
      <c r="K46">
        <v>-16.796003709341299</v>
      </c>
      <c r="M46">
        <f t="shared" si="1"/>
        <v>1.6796003709326399E-3</v>
      </c>
      <c r="N46">
        <f t="shared" si="2"/>
        <v>0.16796003709341301</v>
      </c>
      <c r="Q46">
        <f t="shared" si="0"/>
        <v>0.46201361201458008</v>
      </c>
    </row>
    <row r="47" spans="1:19" x14ac:dyDescent="0.3">
      <c r="A47">
        <v>45</v>
      </c>
      <c r="B47">
        <v>1482.7</v>
      </c>
      <c r="C47">
        <v>10</v>
      </c>
      <c r="D47">
        <v>756</v>
      </c>
      <c r="E47">
        <v>264</v>
      </c>
      <c r="F47">
        <v>63.488830532416301</v>
      </c>
      <c r="G47">
        <v>22.1707027256057</v>
      </c>
      <c r="H47">
        <v>-0.42031915302610001</v>
      </c>
      <c r="I47">
        <v>-1.6762461989361E-3</v>
      </c>
      <c r="J47">
        <v>8.3896038528163608</v>
      </c>
      <c r="K47">
        <v>16.762461989358901</v>
      </c>
      <c r="M47">
        <f t="shared" si="1"/>
        <v>0.42032249547448386</v>
      </c>
      <c r="N47">
        <f t="shared" si="2"/>
        <v>0.187447481912106</v>
      </c>
      <c r="Q47">
        <f t="shared" si="0"/>
        <v>0.45980926108029829</v>
      </c>
    </row>
    <row r="48" spans="1:19" x14ac:dyDescent="0.3">
      <c r="A48">
        <v>46</v>
      </c>
      <c r="B48">
        <v>1515.9</v>
      </c>
      <c r="C48">
        <v>10</v>
      </c>
      <c r="D48">
        <v>756</v>
      </c>
      <c r="E48">
        <v>264</v>
      </c>
      <c r="F48">
        <v>63.488830532416301</v>
      </c>
      <c r="G48">
        <v>22.1707027256057</v>
      </c>
      <c r="H48">
        <v>0</v>
      </c>
      <c r="I48">
        <v>-0.411003469719044</v>
      </c>
      <c r="J48">
        <v>0</v>
      </c>
      <c r="K48">
        <v>8.2530817212659606</v>
      </c>
      <c r="M48">
        <f t="shared" si="1"/>
        <v>0.411003469719044</v>
      </c>
      <c r="N48">
        <f t="shared" si="2"/>
        <v>8.2530817212659605E-2</v>
      </c>
      <c r="Q48">
        <f t="shared" si="0"/>
        <v>0.471677063657992</v>
      </c>
    </row>
    <row r="49" spans="1:17" x14ac:dyDescent="0.3">
      <c r="A49">
        <v>47</v>
      </c>
      <c r="B49">
        <v>1546.7</v>
      </c>
      <c r="C49">
        <v>10</v>
      </c>
      <c r="D49">
        <v>756</v>
      </c>
      <c r="E49">
        <v>264</v>
      </c>
      <c r="F49">
        <v>63.488830532416301</v>
      </c>
      <c r="G49">
        <v>22.1707027256057</v>
      </c>
      <c r="H49">
        <v>0</v>
      </c>
      <c r="I49">
        <v>-0.42074031281909302</v>
      </c>
      <c r="J49">
        <v>0</v>
      </c>
      <c r="K49">
        <v>8.4063998565253399</v>
      </c>
      <c r="M49">
        <f t="shared" si="1"/>
        <v>0.42074031281909302</v>
      </c>
      <c r="N49">
        <f t="shared" si="2"/>
        <v>8.4063998565253401E-2</v>
      </c>
      <c r="Q49">
        <f t="shared" si="0"/>
        <v>0.47150363559810737</v>
      </c>
    </row>
    <row r="50" spans="1:17" x14ac:dyDescent="0.3">
      <c r="A50">
        <v>48</v>
      </c>
      <c r="B50">
        <v>1582.9</v>
      </c>
      <c r="C50">
        <v>10</v>
      </c>
      <c r="D50">
        <v>756</v>
      </c>
      <c r="E50">
        <v>265</v>
      </c>
      <c r="F50">
        <v>63.488830532416301</v>
      </c>
      <c r="G50">
        <v>22.254682660172399</v>
      </c>
      <c r="H50">
        <v>0</v>
      </c>
      <c r="I50">
        <v>-3.3592108195114601E-3</v>
      </c>
      <c r="J50">
        <v>0</v>
      </c>
      <c r="K50">
        <v>-16.796054097553998</v>
      </c>
      <c r="M50">
        <f t="shared" si="1"/>
        <v>3.3592108195114601E-3</v>
      </c>
      <c r="N50">
        <f t="shared" si="2"/>
        <v>0.16796054097553997</v>
      </c>
      <c r="Q50">
        <f t="shared" si="0"/>
        <v>0.46201355501721336</v>
      </c>
    </row>
    <row r="51" spans="1:17" x14ac:dyDescent="0.3">
      <c r="A51">
        <v>49</v>
      </c>
      <c r="B51">
        <v>1615.5</v>
      </c>
      <c r="C51">
        <v>10</v>
      </c>
      <c r="D51">
        <v>756</v>
      </c>
      <c r="E51">
        <v>264</v>
      </c>
      <c r="F51">
        <v>63.488830532416301</v>
      </c>
      <c r="G51">
        <v>22.1707027256057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1646.8</v>
      </c>
      <c r="C52">
        <v>10</v>
      </c>
      <c r="D52">
        <v>756</v>
      </c>
      <c r="E52">
        <v>264</v>
      </c>
      <c r="F52">
        <v>63.488830532416301</v>
      </c>
      <c r="G52">
        <v>22.1707027256057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1682.7</v>
      </c>
      <c r="C53">
        <v>10</v>
      </c>
      <c r="D53">
        <v>756</v>
      </c>
      <c r="E53">
        <v>264</v>
      </c>
      <c r="F53">
        <v>63.488830532416301</v>
      </c>
      <c r="G53">
        <v>22.1707027256057</v>
      </c>
      <c r="H53">
        <v>0</v>
      </c>
      <c r="I53">
        <v>-0.42095184175121197</v>
      </c>
      <c r="J53">
        <v>0</v>
      </c>
      <c r="K53">
        <v>8.4274642993235709</v>
      </c>
      <c r="M53">
        <f t="shared" si="1"/>
        <v>0.42095184175121197</v>
      </c>
      <c r="N53">
        <f t="shared" si="2"/>
        <v>8.4274642993235713E-2</v>
      </c>
      <c r="Q53">
        <f t="shared" si="0"/>
        <v>0.47147980824434482</v>
      </c>
    </row>
    <row r="54" spans="1:17" x14ac:dyDescent="0.3">
      <c r="A54">
        <v>52</v>
      </c>
      <c r="B54">
        <v>1714.9</v>
      </c>
      <c r="C54">
        <v>10</v>
      </c>
      <c r="D54">
        <v>756</v>
      </c>
      <c r="E54">
        <v>264</v>
      </c>
      <c r="F54">
        <v>63.488830532416301</v>
      </c>
      <c r="G54">
        <v>22.1707027256057</v>
      </c>
      <c r="H54">
        <v>0</v>
      </c>
      <c r="I54">
        <v>0.41989629338641199</v>
      </c>
      <c r="J54">
        <v>0</v>
      </c>
      <c r="K54">
        <v>8.4486175731672493</v>
      </c>
      <c r="M54">
        <f t="shared" si="1"/>
        <v>0.41989629338641199</v>
      </c>
      <c r="N54">
        <f t="shared" si="2"/>
        <v>8.4486175731672497E-2</v>
      </c>
      <c r="Q54">
        <f t="shared" si="0"/>
        <v>0.47145588040804082</v>
      </c>
    </row>
    <row r="55" spans="1:17" x14ac:dyDescent="0.3">
      <c r="A55">
        <v>53</v>
      </c>
      <c r="B55">
        <v>1747.2</v>
      </c>
      <c r="C55">
        <v>10</v>
      </c>
      <c r="D55">
        <v>756</v>
      </c>
      <c r="E55">
        <v>264</v>
      </c>
      <c r="F55">
        <v>63.488830532416301</v>
      </c>
      <c r="G55">
        <v>22.1707027256057</v>
      </c>
      <c r="H55">
        <v>0</v>
      </c>
      <c r="I55">
        <v>0.423909715183999</v>
      </c>
      <c r="J55">
        <v>0</v>
      </c>
      <c r="K55">
        <v>8.4444166371314502</v>
      </c>
      <c r="M55">
        <f t="shared" si="1"/>
        <v>0.423909715183999</v>
      </c>
      <c r="N55">
        <f t="shared" si="2"/>
        <v>8.4444166371314508E-2</v>
      </c>
      <c r="Q55">
        <f t="shared" si="0"/>
        <v>0.47146063235852054</v>
      </c>
    </row>
    <row r="56" spans="1:17" x14ac:dyDescent="0.3">
      <c r="A56">
        <v>54</v>
      </c>
      <c r="B56">
        <v>1782.6</v>
      </c>
      <c r="C56">
        <v>10</v>
      </c>
      <c r="D56">
        <v>756</v>
      </c>
      <c r="E56">
        <v>264</v>
      </c>
      <c r="F56">
        <v>63.488830532416301</v>
      </c>
      <c r="G56">
        <v>22.1707027256057</v>
      </c>
      <c r="H56">
        <v>-0.82939824337162504</v>
      </c>
      <c r="I56">
        <v>1.6587964867432501</v>
      </c>
      <c r="J56">
        <v>-16.604569436869301</v>
      </c>
      <c r="K56">
        <v>33.209138873738702</v>
      </c>
      <c r="M56">
        <f t="shared" si="1"/>
        <v>1.854590852597868</v>
      </c>
      <c r="N56">
        <f t="shared" si="2"/>
        <v>0.37128945997955248</v>
      </c>
      <c r="Q56">
        <f t="shared" si="0"/>
        <v>0.43901370579413551</v>
      </c>
    </row>
    <row r="57" spans="1:17" x14ac:dyDescent="0.3">
      <c r="A57">
        <v>55</v>
      </c>
      <c r="B57">
        <v>1814.7</v>
      </c>
      <c r="C57">
        <v>10</v>
      </c>
      <c r="D57">
        <v>756</v>
      </c>
      <c r="E57">
        <v>265</v>
      </c>
      <c r="F57">
        <v>63.488830532416301</v>
      </c>
      <c r="G57">
        <v>22.254682660172399</v>
      </c>
      <c r="H57">
        <v>-1.9347937176101999</v>
      </c>
      <c r="I57">
        <v>4.3020101519049296</v>
      </c>
      <c r="J57">
        <v>-38.773421194593297</v>
      </c>
      <c r="K57">
        <v>69.349255343035693</v>
      </c>
      <c r="M57">
        <f t="shared" si="1"/>
        <v>4.717066681402434</v>
      </c>
      <c r="N57">
        <f t="shared" si="2"/>
        <v>0.79452485220834357</v>
      </c>
      <c r="Q57">
        <f t="shared" si="0"/>
        <v>0.39113881296130482</v>
      </c>
    </row>
    <row r="58" spans="1:17" x14ac:dyDescent="0.3">
      <c r="A58">
        <v>56</v>
      </c>
      <c r="B58">
        <v>1846.7</v>
      </c>
      <c r="C58">
        <v>10</v>
      </c>
      <c r="D58">
        <v>756</v>
      </c>
      <c r="E58">
        <v>265</v>
      </c>
      <c r="F58">
        <v>63.488830532416301</v>
      </c>
      <c r="G58">
        <v>22.254682660172399</v>
      </c>
      <c r="H58">
        <v>-4.1821923013787297</v>
      </c>
      <c r="I58">
        <v>7.9512244302192903</v>
      </c>
      <c r="J58">
        <v>-84.064166861884004</v>
      </c>
      <c r="K58">
        <v>142.85839170528601</v>
      </c>
      <c r="M58">
        <f t="shared" si="1"/>
        <v>8.9840248433220395</v>
      </c>
      <c r="N58">
        <f t="shared" si="2"/>
        <v>1.657567622475886</v>
      </c>
      <c r="Q58">
        <f t="shared" si="0"/>
        <v>0.29351446278793286</v>
      </c>
    </row>
    <row r="59" spans="1:17" x14ac:dyDescent="0.3">
      <c r="A59">
        <v>57</v>
      </c>
      <c r="B59">
        <v>1883.4</v>
      </c>
      <c r="C59">
        <v>10</v>
      </c>
      <c r="D59">
        <v>754</v>
      </c>
      <c r="E59">
        <v>268</v>
      </c>
      <c r="F59">
        <v>63.320870663283003</v>
      </c>
      <c r="G59">
        <v>22.5066224638724</v>
      </c>
      <c r="H59">
        <v>-6.7827452588621604</v>
      </c>
      <c r="I59">
        <v>12.714713788988</v>
      </c>
      <c r="J59">
        <v>-101.517395156196</v>
      </c>
      <c r="K59">
        <v>186.15429966286399</v>
      </c>
      <c r="M59">
        <f t="shared" si="1"/>
        <v>14.41074529587206</v>
      </c>
      <c r="N59">
        <f t="shared" si="2"/>
        <v>2.1203585735028549</v>
      </c>
      <c r="Q59">
        <f t="shared" si="0"/>
        <v>0.24116518484181318</v>
      </c>
    </row>
    <row r="60" spans="1:17" x14ac:dyDescent="0.3">
      <c r="A60">
        <v>58</v>
      </c>
      <c r="B60">
        <v>1920.2</v>
      </c>
      <c r="C60">
        <v>9</v>
      </c>
      <c r="D60">
        <v>751</v>
      </c>
      <c r="E60">
        <v>275</v>
      </c>
      <c r="F60">
        <v>63.068930859582899</v>
      </c>
      <c r="G60">
        <v>23.0944820058392</v>
      </c>
      <c r="H60">
        <v>-10.1289000316997</v>
      </c>
      <c r="I60">
        <v>18.4285458356634</v>
      </c>
      <c r="J60">
        <v>-116.565087129378</v>
      </c>
      <c r="K60">
        <v>198.45236899361799</v>
      </c>
      <c r="M60">
        <f t="shared" si="1"/>
        <v>21.028692718980725</v>
      </c>
      <c r="N60">
        <f t="shared" si="2"/>
        <v>2.3015377967059023</v>
      </c>
      <c r="Q60">
        <f t="shared" si="0"/>
        <v>0.22067083098188717</v>
      </c>
    </row>
    <row r="61" spans="1:17" x14ac:dyDescent="0.3">
      <c r="A61">
        <v>59</v>
      </c>
      <c r="B61">
        <v>1946.8</v>
      </c>
      <c r="C61">
        <v>10</v>
      </c>
      <c r="D61">
        <v>746</v>
      </c>
      <c r="E61">
        <v>283</v>
      </c>
      <c r="F61">
        <v>62.649031186749497</v>
      </c>
      <c r="G61">
        <v>23.766321482372799</v>
      </c>
      <c r="H61">
        <v>-13.4233661645056</v>
      </c>
      <c r="I61">
        <v>23.910370980525599</v>
      </c>
      <c r="J61">
        <v>-100.574671562229</v>
      </c>
      <c r="K61">
        <v>176.005675233901</v>
      </c>
      <c r="M61">
        <f t="shared" si="1"/>
        <v>27.420660087108672</v>
      </c>
      <c r="N61">
        <f t="shared" si="2"/>
        <v>2.0271473127129087</v>
      </c>
      <c r="Q61">
        <f t="shared" si="0"/>
        <v>0.251708913469119</v>
      </c>
    </row>
    <row r="62" spans="1:17" x14ac:dyDescent="0.3">
      <c r="A62">
        <v>60</v>
      </c>
      <c r="B62">
        <v>1982.8</v>
      </c>
      <c r="C62">
        <v>10</v>
      </c>
      <c r="D62">
        <v>740</v>
      </c>
      <c r="E62">
        <v>294</v>
      </c>
      <c r="F62">
        <v>62.145151579349303</v>
      </c>
      <c r="G62">
        <v>24.690100762606299</v>
      </c>
      <c r="H62">
        <v>-16.829820084059701</v>
      </c>
      <c r="I62">
        <v>29.877793506265999</v>
      </c>
      <c r="J62">
        <v>-100.63702788600899</v>
      </c>
      <c r="K62">
        <v>159.179296258221</v>
      </c>
      <c r="M62">
        <f t="shared" si="1"/>
        <v>34.291768529267927</v>
      </c>
      <c r="N62">
        <f t="shared" si="2"/>
        <v>1.8832381617573453</v>
      </c>
      <c r="Q62">
        <f t="shared" si="0"/>
        <v>0.26798740838274115</v>
      </c>
    </row>
    <row r="63" spans="1:17" x14ac:dyDescent="0.3">
      <c r="A63">
        <v>61</v>
      </c>
      <c r="B63">
        <v>2016.3</v>
      </c>
      <c r="C63">
        <v>10</v>
      </c>
      <c r="D63">
        <v>733</v>
      </c>
      <c r="E63">
        <v>307</v>
      </c>
      <c r="F63">
        <v>61.557292037382503</v>
      </c>
      <c r="G63">
        <v>25.7818399119733</v>
      </c>
      <c r="H63">
        <v>-19.956257232359299</v>
      </c>
      <c r="I63">
        <v>35.249152420339698</v>
      </c>
      <c r="J63">
        <v>-87.958475839603693</v>
      </c>
      <c r="K63">
        <v>151.61228417342301</v>
      </c>
      <c r="M63">
        <f t="shared" si="1"/>
        <v>40.5062334595113</v>
      </c>
      <c r="N63">
        <f t="shared" si="2"/>
        <v>1.7527971412661798</v>
      </c>
      <c r="Q63">
        <f t="shared" si="0"/>
        <v>0.28274243594348875</v>
      </c>
    </row>
    <row r="64" spans="1:17" x14ac:dyDescent="0.3">
      <c r="A64">
        <v>62</v>
      </c>
      <c r="B64">
        <v>2046.9</v>
      </c>
      <c r="C64">
        <v>10</v>
      </c>
      <c r="D64">
        <v>724</v>
      </c>
      <c r="E64">
        <v>322</v>
      </c>
      <c r="F64">
        <v>60.801472626282298</v>
      </c>
      <c r="G64">
        <v>27.0415389304736</v>
      </c>
      <c r="H64">
        <v>-22.667456829883399</v>
      </c>
      <c r="I64">
        <v>40.2977942487245</v>
      </c>
      <c r="J64">
        <v>-84.122444629135799</v>
      </c>
      <c r="K64">
        <v>151.415369085756</v>
      </c>
      <c r="M64">
        <f t="shared" si="1"/>
        <v>46.235547152025369</v>
      </c>
      <c r="N64">
        <f t="shared" si="2"/>
        <v>1.7321431720778089</v>
      </c>
      <c r="Q64">
        <f t="shared" si="0"/>
        <v>0.28507873999466632</v>
      </c>
    </row>
    <row r="65" spans="1:17" x14ac:dyDescent="0.3">
      <c r="A65">
        <v>63</v>
      </c>
      <c r="B65">
        <v>2082.6999999999998</v>
      </c>
      <c r="C65">
        <v>9</v>
      </c>
      <c r="D65">
        <v>714</v>
      </c>
      <c r="E65">
        <v>339</v>
      </c>
      <c r="F65">
        <v>59.9616732806154</v>
      </c>
      <c r="G65">
        <v>28.4691978181073</v>
      </c>
      <c r="H65">
        <v>-25.589868605255599</v>
      </c>
      <c r="I65">
        <v>45.304053205540598</v>
      </c>
      <c r="J65">
        <v>-74.739318884678994</v>
      </c>
      <c r="K65">
        <v>149.65473175528501</v>
      </c>
      <c r="M65">
        <f t="shared" si="1"/>
        <v>52.03170775675828</v>
      </c>
      <c r="N65">
        <f t="shared" si="2"/>
        <v>1.6727971940463089</v>
      </c>
      <c r="Q65">
        <f t="shared" si="0"/>
        <v>0.29179174743800818</v>
      </c>
    </row>
    <row r="66" spans="1:17" x14ac:dyDescent="0.3">
      <c r="A66">
        <v>64</v>
      </c>
      <c r="B66">
        <v>2116.3000000000002</v>
      </c>
      <c r="C66">
        <v>9</v>
      </c>
      <c r="D66">
        <v>704</v>
      </c>
      <c r="E66">
        <v>358</v>
      </c>
      <c r="F66">
        <v>59.121873934948503</v>
      </c>
      <c r="G66">
        <v>30.064816574874399</v>
      </c>
      <c r="H66">
        <v>-28.874811127973601</v>
      </c>
      <c r="I66">
        <v>50.958112017866704</v>
      </c>
      <c r="J66">
        <v>-90.412602072682006</v>
      </c>
      <c r="K66">
        <v>162.566907777116</v>
      </c>
      <c r="M66">
        <f t="shared" si="1"/>
        <v>58.570332917797209</v>
      </c>
      <c r="N66">
        <f t="shared" si="2"/>
        <v>1.8601730596309169</v>
      </c>
      <c r="Q66">
        <f t="shared" si="0"/>
        <v>0.27059645127649828</v>
      </c>
    </row>
    <row r="67" spans="1:17" x14ac:dyDescent="0.3">
      <c r="A67">
        <v>65</v>
      </c>
      <c r="B67">
        <v>2146.9</v>
      </c>
      <c r="C67">
        <v>10</v>
      </c>
      <c r="D67">
        <v>692</v>
      </c>
      <c r="E67">
        <v>379</v>
      </c>
      <c r="F67">
        <v>58.114114720148301</v>
      </c>
      <c r="G67">
        <v>31.8283952007748</v>
      </c>
      <c r="H67">
        <v>-30.614572076747599</v>
      </c>
      <c r="I67">
        <v>54.937766827695597</v>
      </c>
      <c r="J67">
        <v>-74.819860308148606</v>
      </c>
      <c r="K67">
        <v>141.38408249366501</v>
      </c>
      <c r="M67">
        <f t="shared" si="1"/>
        <v>62.892052339358621</v>
      </c>
      <c r="N67">
        <f t="shared" si="2"/>
        <v>1.599608398299607</v>
      </c>
      <c r="Q67">
        <f t="shared" si="0"/>
        <v>0.30007060553275644</v>
      </c>
    </row>
    <row r="68" spans="1:17" x14ac:dyDescent="0.3">
      <c r="A68">
        <v>66</v>
      </c>
      <c r="B68">
        <v>2182.9</v>
      </c>
      <c r="C68">
        <v>9</v>
      </c>
      <c r="D68">
        <v>679</v>
      </c>
      <c r="E68">
        <v>402</v>
      </c>
      <c r="F68">
        <v>57.0223755707813</v>
      </c>
      <c r="G68">
        <v>33.759933695808698</v>
      </c>
      <c r="H68">
        <v>-33.187455980184403</v>
      </c>
      <c r="I68">
        <v>59.653104236841102</v>
      </c>
      <c r="J68">
        <v>-76.909131712701395</v>
      </c>
      <c r="K68">
        <v>136.75347246228799</v>
      </c>
      <c r="M68">
        <f t="shared" si="1"/>
        <v>68.263460793664038</v>
      </c>
      <c r="N68">
        <f t="shared" si="2"/>
        <v>1.5689654799037296</v>
      </c>
      <c r="Q68">
        <f t="shared" si="0"/>
        <v>0.30353682424041778</v>
      </c>
    </row>
    <row r="69" spans="1:17" x14ac:dyDescent="0.3">
      <c r="A69">
        <v>67</v>
      </c>
      <c r="B69">
        <v>2214.6</v>
      </c>
      <c r="C69">
        <v>9</v>
      </c>
      <c r="D69">
        <v>665</v>
      </c>
      <c r="E69">
        <v>427</v>
      </c>
      <c r="F69">
        <v>55.846656486847699</v>
      </c>
      <c r="G69">
        <v>35.859432059975902</v>
      </c>
      <c r="H69">
        <v>-35.931461598805001</v>
      </c>
      <c r="I69">
        <v>64.658195939576402</v>
      </c>
      <c r="J69">
        <v>-53.161161321650802</v>
      </c>
      <c r="K69">
        <v>116.173355126437</v>
      </c>
      <c r="M69">
        <f t="shared" si="1"/>
        <v>73.971293315630575</v>
      </c>
      <c r="N69">
        <f t="shared" si="2"/>
        <v>1.2775898212806733</v>
      </c>
      <c r="Q69">
        <f t="shared" si="0"/>
        <v>0.33649620969543537</v>
      </c>
    </row>
    <row r="70" spans="1:17" x14ac:dyDescent="0.3">
      <c r="A70">
        <v>68</v>
      </c>
      <c r="B70">
        <v>2247.1</v>
      </c>
      <c r="C70">
        <v>9</v>
      </c>
      <c r="D70">
        <v>651</v>
      </c>
      <c r="E70">
        <v>453</v>
      </c>
      <c r="F70">
        <v>54.670937402914099</v>
      </c>
      <c r="G70">
        <v>38.042910358709797</v>
      </c>
      <c r="H70">
        <v>-38.295746585452001</v>
      </c>
      <c r="I70">
        <v>68.592373405654797</v>
      </c>
      <c r="J70">
        <v>-78.496996153015601</v>
      </c>
      <c r="K70">
        <v>131.16295499055099</v>
      </c>
      <c r="M70">
        <f t="shared" si="1"/>
        <v>78.5587544195931</v>
      </c>
      <c r="N70">
        <f t="shared" si="2"/>
        <v>1.5285777430964984</v>
      </c>
      <c r="Q70">
        <f t="shared" ref="Q70:Q133" si="3">(1/COS($T$9))*(SIN($T$9)-N70/9.81)</f>
        <v>0.30810534239109627</v>
      </c>
    </row>
    <row r="71" spans="1:17" x14ac:dyDescent="0.3">
      <c r="A71">
        <v>69</v>
      </c>
      <c r="B71">
        <v>2282.6999999999998</v>
      </c>
      <c r="C71">
        <v>9</v>
      </c>
      <c r="D71">
        <v>635</v>
      </c>
      <c r="E71">
        <v>481</v>
      </c>
      <c r="F71">
        <v>53.327258449847101</v>
      </c>
      <c r="G71">
        <v>40.394348526576998</v>
      </c>
      <c r="H71">
        <v>-40.367575927100397</v>
      </c>
      <c r="I71">
        <v>72.745490107277007</v>
      </c>
      <c r="J71">
        <v>-66.981047584212604</v>
      </c>
      <c r="K71">
        <v>125.61898987109601</v>
      </c>
      <c r="M71">
        <f t="shared" si="1"/>
        <v>83.195237346726472</v>
      </c>
      <c r="N71">
        <f t="shared" si="2"/>
        <v>1.4236077883923324</v>
      </c>
      <c r="Q71">
        <f t="shared" si="3"/>
        <v>0.31997917294591999</v>
      </c>
    </row>
    <row r="72" spans="1:17" x14ac:dyDescent="0.3">
      <c r="A72">
        <v>70</v>
      </c>
      <c r="B72">
        <v>2314.6999999999998</v>
      </c>
      <c r="C72">
        <v>9</v>
      </c>
      <c r="D72">
        <v>619</v>
      </c>
      <c r="E72">
        <v>511</v>
      </c>
      <c r="F72">
        <v>51.983579496780003</v>
      </c>
      <c r="G72">
        <v>42.913746563577703</v>
      </c>
      <c r="H72">
        <v>-42.392469114764502</v>
      </c>
      <c r="I72">
        <v>76.809569075410806</v>
      </c>
      <c r="J72">
        <v>-75.929897938279794</v>
      </c>
      <c r="K72">
        <v>126.61132291221099</v>
      </c>
      <c r="M72">
        <f t="shared" si="1"/>
        <v>87.731586895465227</v>
      </c>
      <c r="N72">
        <f t="shared" si="2"/>
        <v>1.4763392730161231</v>
      </c>
      <c r="Q72">
        <f t="shared" si="3"/>
        <v>0.31401437363651979</v>
      </c>
    </row>
    <row r="73" spans="1:17" x14ac:dyDescent="0.3">
      <c r="A73">
        <v>71</v>
      </c>
      <c r="B73">
        <v>2346.6</v>
      </c>
      <c r="C73">
        <v>9</v>
      </c>
      <c r="D73">
        <v>601</v>
      </c>
      <c r="E73">
        <v>542</v>
      </c>
      <c r="F73">
        <v>50.471940674579599</v>
      </c>
      <c r="G73">
        <v>45.517124535145001</v>
      </c>
      <c r="H73">
        <v>-44.720789713646901</v>
      </c>
      <c r="I73">
        <v>80.427439655149101</v>
      </c>
      <c r="J73">
        <v>-50.649599388591703</v>
      </c>
      <c r="K73">
        <v>106.727823893756</v>
      </c>
      <c r="M73">
        <f t="shared" si="1"/>
        <v>92.024573251359755</v>
      </c>
      <c r="N73">
        <f t="shared" si="2"/>
        <v>1.1813640552903844</v>
      </c>
      <c r="Q73">
        <f t="shared" si="3"/>
        <v>0.34738092850470687</v>
      </c>
    </row>
    <row r="74" spans="1:17" x14ac:dyDescent="0.3">
      <c r="A74">
        <v>72</v>
      </c>
      <c r="B74">
        <v>2382.6</v>
      </c>
      <c r="C74">
        <v>9</v>
      </c>
      <c r="D74">
        <v>583</v>
      </c>
      <c r="E74">
        <v>575</v>
      </c>
      <c r="F74">
        <v>48.960301852379303</v>
      </c>
      <c r="G74">
        <v>48.288462375845697</v>
      </c>
      <c r="H74">
        <v>-47.063740829367397</v>
      </c>
      <c r="I74">
        <v>85.508441074104695</v>
      </c>
      <c r="J74">
        <v>-67.076307816528598</v>
      </c>
      <c r="K74">
        <v>129.895543999327</v>
      </c>
      <c r="M74">
        <f t="shared" si="1"/>
        <v>97.604760108190931</v>
      </c>
      <c r="N74">
        <f t="shared" si="2"/>
        <v>1.4619194034275214</v>
      </c>
      <c r="Q74">
        <f t="shared" si="3"/>
        <v>0.31564549835787697</v>
      </c>
    </row>
    <row r="75" spans="1:17" x14ac:dyDescent="0.3">
      <c r="A75">
        <v>73</v>
      </c>
      <c r="B75">
        <v>2414.6999999999998</v>
      </c>
      <c r="C75">
        <v>9</v>
      </c>
      <c r="D75">
        <v>564</v>
      </c>
      <c r="E75">
        <v>610</v>
      </c>
      <c r="F75">
        <v>47.3646830956122</v>
      </c>
      <c r="G75">
        <v>51.227760085679797</v>
      </c>
      <c r="H75">
        <v>-49.296399162281801</v>
      </c>
      <c r="I75">
        <v>89.500448278064795</v>
      </c>
      <c r="J75">
        <v>-62.148703012064097</v>
      </c>
      <c r="K75">
        <v>127.206261140867</v>
      </c>
      <c r="M75">
        <f t="shared" ref="M75:M138" si="4">SQRT(H75^2+I75^2)</f>
        <v>102.17859468764271</v>
      </c>
      <c r="N75">
        <f t="shared" ref="N75:N138" si="5">SQRT(J75^2+K75^2)/100</f>
        <v>1.4157646047108323</v>
      </c>
      <c r="Q75">
        <f t="shared" si="3"/>
        <v>0.32086636618427999</v>
      </c>
    </row>
    <row r="76" spans="1:17" x14ac:dyDescent="0.3">
      <c r="A76">
        <v>74</v>
      </c>
      <c r="B76">
        <v>2482.6</v>
      </c>
      <c r="C76">
        <v>9</v>
      </c>
      <c r="D76">
        <v>523</v>
      </c>
      <c r="E76">
        <v>684</v>
      </c>
      <c r="F76">
        <v>43.921505778377998</v>
      </c>
      <c r="G76">
        <v>57.442275243614802</v>
      </c>
      <c r="H76">
        <v>-52.3834856387328</v>
      </c>
      <c r="I76">
        <v>96.744172763120204</v>
      </c>
      <c r="J76">
        <v>-62.037105392082502</v>
      </c>
      <c r="K76">
        <v>133.22413357640599</v>
      </c>
      <c r="M76">
        <f t="shared" si="4"/>
        <v>110.01574674238127</v>
      </c>
      <c r="N76">
        <f t="shared" si="5"/>
        <v>1.4696010415283605</v>
      </c>
      <c r="Q76">
        <f t="shared" si="3"/>
        <v>0.31477657858507246</v>
      </c>
    </row>
    <row r="77" spans="1:17" x14ac:dyDescent="0.3">
      <c r="A77">
        <v>75</v>
      </c>
      <c r="B77">
        <v>2514.6999999999998</v>
      </c>
      <c r="C77">
        <v>8</v>
      </c>
      <c r="D77">
        <v>502</v>
      </c>
      <c r="E77">
        <v>723</v>
      </c>
      <c r="F77">
        <v>42.157927152477498</v>
      </c>
      <c r="G77">
        <v>60.717492691715599</v>
      </c>
      <c r="H77">
        <v>-55.609083513608603</v>
      </c>
      <c r="I77">
        <v>102.13114991062299</v>
      </c>
      <c r="J77">
        <v>-62.300568553511297</v>
      </c>
      <c r="K77">
        <v>121.77302279126501</v>
      </c>
      <c r="M77">
        <f t="shared" si="4"/>
        <v>116.28904484640694</v>
      </c>
      <c r="N77">
        <f t="shared" si="5"/>
        <v>1.3678461142179958</v>
      </c>
      <c r="Q77">
        <f t="shared" si="3"/>
        <v>0.32628673659558866</v>
      </c>
    </row>
    <row r="78" spans="1:17" x14ac:dyDescent="0.3">
      <c r="A78">
        <v>76</v>
      </c>
      <c r="B78">
        <v>2546.8000000000002</v>
      </c>
      <c r="C78">
        <v>8</v>
      </c>
      <c r="D78">
        <v>480</v>
      </c>
      <c r="E78">
        <v>764</v>
      </c>
      <c r="F78">
        <v>40.310368592010398</v>
      </c>
      <c r="G78">
        <v>64.160670008949893</v>
      </c>
      <c r="H78">
        <v>-56.020269827659803</v>
      </c>
      <c r="I78">
        <v>103.60618362674499</v>
      </c>
      <c r="J78">
        <v>-39.651004260880903</v>
      </c>
      <c r="K78">
        <v>86.355212722575303</v>
      </c>
      <c r="M78">
        <f t="shared" si="4"/>
        <v>117.78162809735062</v>
      </c>
      <c r="N78">
        <f t="shared" si="5"/>
        <v>0.95023286110603578</v>
      </c>
      <c r="Q78">
        <f t="shared" si="3"/>
        <v>0.37352567290717453</v>
      </c>
    </row>
    <row r="79" spans="1:17" x14ac:dyDescent="0.3">
      <c r="A79">
        <v>77</v>
      </c>
      <c r="B79">
        <v>2582.5</v>
      </c>
      <c r="C79">
        <v>8</v>
      </c>
      <c r="D79">
        <v>457</v>
      </c>
      <c r="E79">
        <v>807</v>
      </c>
      <c r="F79">
        <v>38.3788300969765</v>
      </c>
      <c r="G79">
        <v>67.771807195317393</v>
      </c>
      <c r="H79">
        <v>-58.238071837417699</v>
      </c>
      <c r="I79">
        <v>108.57173293642801</v>
      </c>
      <c r="J79">
        <v>-55.171827514521802</v>
      </c>
      <c r="K79">
        <v>103.563857881223</v>
      </c>
      <c r="M79">
        <f t="shared" si="4"/>
        <v>123.20509000913587</v>
      </c>
      <c r="N79">
        <f t="shared" si="5"/>
        <v>1.1734310039595128</v>
      </c>
      <c r="Q79">
        <f t="shared" si="3"/>
        <v>0.34827828725417909</v>
      </c>
    </row>
    <row r="80" spans="1:17" x14ac:dyDescent="0.3">
      <c r="A80">
        <v>78</v>
      </c>
      <c r="B80">
        <v>2614.8000000000002</v>
      </c>
      <c r="C80">
        <v>8</v>
      </c>
      <c r="D80">
        <v>432</v>
      </c>
      <c r="E80">
        <v>852</v>
      </c>
      <c r="F80">
        <v>36.279331732809297</v>
      </c>
      <c r="G80">
        <v>71.550904250818405</v>
      </c>
      <c r="H80">
        <v>-54.578668640516803</v>
      </c>
      <c r="I80">
        <v>112.962475700485</v>
      </c>
      <c r="J80">
        <v>82.888278305594895</v>
      </c>
      <c r="K80">
        <v>94.637082900293194</v>
      </c>
      <c r="M80">
        <f t="shared" si="4"/>
        <v>125.45657410815105</v>
      </c>
      <c r="N80">
        <f t="shared" si="5"/>
        <v>1.2580399095554449</v>
      </c>
      <c r="Q80">
        <f t="shared" si="3"/>
        <v>0.33870762666557064</v>
      </c>
    </row>
    <row r="81" spans="1:17" x14ac:dyDescent="0.3">
      <c r="A81">
        <v>79</v>
      </c>
      <c r="B81">
        <v>2650.9</v>
      </c>
      <c r="C81">
        <v>8</v>
      </c>
      <c r="D81">
        <v>408</v>
      </c>
      <c r="E81">
        <v>898</v>
      </c>
      <c r="F81">
        <v>34.263813303208799</v>
      </c>
      <c r="G81">
        <v>75.413981240886102</v>
      </c>
      <c r="H81">
        <v>-47.415549450928602</v>
      </c>
      <c r="I81">
        <v>103.465855846376</v>
      </c>
      <c r="J81">
        <v>204.96743801171999</v>
      </c>
      <c r="K81">
        <v>-89.051231557705904</v>
      </c>
      <c r="M81">
        <f t="shared" si="4"/>
        <v>113.81308209409195</v>
      </c>
      <c r="N81">
        <f t="shared" si="5"/>
        <v>2.2347655914442668</v>
      </c>
      <c r="Q81">
        <f t="shared" si="3"/>
        <v>0.22822386702237149</v>
      </c>
    </row>
    <row r="82" spans="1:17" x14ac:dyDescent="0.3">
      <c r="A82">
        <v>80</v>
      </c>
      <c r="B82">
        <v>2684.3</v>
      </c>
      <c r="C82">
        <v>8</v>
      </c>
      <c r="D82">
        <v>383</v>
      </c>
      <c r="E82">
        <v>945</v>
      </c>
      <c r="F82">
        <v>32.164314939041603</v>
      </c>
      <c r="G82">
        <v>79.361038165520398</v>
      </c>
      <c r="H82">
        <v>-36.953359547435099</v>
      </c>
      <c r="I82">
        <v>83.716081196675802</v>
      </c>
      <c r="J82">
        <v>473.33906307410001</v>
      </c>
      <c r="K82">
        <v>-591.88707477224602</v>
      </c>
      <c r="M82">
        <f t="shared" si="4"/>
        <v>91.509196438229253</v>
      </c>
      <c r="N82">
        <f t="shared" si="5"/>
        <v>7.5787873562616417</v>
      </c>
      <c r="Q82">
        <f t="shared" si="3"/>
        <v>-0.37627300158696081</v>
      </c>
    </row>
    <row r="83" spans="1:17" x14ac:dyDescent="0.3">
      <c r="A83">
        <v>81</v>
      </c>
      <c r="B83">
        <v>2714.7</v>
      </c>
      <c r="C83">
        <v>8</v>
      </c>
      <c r="D83">
        <v>372</v>
      </c>
      <c r="E83">
        <v>992</v>
      </c>
      <c r="F83">
        <v>31.240535658808</v>
      </c>
      <c r="G83">
        <v>83.308095090154794</v>
      </c>
      <c r="H83">
        <v>-26.490884331223601</v>
      </c>
      <c r="I83">
        <v>65.589270001248195</v>
      </c>
      <c r="J83">
        <v>479.42972588446003</v>
      </c>
      <c r="K83">
        <v>-1043.0496094115599</v>
      </c>
      <c r="M83">
        <f t="shared" si="4"/>
        <v>70.73697259529068</v>
      </c>
      <c r="N83">
        <f t="shared" si="5"/>
        <v>11.479570330614541</v>
      </c>
      <c r="Q83">
        <f t="shared" si="3"/>
        <v>-0.81751579529057272</v>
      </c>
    </row>
    <row r="84" spans="1:17" x14ac:dyDescent="0.3">
      <c r="A84">
        <v>82</v>
      </c>
      <c r="B84">
        <v>2750.1</v>
      </c>
      <c r="C84">
        <v>9</v>
      </c>
      <c r="D84">
        <v>364</v>
      </c>
      <c r="E84">
        <v>1015</v>
      </c>
      <c r="F84">
        <v>30.5686961822745</v>
      </c>
      <c r="G84">
        <v>85.239633585188599</v>
      </c>
      <c r="H84">
        <v>-16.640157139051801</v>
      </c>
      <c r="I84">
        <v>46.283481931875798</v>
      </c>
      <c r="J84">
        <v>415.50418117934402</v>
      </c>
      <c r="K84">
        <v>-1063.81921026691</v>
      </c>
      <c r="M84">
        <f t="shared" si="4"/>
        <v>49.183895020124318</v>
      </c>
      <c r="N84">
        <f t="shared" si="5"/>
        <v>11.420836382290174</v>
      </c>
      <c r="Q84">
        <f t="shared" si="3"/>
        <v>-0.81087201848620272</v>
      </c>
    </row>
    <row r="85" spans="1:17" x14ac:dyDescent="0.3">
      <c r="A85">
        <v>83</v>
      </c>
      <c r="B85">
        <v>2782.8</v>
      </c>
      <c r="C85">
        <v>9</v>
      </c>
      <c r="D85">
        <v>367</v>
      </c>
      <c r="E85">
        <v>1009</v>
      </c>
      <c r="F85">
        <v>30.820635985974601</v>
      </c>
      <c r="G85">
        <v>84.735753977788505</v>
      </c>
      <c r="H85">
        <v>-6.8654200048681799</v>
      </c>
      <c r="I85">
        <v>27.461680019472599</v>
      </c>
      <c r="J85">
        <v>137.583567231827</v>
      </c>
      <c r="K85">
        <v>-550.33426892730904</v>
      </c>
      <c r="M85">
        <f t="shared" si="4"/>
        <v>28.306851844299903</v>
      </c>
      <c r="N85">
        <f t="shared" si="5"/>
        <v>5.6727158004609262</v>
      </c>
      <c r="Q85">
        <f t="shared" si="3"/>
        <v>-0.16066491884813122</v>
      </c>
    </row>
    <row r="86" spans="1:17" x14ac:dyDescent="0.3">
      <c r="A86">
        <v>84</v>
      </c>
      <c r="B86">
        <v>2814.7</v>
      </c>
      <c r="C86">
        <v>9</v>
      </c>
      <c r="D86">
        <v>369</v>
      </c>
      <c r="E86">
        <v>1008</v>
      </c>
      <c r="F86">
        <v>30.988595855107999</v>
      </c>
      <c r="G86">
        <v>84.651774043221806</v>
      </c>
      <c r="H86">
        <v>-2.5193980370006401</v>
      </c>
      <c r="I86">
        <v>7.5581941110019804</v>
      </c>
      <c r="J86">
        <v>0</v>
      </c>
      <c r="K86">
        <v>-117.57190839336199</v>
      </c>
      <c r="M86">
        <f t="shared" si="4"/>
        <v>7.9670361294792489</v>
      </c>
      <c r="N86">
        <f t="shared" si="5"/>
        <v>1.17571908393362</v>
      </c>
      <c r="Q86">
        <f t="shared" si="3"/>
        <v>0.34801946772829667</v>
      </c>
    </row>
    <row r="87" spans="1:17" x14ac:dyDescent="0.3">
      <c r="A87">
        <v>85</v>
      </c>
      <c r="B87">
        <v>2846.9</v>
      </c>
      <c r="C87">
        <v>9</v>
      </c>
      <c r="D87">
        <v>368</v>
      </c>
      <c r="E87">
        <v>1009</v>
      </c>
      <c r="F87">
        <v>30.9046159205413</v>
      </c>
      <c r="G87">
        <v>84.735753977788505</v>
      </c>
      <c r="H87">
        <v>0.93295777561131399</v>
      </c>
      <c r="I87">
        <v>-1.8137575567833299</v>
      </c>
      <c r="J87">
        <v>-52.423294512750303</v>
      </c>
      <c r="K87">
        <v>70.074592732631899</v>
      </c>
      <c r="M87">
        <f t="shared" si="4"/>
        <v>2.039638861627775</v>
      </c>
      <c r="N87">
        <f t="shared" si="5"/>
        <v>0.87513715234897804</v>
      </c>
      <c r="Q87">
        <f t="shared" si="3"/>
        <v>0.38202023426702914</v>
      </c>
    </row>
    <row r="88" spans="1:17" x14ac:dyDescent="0.3">
      <c r="A88">
        <v>86</v>
      </c>
      <c r="B88">
        <v>2882.6</v>
      </c>
      <c r="C88">
        <v>9</v>
      </c>
      <c r="D88">
        <v>367</v>
      </c>
      <c r="E88">
        <v>1009</v>
      </c>
      <c r="F88">
        <v>30.820635985974601</v>
      </c>
      <c r="G88">
        <v>84.735753977788505</v>
      </c>
      <c r="H88">
        <v>0</v>
      </c>
      <c r="I88">
        <v>0.83770131516865698</v>
      </c>
      <c r="J88">
        <v>0</v>
      </c>
      <c r="K88">
        <v>16.787601506385901</v>
      </c>
      <c r="M88">
        <f t="shared" si="4"/>
        <v>0.83770131516865698</v>
      </c>
      <c r="N88">
        <f t="shared" si="5"/>
        <v>0.16787601506385902</v>
      </c>
      <c r="Q88">
        <f t="shared" si="3"/>
        <v>0.46202311628982345</v>
      </c>
    </row>
    <row r="89" spans="1:17" x14ac:dyDescent="0.3">
      <c r="A89">
        <v>87</v>
      </c>
      <c r="B89">
        <v>2914.7</v>
      </c>
      <c r="C89">
        <v>9</v>
      </c>
      <c r="D89">
        <v>366</v>
      </c>
      <c r="E89">
        <v>1010</v>
      </c>
      <c r="F89">
        <v>30.736656051407898</v>
      </c>
      <c r="G89">
        <v>84.819733912355204</v>
      </c>
      <c r="H89">
        <v>-1.2596990185003201</v>
      </c>
      <c r="I89">
        <v>1.2596990185003401</v>
      </c>
      <c r="J89">
        <v>25.1939803700064</v>
      </c>
      <c r="K89">
        <v>-8.3979934566698908</v>
      </c>
      <c r="M89">
        <f t="shared" si="4"/>
        <v>1.7814834364712431</v>
      </c>
      <c r="N89">
        <f t="shared" si="5"/>
        <v>0.26556787098264317</v>
      </c>
      <c r="Q89">
        <f t="shared" si="3"/>
        <v>0.4509725585656153</v>
      </c>
    </row>
    <row r="90" spans="1:17" x14ac:dyDescent="0.3">
      <c r="A90">
        <v>88</v>
      </c>
      <c r="B90">
        <v>2946.7</v>
      </c>
      <c r="C90">
        <v>9</v>
      </c>
      <c r="D90">
        <v>366</v>
      </c>
      <c r="E90">
        <v>1011</v>
      </c>
      <c r="F90">
        <v>30.736656051407898</v>
      </c>
      <c r="G90">
        <v>84.903713846921903</v>
      </c>
      <c r="H90">
        <v>-0.84316527490803705</v>
      </c>
      <c r="I90">
        <v>0.84316527490807203</v>
      </c>
      <c r="J90">
        <v>16.829646205749199</v>
      </c>
      <c r="K90">
        <v>-16.829646205749899</v>
      </c>
      <c r="M90">
        <f t="shared" si="4"/>
        <v>1.1924157670970099</v>
      </c>
      <c r="N90">
        <f t="shared" si="5"/>
        <v>0.2380071391411191</v>
      </c>
      <c r="Q90">
        <f t="shared" si="3"/>
        <v>0.45409013121557479</v>
      </c>
    </row>
    <row r="91" spans="1:17" x14ac:dyDescent="0.3">
      <c r="A91">
        <v>89</v>
      </c>
      <c r="B91">
        <v>2982.7</v>
      </c>
      <c r="C91">
        <v>9</v>
      </c>
      <c r="D91">
        <v>367</v>
      </c>
      <c r="E91">
        <v>1011</v>
      </c>
      <c r="F91">
        <v>30.820635985974601</v>
      </c>
      <c r="G91">
        <v>84.903713846921903</v>
      </c>
      <c r="H91">
        <v>-0.419480192640798</v>
      </c>
      <c r="I91">
        <v>1.2584405779224099</v>
      </c>
      <c r="J91">
        <v>-8.3812226301857802</v>
      </c>
      <c r="K91">
        <v>-8.3812226301869206</v>
      </c>
      <c r="M91">
        <f t="shared" si="4"/>
        <v>1.3265128420711387</v>
      </c>
      <c r="N91">
        <f t="shared" si="5"/>
        <v>0.1185283871287784</v>
      </c>
      <c r="Q91">
        <f t="shared" si="3"/>
        <v>0.46760514568132877</v>
      </c>
    </row>
    <row r="92" spans="1:17" x14ac:dyDescent="0.3">
      <c r="A92">
        <v>90</v>
      </c>
      <c r="B92">
        <v>3014.7</v>
      </c>
      <c r="C92">
        <v>9</v>
      </c>
      <c r="D92">
        <v>366</v>
      </c>
      <c r="E92">
        <v>1011</v>
      </c>
      <c r="F92">
        <v>30.736656051407898</v>
      </c>
      <c r="G92">
        <v>84.903713846921903</v>
      </c>
      <c r="H92">
        <v>0</v>
      </c>
      <c r="I92">
        <v>0.839799345666847</v>
      </c>
      <c r="J92">
        <v>0</v>
      </c>
      <c r="K92">
        <v>0</v>
      </c>
      <c r="M92">
        <f t="shared" si="4"/>
        <v>0.839799345666847</v>
      </c>
      <c r="N92">
        <f t="shared" si="5"/>
        <v>0</v>
      </c>
      <c r="Q92">
        <f t="shared" si="3"/>
        <v>0.48101265822784806</v>
      </c>
    </row>
    <row r="93" spans="1:17" x14ac:dyDescent="0.3">
      <c r="A93">
        <v>91</v>
      </c>
      <c r="B93">
        <v>3046.9</v>
      </c>
      <c r="C93">
        <v>9</v>
      </c>
      <c r="D93">
        <v>366</v>
      </c>
      <c r="E93">
        <v>1011</v>
      </c>
      <c r="F93">
        <v>30.736656051407898</v>
      </c>
      <c r="G93">
        <v>84.903713846921903</v>
      </c>
      <c r="H93">
        <v>0</v>
      </c>
      <c r="I93">
        <v>0.42095015773303501</v>
      </c>
      <c r="J93">
        <v>0</v>
      </c>
      <c r="K93">
        <v>8.4021987571463992</v>
      </c>
      <c r="M93">
        <f t="shared" si="4"/>
        <v>0.42095015773303501</v>
      </c>
      <c r="N93">
        <f t="shared" si="5"/>
        <v>8.4021987571463994E-2</v>
      </c>
      <c r="Q93">
        <f t="shared" si="3"/>
        <v>0.47150838773335507</v>
      </c>
    </row>
    <row r="94" spans="1:17" x14ac:dyDescent="0.3">
      <c r="A94">
        <v>92</v>
      </c>
      <c r="B94">
        <v>3082.8</v>
      </c>
      <c r="C94">
        <v>9</v>
      </c>
      <c r="D94">
        <v>366</v>
      </c>
      <c r="E94">
        <v>1012</v>
      </c>
      <c r="F94">
        <v>30.736656051407898</v>
      </c>
      <c r="G94">
        <v>84.987693781488602</v>
      </c>
      <c r="H94">
        <v>-0.52061340057087702</v>
      </c>
      <c r="I94">
        <v>0.52061340057085403</v>
      </c>
      <c r="J94">
        <v>6.3605791150992896</v>
      </c>
      <c r="K94">
        <v>-6.3605791150990196</v>
      </c>
      <c r="M94">
        <f t="shared" si="4"/>
        <v>0.73625853184049495</v>
      </c>
      <c r="N94">
        <f t="shared" si="5"/>
        <v>8.9952172491202839E-2</v>
      </c>
      <c r="Q94">
        <f t="shared" si="3"/>
        <v>0.47083758615880739</v>
      </c>
    </row>
    <row r="95" spans="1:17" x14ac:dyDescent="0.3">
      <c r="A95">
        <v>93</v>
      </c>
      <c r="B95">
        <v>3114.7</v>
      </c>
      <c r="C95">
        <v>9</v>
      </c>
      <c r="D95">
        <v>366</v>
      </c>
      <c r="E95">
        <v>1012</v>
      </c>
      <c r="F95">
        <v>30.736656051407898</v>
      </c>
      <c r="G95">
        <v>84.987693781488602</v>
      </c>
      <c r="H95">
        <v>0</v>
      </c>
      <c r="I95">
        <v>0.71044189099342303</v>
      </c>
      <c r="J95">
        <v>0</v>
      </c>
      <c r="K95">
        <v>-2.58714909346847</v>
      </c>
      <c r="M95">
        <f t="shared" si="4"/>
        <v>0.71044189099342303</v>
      </c>
      <c r="N95">
        <f t="shared" si="5"/>
        <v>2.5871490934684702E-2</v>
      </c>
      <c r="Q95">
        <f t="shared" si="3"/>
        <v>0.47808616654339553</v>
      </c>
    </row>
    <row r="96" spans="1:17" x14ac:dyDescent="0.3">
      <c r="A96">
        <v>94</v>
      </c>
      <c r="B96">
        <v>3146.8</v>
      </c>
      <c r="C96">
        <v>9</v>
      </c>
      <c r="D96">
        <v>366</v>
      </c>
      <c r="E96">
        <v>1012</v>
      </c>
      <c r="F96">
        <v>30.736656051407898</v>
      </c>
      <c r="G96">
        <v>84.987693781488602</v>
      </c>
      <c r="H96">
        <v>0</v>
      </c>
      <c r="I96">
        <v>0.71357068243009802</v>
      </c>
      <c r="J96">
        <v>0</v>
      </c>
      <c r="K96">
        <v>-2.5439299944424398</v>
      </c>
      <c r="M96">
        <f t="shared" si="4"/>
        <v>0.71357068243009802</v>
      </c>
      <c r="N96">
        <f t="shared" si="5"/>
        <v>2.5439299944424398E-2</v>
      </c>
      <c r="Q96">
        <f t="shared" si="3"/>
        <v>0.47813505446184923</v>
      </c>
    </row>
    <row r="97" spans="1:17" x14ac:dyDescent="0.3">
      <c r="A97">
        <v>95</v>
      </c>
      <c r="B97">
        <v>3246.5</v>
      </c>
      <c r="C97">
        <v>9</v>
      </c>
      <c r="D97">
        <v>366</v>
      </c>
      <c r="E97">
        <v>1012</v>
      </c>
      <c r="F97">
        <v>30.736656051407898</v>
      </c>
      <c r="G97">
        <v>84.987693781488602</v>
      </c>
      <c r="H97">
        <v>0</v>
      </c>
      <c r="I97">
        <v>0.51775623353958</v>
      </c>
      <c r="J97">
        <v>0</v>
      </c>
      <c r="K97">
        <v>6.3256717597993903</v>
      </c>
      <c r="M97">
        <f t="shared" si="4"/>
        <v>0.51775623353958</v>
      </c>
      <c r="N97">
        <f t="shared" si="5"/>
        <v>6.3256717597993908E-2</v>
      </c>
      <c r="Q97">
        <f t="shared" si="3"/>
        <v>0.47385728173626318</v>
      </c>
    </row>
    <row r="98" spans="1:17" x14ac:dyDescent="0.3">
      <c r="A98">
        <v>96</v>
      </c>
      <c r="B98">
        <v>3286.9</v>
      </c>
      <c r="C98">
        <v>9</v>
      </c>
      <c r="D98">
        <v>366</v>
      </c>
      <c r="E98">
        <v>1013</v>
      </c>
      <c r="F98">
        <v>30.736656051407898</v>
      </c>
      <c r="G98">
        <v>85.071673716055201</v>
      </c>
      <c r="H98">
        <v>0</v>
      </c>
      <c r="I98">
        <v>0.180631920529572</v>
      </c>
      <c r="J98">
        <v>0</v>
      </c>
      <c r="K98">
        <v>-3.5662768120349999</v>
      </c>
      <c r="M98">
        <f t="shared" si="4"/>
        <v>0.180631920529572</v>
      </c>
      <c r="N98">
        <f t="shared" si="5"/>
        <v>3.5662768120349998E-2</v>
      </c>
      <c r="Q98">
        <f t="shared" si="3"/>
        <v>0.47697861184790613</v>
      </c>
    </row>
    <row r="99" spans="1:17" x14ac:dyDescent="0.3">
      <c r="A99">
        <v>97</v>
      </c>
      <c r="B99">
        <v>3314.8</v>
      </c>
      <c r="C99">
        <v>9</v>
      </c>
      <c r="D99">
        <v>366</v>
      </c>
      <c r="E99">
        <v>1013</v>
      </c>
      <c r="F99">
        <v>30.736656051407898</v>
      </c>
      <c r="G99">
        <v>85.071673716055201</v>
      </c>
      <c r="H99">
        <v>-0.52499880951012401</v>
      </c>
      <c r="I99">
        <v>0.186756272939122</v>
      </c>
      <c r="J99">
        <v>-6.2499858275014804</v>
      </c>
      <c r="K99">
        <v>-3.72767011854536</v>
      </c>
      <c r="M99">
        <f t="shared" si="4"/>
        <v>0.55722675408594602</v>
      </c>
      <c r="N99">
        <f t="shared" si="5"/>
        <v>7.277214257988103E-2</v>
      </c>
      <c r="Q99">
        <f t="shared" si="3"/>
        <v>0.47278093046784087</v>
      </c>
    </row>
    <row r="100" spans="1:17" x14ac:dyDescent="0.3">
      <c r="A100">
        <v>98</v>
      </c>
      <c r="B100">
        <v>3347</v>
      </c>
      <c r="C100">
        <v>9</v>
      </c>
      <c r="D100">
        <v>366</v>
      </c>
      <c r="E100">
        <v>1013</v>
      </c>
      <c r="F100">
        <v>30.736656051407898</v>
      </c>
      <c r="G100">
        <v>85.071673716055201</v>
      </c>
      <c r="H100">
        <v>0</v>
      </c>
      <c r="I100">
        <v>0.83813812565415902</v>
      </c>
      <c r="J100">
        <v>0</v>
      </c>
      <c r="K100">
        <v>5.0087287256901099E-2</v>
      </c>
      <c r="M100">
        <f t="shared" si="4"/>
        <v>0.83813812565415902</v>
      </c>
      <c r="N100">
        <f t="shared" si="5"/>
        <v>5.0087287256901094E-4</v>
      </c>
      <c r="Q100">
        <f t="shared" si="3"/>
        <v>0.4809560012574306</v>
      </c>
    </row>
    <row r="101" spans="1:17" x14ac:dyDescent="0.3">
      <c r="A101">
        <v>99</v>
      </c>
      <c r="B101">
        <v>3388.2</v>
      </c>
      <c r="C101">
        <v>9</v>
      </c>
      <c r="D101">
        <v>366</v>
      </c>
      <c r="E101">
        <v>1013</v>
      </c>
      <c r="F101">
        <v>30.736656051407898</v>
      </c>
      <c r="G101">
        <v>85.071673716055201</v>
      </c>
      <c r="H101">
        <v>-0.45976984243751101</v>
      </c>
      <c r="I101">
        <v>0.45976984243756902</v>
      </c>
      <c r="J101">
        <v>-9.0773907687564108</v>
      </c>
      <c r="K101">
        <v>9.0773907687575601</v>
      </c>
      <c r="M101">
        <f t="shared" si="4"/>
        <v>0.65021274674531004</v>
      </c>
      <c r="N101">
        <f t="shared" si="5"/>
        <v>0.12837369136136464</v>
      </c>
      <c r="Q101">
        <f t="shared" si="3"/>
        <v>0.46649147963709847</v>
      </c>
    </row>
    <row r="102" spans="1:17" x14ac:dyDescent="0.3">
      <c r="A102">
        <v>100</v>
      </c>
      <c r="B102">
        <v>3415</v>
      </c>
      <c r="C102">
        <v>9</v>
      </c>
      <c r="D102">
        <v>365</v>
      </c>
      <c r="E102">
        <v>1013</v>
      </c>
      <c r="F102">
        <v>30.652676116841199</v>
      </c>
      <c r="G102">
        <v>85.071673716055201</v>
      </c>
      <c r="M102">
        <f t="shared" si="4"/>
        <v>0</v>
      </c>
      <c r="N102">
        <f t="shared" si="5"/>
        <v>0</v>
      </c>
      <c r="Q102">
        <f t="shared" si="3"/>
        <v>0.48101265822784806</v>
      </c>
    </row>
    <row r="103" spans="1:17" x14ac:dyDescent="0.3">
      <c r="A103">
        <v>101</v>
      </c>
      <c r="B103">
        <v>3446.9</v>
      </c>
      <c r="C103">
        <v>9</v>
      </c>
      <c r="D103">
        <v>366</v>
      </c>
      <c r="E103">
        <v>1014</v>
      </c>
      <c r="F103">
        <v>30.736656051407898</v>
      </c>
      <c r="G103">
        <v>85.1556536506219</v>
      </c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:17" x14ac:dyDescent="0.3">
      <c r="A104">
        <v>102</v>
      </c>
      <c r="B104">
        <v>3482.7</v>
      </c>
      <c r="C104">
        <v>9</v>
      </c>
      <c r="D104">
        <v>365</v>
      </c>
      <c r="E104">
        <v>1014</v>
      </c>
      <c r="F104">
        <v>30.652676116841199</v>
      </c>
      <c r="G104">
        <v>85.1556536506219</v>
      </c>
      <c r="M104">
        <f t="shared" si="4"/>
        <v>0</v>
      </c>
      <c r="N104">
        <f t="shared" si="5"/>
        <v>0</v>
      </c>
      <c r="Q104">
        <f t="shared" si="3"/>
        <v>0.48101265822784806</v>
      </c>
    </row>
    <row r="105" spans="1:17" x14ac:dyDescent="0.3">
      <c r="M105">
        <f t="shared" si="4"/>
        <v>0</v>
      </c>
      <c r="N105">
        <f t="shared" si="5"/>
        <v>0</v>
      </c>
      <c r="Q105">
        <f t="shared" si="3"/>
        <v>0.48101265822784806</v>
      </c>
    </row>
    <row r="106" spans="1:17" x14ac:dyDescent="0.3">
      <c r="M106">
        <f t="shared" si="4"/>
        <v>0</v>
      </c>
      <c r="N106">
        <f t="shared" si="5"/>
        <v>0</v>
      </c>
      <c r="Q106">
        <f t="shared" si="3"/>
        <v>0.48101265822784806</v>
      </c>
    </row>
    <row r="107" spans="1:17" x14ac:dyDescent="0.3"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41F6-19DD-4DBF-9398-C5EC33F8940B}">
  <sheetPr codeName="Sheet21"/>
  <dimension ref="A1:T171"/>
  <sheetViews>
    <sheetView topLeftCell="H22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117.6</v>
      </c>
      <c r="C2">
        <v>6</v>
      </c>
      <c r="D2">
        <v>543</v>
      </c>
      <c r="E2">
        <v>705</v>
      </c>
    </row>
    <row r="3" spans="1:20" x14ac:dyDescent="0.3">
      <c r="A3">
        <v>1</v>
      </c>
      <c r="B3">
        <v>117.6</v>
      </c>
    </row>
    <row r="4" spans="1:20" x14ac:dyDescent="0.3">
      <c r="A4">
        <v>2</v>
      </c>
      <c r="B4">
        <v>223.7</v>
      </c>
    </row>
    <row r="5" spans="1:20" x14ac:dyDescent="0.3">
      <c r="A5">
        <v>3</v>
      </c>
      <c r="B5">
        <v>252.4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272.89999999999998</v>
      </c>
      <c r="C6">
        <v>9</v>
      </c>
      <c r="D6">
        <v>738</v>
      </c>
      <c r="E6">
        <v>296</v>
      </c>
      <c r="F6">
        <v>61.977191710215997</v>
      </c>
      <c r="G6">
        <v>24.858060631739701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289.5</v>
      </c>
      <c r="C7">
        <v>10</v>
      </c>
      <c r="D7">
        <v>738</v>
      </c>
      <c r="E7">
        <v>297</v>
      </c>
      <c r="F7">
        <v>61.977191710215997</v>
      </c>
      <c r="G7">
        <v>24.9420405663064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301.39999999999998</v>
      </c>
      <c r="C8">
        <v>10</v>
      </c>
      <c r="D8">
        <v>738</v>
      </c>
      <c r="E8">
        <v>297</v>
      </c>
      <c r="F8">
        <v>61.977191710215997</v>
      </c>
      <c r="G8">
        <v>24.9420405663064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311.60000000000002</v>
      </c>
      <c r="C9">
        <v>10</v>
      </c>
      <c r="D9">
        <v>738</v>
      </c>
      <c r="E9">
        <v>297</v>
      </c>
      <c r="F9">
        <v>61.977191710215997</v>
      </c>
      <c r="G9">
        <v>24.9420405663064</v>
      </c>
      <c r="H9">
        <v>0</v>
      </c>
      <c r="I9">
        <v>0.89952589535362704</v>
      </c>
      <c r="J9">
        <v>0</v>
      </c>
      <c r="K9">
        <v>-65.658824478366995</v>
      </c>
      <c r="M9">
        <f>SQRT(H9^2+I9^2)</f>
        <v>0.89952589535362704</v>
      </c>
      <c r="N9">
        <f>SQRT(J9^2+K9^2)/100</f>
        <v>0.65658824478366995</v>
      </c>
      <c r="Q9">
        <f t="shared" si="0"/>
        <v>0.40674171484388333</v>
      </c>
      <c r="T9">
        <f>ATAN(380/790)</f>
        <v>0.44834268167661429</v>
      </c>
    </row>
    <row r="10" spans="1:20" x14ac:dyDescent="0.3">
      <c r="A10">
        <v>8</v>
      </c>
      <c r="B10">
        <v>321.2</v>
      </c>
      <c r="C10">
        <v>10</v>
      </c>
      <c r="D10">
        <v>738</v>
      </c>
      <c r="E10">
        <v>297</v>
      </c>
      <c r="F10">
        <v>61.977191710215997</v>
      </c>
      <c r="G10">
        <v>24.9420405663064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329.7</v>
      </c>
      <c r="C11">
        <v>10</v>
      </c>
      <c r="D11">
        <v>738</v>
      </c>
      <c r="E11">
        <v>297</v>
      </c>
      <c r="F11">
        <v>61.977191710215997</v>
      </c>
      <c r="G11">
        <v>24.9420405663064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339</v>
      </c>
      <c r="C12">
        <v>10</v>
      </c>
      <c r="D12">
        <v>738</v>
      </c>
      <c r="E12">
        <v>297</v>
      </c>
      <c r="F12">
        <v>61.977191710215997</v>
      </c>
      <c r="G12">
        <v>24.9420405663064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350.6</v>
      </c>
      <c r="C13">
        <v>10</v>
      </c>
      <c r="D13">
        <v>738</v>
      </c>
      <c r="E13">
        <v>297</v>
      </c>
      <c r="F13">
        <v>61.977191710215997</v>
      </c>
      <c r="G13">
        <v>24.9420405663064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381.8</v>
      </c>
      <c r="C14">
        <v>10</v>
      </c>
      <c r="D14">
        <v>738</v>
      </c>
      <c r="E14">
        <v>297</v>
      </c>
      <c r="F14">
        <v>61.977191710215997</v>
      </c>
      <c r="G14">
        <v>24.9420405663064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413.9</v>
      </c>
      <c r="C15">
        <v>10</v>
      </c>
      <c r="D15">
        <v>738</v>
      </c>
      <c r="E15">
        <v>297</v>
      </c>
      <c r="F15">
        <v>61.977191710215997</v>
      </c>
      <c r="G15">
        <v>24.9420405663064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446.3</v>
      </c>
      <c r="C16">
        <v>10</v>
      </c>
      <c r="D16">
        <v>738</v>
      </c>
      <c r="E16">
        <v>297</v>
      </c>
      <c r="F16">
        <v>61.977191710215997</v>
      </c>
      <c r="G16">
        <v>24.9420405663064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482.1</v>
      </c>
      <c r="C17">
        <v>9</v>
      </c>
      <c r="D17">
        <v>738</v>
      </c>
      <c r="E17">
        <v>297</v>
      </c>
      <c r="F17">
        <v>61.977191710215997</v>
      </c>
      <c r="G17">
        <v>24.9420405663064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513.9</v>
      </c>
      <c r="C18">
        <v>10</v>
      </c>
      <c r="D18">
        <v>738</v>
      </c>
      <c r="E18">
        <v>297</v>
      </c>
      <c r="F18">
        <v>61.977191710215997</v>
      </c>
      <c r="G18">
        <v>24.9420405663064</v>
      </c>
      <c r="H18">
        <v>0</v>
      </c>
      <c r="I18">
        <v>-0.27422914892466099</v>
      </c>
      <c r="J18">
        <v>0</v>
      </c>
      <c r="K18">
        <v>-5.4845829784932203</v>
      </c>
      <c r="M18">
        <f t="shared" si="1"/>
        <v>0.27422914892466099</v>
      </c>
      <c r="N18">
        <f t="shared" si="2"/>
        <v>5.4845829784932201E-2</v>
      </c>
      <c r="Q18">
        <f t="shared" si="0"/>
        <v>0.47480869166103062</v>
      </c>
    </row>
    <row r="19" spans="1:17" x14ac:dyDescent="0.3">
      <c r="A19">
        <v>17</v>
      </c>
      <c r="B19">
        <v>545.9</v>
      </c>
      <c r="C19">
        <v>10</v>
      </c>
      <c r="D19">
        <v>738</v>
      </c>
      <c r="E19">
        <v>297</v>
      </c>
      <c r="F19">
        <v>61.977191710215997</v>
      </c>
      <c r="G19">
        <v>24.9420405663064</v>
      </c>
      <c r="H19">
        <v>0</v>
      </c>
      <c r="I19">
        <v>-0.236355170256907</v>
      </c>
      <c r="J19">
        <v>0</v>
      </c>
      <c r="K19">
        <v>-4.7460877561628099</v>
      </c>
      <c r="M19">
        <f t="shared" si="1"/>
        <v>0.236355170256907</v>
      </c>
      <c r="N19">
        <f t="shared" si="2"/>
        <v>4.7460877561628097E-2</v>
      </c>
      <c r="Q19">
        <f t="shared" si="0"/>
        <v>0.4756440513751708</v>
      </c>
    </row>
    <row r="20" spans="1:17" x14ac:dyDescent="0.3">
      <c r="A20">
        <v>18</v>
      </c>
      <c r="B20">
        <v>613.79999999999995</v>
      </c>
      <c r="C20">
        <v>10</v>
      </c>
      <c r="D20">
        <v>738</v>
      </c>
      <c r="E20">
        <v>297</v>
      </c>
      <c r="F20">
        <v>61.977191710215997</v>
      </c>
      <c r="G20">
        <v>24.9420405663064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645.9</v>
      </c>
      <c r="C21">
        <v>10</v>
      </c>
      <c r="D21">
        <v>738</v>
      </c>
      <c r="E21">
        <v>296</v>
      </c>
      <c r="F21">
        <v>61.977191710215997</v>
      </c>
      <c r="G21">
        <v>24.858060631739701</v>
      </c>
      <c r="H21">
        <v>0</v>
      </c>
      <c r="I21">
        <v>7.72967395473622E-2</v>
      </c>
      <c r="J21">
        <v>0</v>
      </c>
      <c r="K21">
        <v>10.8107328038269</v>
      </c>
      <c r="M21">
        <f t="shared" si="1"/>
        <v>7.72967395473622E-2</v>
      </c>
      <c r="N21">
        <f t="shared" si="2"/>
        <v>0.108107328038269</v>
      </c>
      <c r="Q21">
        <f t="shared" si="0"/>
        <v>0.46878393908169974</v>
      </c>
    </row>
    <row r="22" spans="1:17" x14ac:dyDescent="0.3">
      <c r="A22">
        <v>20</v>
      </c>
      <c r="B22">
        <v>690.7</v>
      </c>
      <c r="C22">
        <v>10</v>
      </c>
      <c r="D22">
        <v>738</v>
      </c>
      <c r="E22">
        <v>296</v>
      </c>
      <c r="F22">
        <v>61.977191710215997</v>
      </c>
      <c r="G22">
        <v>24.858060631739701</v>
      </c>
      <c r="H22">
        <v>0</v>
      </c>
      <c r="I22">
        <v>0.34288450000666498</v>
      </c>
      <c r="J22">
        <v>0</v>
      </c>
      <c r="K22">
        <v>12.746635687980101</v>
      </c>
      <c r="M22">
        <f t="shared" si="1"/>
        <v>0.34288450000666498</v>
      </c>
      <c r="N22">
        <f t="shared" si="2"/>
        <v>0.12746635687980101</v>
      </c>
      <c r="Q22">
        <f t="shared" si="0"/>
        <v>0.46659411410922913</v>
      </c>
    </row>
    <row r="23" spans="1:17" x14ac:dyDescent="0.3">
      <c r="A23">
        <v>21</v>
      </c>
      <c r="B23">
        <v>715.2</v>
      </c>
      <c r="C23">
        <v>9</v>
      </c>
      <c r="D23">
        <v>738</v>
      </c>
      <c r="E23">
        <v>297</v>
      </c>
      <c r="F23">
        <v>61.977191710215997</v>
      </c>
      <c r="G23">
        <v>24.9420405663064</v>
      </c>
      <c r="H23">
        <v>0</v>
      </c>
      <c r="I23">
        <v>-0.42986911771181402</v>
      </c>
      <c r="J23">
        <v>0</v>
      </c>
      <c r="K23">
        <v>-8.4786808227182195</v>
      </c>
      <c r="M23">
        <f t="shared" si="1"/>
        <v>0.42986911771181402</v>
      </c>
      <c r="N23">
        <f t="shared" si="2"/>
        <v>8.4786808227182195E-2</v>
      </c>
      <c r="Q23">
        <f t="shared" si="0"/>
        <v>0.4714218739218895</v>
      </c>
    </row>
    <row r="24" spans="1:17" x14ac:dyDescent="0.3">
      <c r="A24">
        <v>22</v>
      </c>
      <c r="B24">
        <v>763.6</v>
      </c>
      <c r="C24">
        <v>9</v>
      </c>
      <c r="D24">
        <v>738</v>
      </c>
      <c r="E24">
        <v>297</v>
      </c>
      <c r="F24">
        <v>61.977191710215997</v>
      </c>
      <c r="G24">
        <v>24.9420405663064</v>
      </c>
      <c r="H24">
        <v>0</v>
      </c>
      <c r="I24">
        <v>0.29486462344396103</v>
      </c>
      <c r="J24">
        <v>0</v>
      </c>
      <c r="K24">
        <v>-7.1137424232559896</v>
      </c>
      <c r="M24">
        <f t="shared" si="1"/>
        <v>0.29486462344396103</v>
      </c>
      <c r="N24">
        <f t="shared" si="2"/>
        <v>7.1137424232559893E-2</v>
      </c>
      <c r="Q24">
        <f t="shared" si="0"/>
        <v>0.47296584403397179</v>
      </c>
    </row>
    <row r="25" spans="1:17" x14ac:dyDescent="0.3">
      <c r="A25">
        <v>23</v>
      </c>
      <c r="B25">
        <v>781.7</v>
      </c>
      <c r="C25">
        <v>10</v>
      </c>
      <c r="D25">
        <v>738</v>
      </c>
      <c r="E25">
        <v>297</v>
      </c>
      <c r="F25">
        <v>61.977191710215997</v>
      </c>
      <c r="G25">
        <v>24.9420405663064</v>
      </c>
      <c r="H25">
        <v>0</v>
      </c>
      <c r="I25">
        <v>0.16354417637134899</v>
      </c>
      <c r="J25">
        <v>0</v>
      </c>
      <c r="K25">
        <v>-16.688181262382599</v>
      </c>
      <c r="M25">
        <f t="shared" si="1"/>
        <v>0.16354417637134899</v>
      </c>
      <c r="N25">
        <f t="shared" si="2"/>
        <v>0.16688181262382598</v>
      </c>
      <c r="Q25">
        <f t="shared" si="0"/>
        <v>0.46213557695862539</v>
      </c>
    </row>
    <row r="26" spans="1:17" x14ac:dyDescent="0.3">
      <c r="A26">
        <v>24</v>
      </c>
      <c r="B26">
        <v>814.1</v>
      </c>
      <c r="C26">
        <v>10</v>
      </c>
      <c r="D26">
        <v>738</v>
      </c>
      <c r="E26">
        <v>296</v>
      </c>
      <c r="F26">
        <v>61.977191710215997</v>
      </c>
      <c r="G26">
        <v>24.858060631739701</v>
      </c>
      <c r="H26">
        <v>0</v>
      </c>
      <c r="I26">
        <v>-0.427130162954585</v>
      </c>
      <c r="J26">
        <v>0</v>
      </c>
      <c r="K26">
        <v>8.5340691899018104</v>
      </c>
      <c r="M26">
        <f t="shared" si="1"/>
        <v>0.427130162954585</v>
      </c>
      <c r="N26">
        <f t="shared" si="2"/>
        <v>8.5340691899018106E-2</v>
      </c>
      <c r="Q26">
        <f t="shared" si="0"/>
        <v>0.47135922055707669</v>
      </c>
    </row>
    <row r="27" spans="1:17" x14ac:dyDescent="0.3">
      <c r="A27">
        <v>25</v>
      </c>
      <c r="B27">
        <v>846.5</v>
      </c>
      <c r="C27">
        <v>10</v>
      </c>
      <c r="D27">
        <v>738</v>
      </c>
      <c r="E27">
        <v>297</v>
      </c>
      <c r="F27">
        <v>61.977191710215997</v>
      </c>
      <c r="G27">
        <v>24.9420405663064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892.3</v>
      </c>
      <c r="C28">
        <v>10</v>
      </c>
      <c r="D28">
        <v>738</v>
      </c>
      <c r="E28">
        <v>296</v>
      </c>
      <c r="F28">
        <v>61.977191710215997</v>
      </c>
      <c r="G28">
        <v>24.858060631739701</v>
      </c>
      <c r="H28">
        <v>0</v>
      </c>
      <c r="I28">
        <v>0.17691890715120001</v>
      </c>
      <c r="J28">
        <v>0</v>
      </c>
      <c r="K28">
        <v>16.930038961837401</v>
      </c>
      <c r="M28">
        <f t="shared" si="1"/>
        <v>0.17691890715120001</v>
      </c>
      <c r="N28">
        <f t="shared" si="2"/>
        <v>0.16930038961837401</v>
      </c>
      <c r="Q28">
        <f t="shared" si="0"/>
        <v>0.46186199607066569</v>
      </c>
    </row>
    <row r="29" spans="1:17" x14ac:dyDescent="0.3">
      <c r="A29">
        <v>27</v>
      </c>
      <c r="B29">
        <v>914.2</v>
      </c>
      <c r="C29">
        <v>10</v>
      </c>
      <c r="D29">
        <v>738</v>
      </c>
      <c r="E29">
        <v>296</v>
      </c>
      <c r="F29">
        <v>61.977191710215997</v>
      </c>
      <c r="G29">
        <v>24.858060631739701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946.3</v>
      </c>
      <c r="C30">
        <v>9</v>
      </c>
      <c r="D30">
        <v>738</v>
      </c>
      <c r="E30">
        <v>297</v>
      </c>
      <c r="F30">
        <v>61.977191710215997</v>
      </c>
      <c r="G30">
        <v>24.9420405663064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982</v>
      </c>
      <c r="C31">
        <v>9</v>
      </c>
      <c r="D31">
        <v>738</v>
      </c>
      <c r="E31">
        <v>297</v>
      </c>
      <c r="F31">
        <v>61.977191710215997</v>
      </c>
      <c r="G31">
        <v>24.9420405663064</v>
      </c>
      <c r="H31">
        <v>0</v>
      </c>
      <c r="I31">
        <v>9.7270769308010499E-2</v>
      </c>
      <c r="J31">
        <v>0</v>
      </c>
      <c r="K31">
        <v>-18.7059171746176</v>
      </c>
      <c r="M31">
        <f t="shared" si="1"/>
        <v>9.7270769308010499E-2</v>
      </c>
      <c r="N31">
        <f t="shared" si="2"/>
        <v>0.18705917174617601</v>
      </c>
      <c r="Q31">
        <f t="shared" si="0"/>
        <v>0.45985318535487729</v>
      </c>
    </row>
    <row r="32" spans="1:17" x14ac:dyDescent="0.3">
      <c r="A32">
        <v>30</v>
      </c>
      <c r="B32">
        <v>1014.3</v>
      </c>
      <c r="C32">
        <v>10</v>
      </c>
      <c r="D32">
        <v>738</v>
      </c>
      <c r="E32">
        <v>296</v>
      </c>
      <c r="F32">
        <v>61.977191710215997</v>
      </c>
      <c r="G32">
        <v>24.858060631739701</v>
      </c>
      <c r="H32">
        <v>0</v>
      </c>
      <c r="I32">
        <v>0.42327828773755999</v>
      </c>
      <c r="J32">
        <v>0</v>
      </c>
      <c r="K32">
        <v>8.4571086461050999</v>
      </c>
      <c r="M32">
        <f t="shared" si="1"/>
        <v>0.42327828773755999</v>
      </c>
      <c r="N32">
        <f t="shared" si="2"/>
        <v>8.4571086461050993E-2</v>
      </c>
      <c r="Q32">
        <f t="shared" si="0"/>
        <v>0.47144627560621188</v>
      </c>
    </row>
    <row r="33" spans="1:19" x14ac:dyDescent="0.3">
      <c r="A33">
        <v>31</v>
      </c>
      <c r="B33">
        <v>1046.0999999999999</v>
      </c>
      <c r="C33">
        <v>10</v>
      </c>
      <c r="D33">
        <v>738</v>
      </c>
      <c r="E33">
        <v>297</v>
      </c>
      <c r="F33">
        <v>61.977191710215997</v>
      </c>
      <c r="G33">
        <v>24.9420405663064</v>
      </c>
      <c r="H33">
        <v>0</v>
      </c>
      <c r="I33">
        <v>-0.41947935284061499</v>
      </c>
      <c r="J33">
        <v>0</v>
      </c>
      <c r="K33">
        <v>-8.4063998565253506</v>
      </c>
      <c r="M33">
        <f t="shared" si="1"/>
        <v>0.41947935284061499</v>
      </c>
      <c r="N33">
        <f t="shared" si="2"/>
        <v>8.4063998565253512E-2</v>
      </c>
      <c r="Q33">
        <f t="shared" si="0"/>
        <v>0.47150363559810737</v>
      </c>
    </row>
    <row r="34" spans="1:19" x14ac:dyDescent="0.3">
      <c r="A34">
        <v>32</v>
      </c>
      <c r="B34">
        <v>1082.0999999999999</v>
      </c>
      <c r="C34">
        <v>10</v>
      </c>
      <c r="D34">
        <v>738</v>
      </c>
      <c r="E34">
        <v>296</v>
      </c>
      <c r="F34">
        <v>61.977191710215997</v>
      </c>
      <c r="G34">
        <v>24.858060631739701</v>
      </c>
      <c r="H34">
        <v>0</v>
      </c>
      <c r="I34">
        <v>2.52192500585417E-3</v>
      </c>
      <c r="J34">
        <v>0</v>
      </c>
      <c r="K34">
        <v>16.812833372376701</v>
      </c>
      <c r="M34">
        <f t="shared" si="1"/>
        <v>2.52192500585417E-3</v>
      </c>
      <c r="N34">
        <f t="shared" si="2"/>
        <v>0.16812833372376701</v>
      </c>
      <c r="Q34">
        <f t="shared" si="0"/>
        <v>0.46199457489412588</v>
      </c>
      <c r="S34" t="s">
        <v>50</v>
      </c>
    </row>
    <row r="35" spans="1:19" x14ac:dyDescent="0.3">
      <c r="A35">
        <v>33</v>
      </c>
      <c r="B35">
        <v>1113.8</v>
      </c>
      <c r="C35">
        <v>9</v>
      </c>
      <c r="D35">
        <v>738</v>
      </c>
      <c r="E35">
        <v>297</v>
      </c>
      <c r="F35">
        <v>61.977191710215997</v>
      </c>
      <c r="G35">
        <v>24.9420405663064</v>
      </c>
      <c r="H35">
        <v>0</v>
      </c>
      <c r="I35">
        <v>0.42411977004784701</v>
      </c>
      <c r="J35">
        <v>0</v>
      </c>
      <c r="K35">
        <v>-8.4401944288128892</v>
      </c>
      <c r="M35">
        <f t="shared" si="1"/>
        <v>0.42411977004784701</v>
      </c>
      <c r="N35">
        <f t="shared" si="2"/>
        <v>8.4401944288128888E-2</v>
      </c>
      <c r="Q35">
        <f>(1/COS($T$9))*(SIN($T$9)-N35/9.81)</f>
        <v>0.47146540837145517</v>
      </c>
      <c r="S35">
        <f>AVERAGE(Q88:Q114)</f>
        <v>0.31708108664242524</v>
      </c>
    </row>
    <row r="36" spans="1:19" x14ac:dyDescent="0.3">
      <c r="A36">
        <v>34</v>
      </c>
      <c r="B36">
        <v>1146.0999999999999</v>
      </c>
      <c r="C36">
        <v>10</v>
      </c>
      <c r="D36">
        <v>738</v>
      </c>
      <c r="E36">
        <v>296</v>
      </c>
      <c r="F36">
        <v>61.977191710215997</v>
      </c>
      <c r="G36">
        <v>24.858060631739701</v>
      </c>
      <c r="H36">
        <v>0</v>
      </c>
      <c r="I36">
        <v>-8.3896038528262105E-4</v>
      </c>
      <c r="J36">
        <v>0</v>
      </c>
      <c r="K36">
        <v>16.779207705632</v>
      </c>
      <c r="M36">
        <f t="shared" si="1"/>
        <v>8.3896038528262105E-4</v>
      </c>
      <c r="N36">
        <f t="shared" si="2"/>
        <v>0.16779207705632002</v>
      </c>
      <c r="Q36">
        <f t="shared" si="0"/>
        <v>0.4620326110607933</v>
      </c>
    </row>
    <row r="37" spans="1:19" x14ac:dyDescent="0.3">
      <c r="A37">
        <v>35</v>
      </c>
      <c r="B37">
        <v>1181.9000000000001</v>
      </c>
      <c r="C37">
        <v>10</v>
      </c>
      <c r="D37">
        <v>738</v>
      </c>
      <c r="E37">
        <v>297</v>
      </c>
      <c r="F37">
        <v>61.977191710215997</v>
      </c>
      <c r="G37">
        <v>24.9420405663064</v>
      </c>
      <c r="H37">
        <v>0</v>
      </c>
      <c r="I37">
        <v>0.42137258259016602</v>
      </c>
      <c r="J37">
        <v>0</v>
      </c>
      <c r="K37">
        <v>-8.4190326191841507</v>
      </c>
      <c r="M37">
        <f t="shared" si="1"/>
        <v>0.42137258259016602</v>
      </c>
      <c r="N37">
        <f t="shared" si="2"/>
        <v>8.4190326191841511E-2</v>
      </c>
      <c r="Q37">
        <f t="shared" si="0"/>
        <v>0.47148934586313773</v>
      </c>
    </row>
    <row r="38" spans="1:19" x14ac:dyDescent="0.3">
      <c r="A38">
        <v>36</v>
      </c>
      <c r="B38">
        <v>1214.3</v>
      </c>
      <c r="C38">
        <v>9</v>
      </c>
      <c r="D38">
        <v>738</v>
      </c>
      <c r="E38">
        <v>297</v>
      </c>
      <c r="F38">
        <v>61.977191710215997</v>
      </c>
      <c r="G38">
        <v>24.9420405663064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1246.2</v>
      </c>
      <c r="C39">
        <v>10</v>
      </c>
      <c r="D39">
        <v>738</v>
      </c>
      <c r="E39">
        <v>297</v>
      </c>
      <c r="F39">
        <v>61.977191710215997</v>
      </c>
      <c r="G39">
        <v>24.9420405663064</v>
      </c>
      <c r="H39">
        <v>0</v>
      </c>
      <c r="I39">
        <v>0.41989883554762603</v>
      </c>
      <c r="J39">
        <v>0</v>
      </c>
      <c r="K39">
        <v>-8.3728581365429093</v>
      </c>
      <c r="M39">
        <f t="shared" si="1"/>
        <v>0.41989883554762603</v>
      </c>
      <c r="N39">
        <f t="shared" si="2"/>
        <v>8.37285813654291E-2</v>
      </c>
      <c r="Q39">
        <f t="shared" si="0"/>
        <v>0.47154157680716202</v>
      </c>
    </row>
    <row r="40" spans="1:19" x14ac:dyDescent="0.3">
      <c r="A40">
        <v>38</v>
      </c>
      <c r="B40">
        <v>1282</v>
      </c>
      <c r="C40">
        <v>10</v>
      </c>
      <c r="D40">
        <v>738</v>
      </c>
      <c r="E40">
        <v>297</v>
      </c>
      <c r="F40">
        <v>61.977191710215997</v>
      </c>
      <c r="G40">
        <v>24.9420405663064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1314</v>
      </c>
      <c r="C41">
        <v>10</v>
      </c>
      <c r="D41">
        <v>738</v>
      </c>
      <c r="E41">
        <v>297</v>
      </c>
      <c r="F41">
        <v>61.977191710215997</v>
      </c>
      <c r="G41">
        <v>24.9420405663064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1346.5</v>
      </c>
      <c r="C42">
        <v>9</v>
      </c>
      <c r="D42">
        <v>738</v>
      </c>
      <c r="E42">
        <v>297</v>
      </c>
      <c r="F42">
        <v>61.977191710215997</v>
      </c>
      <c r="G42">
        <v>24.9420405663064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1384.3</v>
      </c>
      <c r="C43">
        <v>10</v>
      </c>
      <c r="D43">
        <v>738</v>
      </c>
      <c r="E43">
        <v>297</v>
      </c>
      <c r="F43">
        <v>61.977191710215997</v>
      </c>
      <c r="G43">
        <v>24.9420405663064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1414</v>
      </c>
      <c r="C44">
        <v>9</v>
      </c>
      <c r="D44">
        <v>738</v>
      </c>
      <c r="E44">
        <v>297</v>
      </c>
      <c r="F44">
        <v>61.977191710215997</v>
      </c>
      <c r="G44">
        <v>24.9420405663064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1448.4</v>
      </c>
      <c r="C45">
        <v>9</v>
      </c>
      <c r="D45">
        <v>738</v>
      </c>
      <c r="E45">
        <v>297</v>
      </c>
      <c r="F45">
        <v>61.977191710215997</v>
      </c>
      <c r="G45">
        <v>24.9420405663064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1481.7</v>
      </c>
      <c r="C46">
        <v>9</v>
      </c>
      <c r="D46">
        <v>738</v>
      </c>
      <c r="E46">
        <v>297</v>
      </c>
      <c r="F46">
        <v>61.977191710215997</v>
      </c>
      <c r="G46">
        <v>24.9420405663064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1513.9</v>
      </c>
      <c r="C47">
        <v>10</v>
      </c>
      <c r="D47">
        <v>738</v>
      </c>
      <c r="E47">
        <v>297</v>
      </c>
      <c r="F47">
        <v>61.977191710215997</v>
      </c>
      <c r="G47">
        <v>24.9420405663064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1546</v>
      </c>
      <c r="C48">
        <v>10</v>
      </c>
      <c r="D48">
        <v>738</v>
      </c>
      <c r="E48">
        <v>297</v>
      </c>
      <c r="F48">
        <v>61.977191710215997</v>
      </c>
      <c r="G48">
        <v>24.9420405663064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1581.7</v>
      </c>
      <c r="C49">
        <v>9</v>
      </c>
      <c r="D49">
        <v>738</v>
      </c>
      <c r="E49">
        <v>297</v>
      </c>
      <c r="F49">
        <v>61.977191710215997</v>
      </c>
      <c r="G49">
        <v>24.9420405663064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1645.9</v>
      </c>
      <c r="C50">
        <v>10</v>
      </c>
      <c r="D50">
        <v>738</v>
      </c>
      <c r="E50">
        <v>297</v>
      </c>
      <c r="F50">
        <v>61.977191710215997</v>
      </c>
      <c r="G50">
        <v>24.9420405663064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1681.6</v>
      </c>
      <c r="C51">
        <v>10</v>
      </c>
      <c r="D51">
        <v>738</v>
      </c>
      <c r="E51">
        <v>297</v>
      </c>
      <c r="F51">
        <v>61.977191710215997</v>
      </c>
      <c r="G51">
        <v>24.9420405663064</v>
      </c>
      <c r="H51">
        <v>0</v>
      </c>
      <c r="I51">
        <v>-0.48128945622830099</v>
      </c>
      <c r="J51">
        <v>0</v>
      </c>
      <c r="K51">
        <v>-7.0986645461401299</v>
      </c>
      <c r="M51">
        <f t="shared" si="1"/>
        <v>0.48128945622830099</v>
      </c>
      <c r="N51">
        <f t="shared" si="2"/>
        <v>7.0986645461401293E-2</v>
      </c>
      <c r="Q51">
        <f t="shared" si="0"/>
        <v>0.47298289959606143</v>
      </c>
    </row>
    <row r="52" spans="1:17" x14ac:dyDescent="0.3">
      <c r="A52">
        <v>50</v>
      </c>
      <c r="B52">
        <v>1713.9</v>
      </c>
      <c r="C52">
        <v>10</v>
      </c>
      <c r="D52">
        <v>738</v>
      </c>
      <c r="E52">
        <v>297</v>
      </c>
      <c r="F52">
        <v>61.977191710215997</v>
      </c>
      <c r="G52">
        <v>24.9420405663064</v>
      </c>
      <c r="H52">
        <v>0</v>
      </c>
      <c r="I52">
        <v>-0.47676365640990898</v>
      </c>
      <c r="J52">
        <v>0</v>
      </c>
      <c r="K52">
        <v>-7.2127633344918101</v>
      </c>
      <c r="M52">
        <f t="shared" si="1"/>
        <v>0.47676365640990898</v>
      </c>
      <c r="N52">
        <f t="shared" si="2"/>
        <v>7.2127633344918105E-2</v>
      </c>
      <c r="Q52">
        <f t="shared" si="0"/>
        <v>0.47285383507629325</v>
      </c>
    </row>
    <row r="53" spans="1:17" x14ac:dyDescent="0.3">
      <c r="A53">
        <v>51</v>
      </c>
      <c r="B53">
        <v>1746</v>
      </c>
      <c r="C53">
        <v>10</v>
      </c>
      <c r="D53">
        <v>738</v>
      </c>
      <c r="E53">
        <v>297</v>
      </c>
      <c r="F53">
        <v>61.977191710215997</v>
      </c>
      <c r="G53">
        <v>24.9420405663064</v>
      </c>
      <c r="H53">
        <v>0</v>
      </c>
      <c r="I53">
        <v>-0.41822593348325698</v>
      </c>
      <c r="J53">
        <v>0</v>
      </c>
      <c r="K53">
        <v>-8.3561625071580004</v>
      </c>
      <c r="M53">
        <f t="shared" si="1"/>
        <v>0.41822593348325698</v>
      </c>
      <c r="N53">
        <f t="shared" si="2"/>
        <v>8.3561625071580006E-2</v>
      </c>
      <c r="Q53">
        <f t="shared" si="0"/>
        <v>0.47156046231348442</v>
      </c>
    </row>
    <row r="54" spans="1:17" x14ac:dyDescent="0.3">
      <c r="A54">
        <v>52</v>
      </c>
      <c r="B54">
        <v>1781.9</v>
      </c>
      <c r="C54">
        <v>10</v>
      </c>
      <c r="D54">
        <v>738</v>
      </c>
      <c r="E54">
        <v>296</v>
      </c>
      <c r="F54">
        <v>61.977191710215997</v>
      </c>
      <c r="G54">
        <v>24.858060631739701</v>
      </c>
      <c r="H54">
        <v>0</v>
      </c>
      <c r="I54">
        <v>-3.3258688509096102E-3</v>
      </c>
      <c r="J54">
        <v>0</v>
      </c>
      <c r="K54">
        <v>16.6293442545626</v>
      </c>
      <c r="M54">
        <f t="shared" si="1"/>
        <v>3.3258688509096102E-3</v>
      </c>
      <c r="N54">
        <f t="shared" si="2"/>
        <v>0.166293442545626</v>
      </c>
      <c r="Q54">
        <f t="shared" si="0"/>
        <v>0.46220213130393084</v>
      </c>
    </row>
    <row r="55" spans="1:17" x14ac:dyDescent="0.3">
      <c r="A55">
        <v>53</v>
      </c>
      <c r="B55">
        <v>1814.1</v>
      </c>
      <c r="C55">
        <v>10</v>
      </c>
      <c r="D55">
        <v>738</v>
      </c>
      <c r="E55">
        <v>296</v>
      </c>
      <c r="F55">
        <v>61.977191710215997</v>
      </c>
      <c r="G55">
        <v>24.858060631739701</v>
      </c>
      <c r="H55">
        <v>0</v>
      </c>
      <c r="I55">
        <v>2.5168861845861899E-3</v>
      </c>
      <c r="J55">
        <v>0</v>
      </c>
      <c r="K55">
        <v>16.779241230589498</v>
      </c>
      <c r="M55">
        <f t="shared" si="1"/>
        <v>2.5168861845861899E-3</v>
      </c>
      <c r="N55">
        <f t="shared" si="2"/>
        <v>0.16779241230589498</v>
      </c>
      <c r="Q55">
        <f t="shared" si="0"/>
        <v>0.46203257313854534</v>
      </c>
    </row>
    <row r="56" spans="1:17" x14ac:dyDescent="0.3">
      <c r="A56">
        <v>54</v>
      </c>
      <c r="B56">
        <v>1846.3</v>
      </c>
      <c r="C56">
        <v>10</v>
      </c>
      <c r="D56">
        <v>738</v>
      </c>
      <c r="E56">
        <v>296</v>
      </c>
      <c r="F56">
        <v>61.977191710215997</v>
      </c>
      <c r="G56">
        <v>24.858060631739701</v>
      </c>
      <c r="H56">
        <v>0</v>
      </c>
      <c r="I56">
        <v>-0.418016716533815</v>
      </c>
      <c r="J56">
        <v>0</v>
      </c>
      <c r="K56">
        <v>8.3603343306763005</v>
      </c>
      <c r="M56">
        <f t="shared" si="1"/>
        <v>0.418016716533815</v>
      </c>
      <c r="N56">
        <f t="shared" si="2"/>
        <v>8.3603343306763001E-2</v>
      </c>
      <c r="Q56">
        <f t="shared" si="0"/>
        <v>0.47155574329405636</v>
      </c>
    </row>
    <row r="57" spans="1:17" x14ac:dyDescent="0.3">
      <c r="A57">
        <v>55</v>
      </c>
      <c r="B57">
        <v>1882.6</v>
      </c>
      <c r="C57">
        <v>10</v>
      </c>
      <c r="D57">
        <v>738</v>
      </c>
      <c r="E57">
        <v>297</v>
      </c>
      <c r="F57">
        <v>61.977191710215997</v>
      </c>
      <c r="G57">
        <v>24.9420405663064</v>
      </c>
      <c r="H57">
        <v>0</v>
      </c>
      <c r="I57">
        <v>2.33444853442334E-2</v>
      </c>
      <c r="J57">
        <v>0</v>
      </c>
      <c r="K57">
        <v>-16.099645064986799</v>
      </c>
      <c r="M57">
        <f t="shared" si="1"/>
        <v>2.33444853442334E-2</v>
      </c>
      <c r="N57">
        <f t="shared" si="2"/>
        <v>0.16099645064986798</v>
      </c>
      <c r="Q57">
        <f t="shared" si="0"/>
        <v>0.46280130831984706</v>
      </c>
    </row>
    <row r="58" spans="1:17" x14ac:dyDescent="0.3">
      <c r="A58">
        <v>56</v>
      </c>
      <c r="B58">
        <v>1914</v>
      </c>
      <c r="C58">
        <v>10</v>
      </c>
      <c r="D58">
        <v>738</v>
      </c>
      <c r="E58">
        <v>297</v>
      </c>
      <c r="F58">
        <v>61.977191710215997</v>
      </c>
      <c r="G58">
        <v>24.9420405663064</v>
      </c>
      <c r="H58">
        <v>0</v>
      </c>
      <c r="I58">
        <v>0.42010951711628802</v>
      </c>
      <c r="J58">
        <v>0</v>
      </c>
      <c r="K58">
        <v>-8.4190283991240307</v>
      </c>
      <c r="M58">
        <f t="shared" si="1"/>
        <v>0.42010951711628802</v>
      </c>
      <c r="N58">
        <f t="shared" si="2"/>
        <v>8.4190283991240303E-2</v>
      </c>
      <c r="Q58">
        <f t="shared" si="0"/>
        <v>0.47148935063672071</v>
      </c>
    </row>
    <row r="59" spans="1:17" x14ac:dyDescent="0.3">
      <c r="A59">
        <v>57</v>
      </c>
      <c r="B59">
        <v>1946.3</v>
      </c>
      <c r="C59">
        <v>10</v>
      </c>
      <c r="D59">
        <v>738</v>
      </c>
      <c r="E59">
        <v>296</v>
      </c>
      <c r="F59">
        <v>61.977191710215997</v>
      </c>
      <c r="G59">
        <v>24.858060631739701</v>
      </c>
      <c r="H59">
        <v>0</v>
      </c>
      <c r="I59">
        <v>0.42116231746118998</v>
      </c>
      <c r="J59">
        <v>0</v>
      </c>
      <c r="K59">
        <v>8.4232463492238008</v>
      </c>
      <c r="M59">
        <f t="shared" si="1"/>
        <v>0.42116231746118998</v>
      </c>
      <c r="N59">
        <f t="shared" si="2"/>
        <v>8.4232463492238008E-2</v>
      </c>
      <c r="Q59">
        <f t="shared" si="0"/>
        <v>0.47148457944053274</v>
      </c>
    </row>
    <row r="60" spans="1:17" x14ac:dyDescent="0.3">
      <c r="A60">
        <v>58</v>
      </c>
      <c r="B60">
        <v>1986.2</v>
      </c>
      <c r="C60">
        <v>10</v>
      </c>
      <c r="D60">
        <v>738</v>
      </c>
      <c r="E60">
        <v>296</v>
      </c>
      <c r="F60">
        <v>61.977191710215997</v>
      </c>
      <c r="G60">
        <v>24.858060631739701</v>
      </c>
      <c r="H60">
        <v>0</v>
      </c>
      <c r="I60">
        <v>-0.38860740758144102</v>
      </c>
      <c r="J60">
        <v>0</v>
      </c>
      <c r="K60">
        <v>8.1469058193174497</v>
      </c>
      <c r="M60">
        <f t="shared" si="1"/>
        <v>0.38860740758144102</v>
      </c>
      <c r="N60">
        <f t="shared" si="2"/>
        <v>8.1469058193174501E-2</v>
      </c>
      <c r="Q60">
        <f t="shared" si="0"/>
        <v>0.47179716608847272</v>
      </c>
    </row>
    <row r="61" spans="1:17" x14ac:dyDescent="0.3">
      <c r="A61">
        <v>59</v>
      </c>
      <c r="B61">
        <v>2013.8</v>
      </c>
      <c r="C61">
        <v>9</v>
      </c>
      <c r="D61">
        <v>738</v>
      </c>
      <c r="E61">
        <v>297</v>
      </c>
      <c r="F61">
        <v>61.977191710215997</v>
      </c>
      <c r="G61">
        <v>24.9420405663064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2046.1</v>
      </c>
      <c r="C62">
        <v>10</v>
      </c>
      <c r="D62">
        <v>738</v>
      </c>
      <c r="E62">
        <v>297</v>
      </c>
      <c r="F62">
        <v>61.977191710215997</v>
      </c>
      <c r="G62">
        <v>24.9420405663064</v>
      </c>
      <c r="H62">
        <v>0</v>
      </c>
      <c r="I62">
        <v>0.42158263745401697</v>
      </c>
      <c r="J62">
        <v>0</v>
      </c>
      <c r="K62">
        <v>-8.4148231028745695</v>
      </c>
      <c r="M62">
        <f t="shared" si="1"/>
        <v>0.42158263745401697</v>
      </c>
      <c r="N62">
        <f t="shared" si="2"/>
        <v>8.414823102874569E-2</v>
      </c>
      <c r="Q62">
        <f t="shared" si="0"/>
        <v>0.47149410751932008</v>
      </c>
    </row>
    <row r="63" spans="1:17" x14ac:dyDescent="0.3">
      <c r="A63">
        <v>61</v>
      </c>
      <c r="B63">
        <v>2081.6</v>
      </c>
      <c r="C63">
        <v>10</v>
      </c>
      <c r="D63">
        <v>738</v>
      </c>
      <c r="E63">
        <v>296</v>
      </c>
      <c r="F63">
        <v>61.977191710215997</v>
      </c>
      <c r="G63">
        <v>24.858060631739701</v>
      </c>
      <c r="H63">
        <v>0</v>
      </c>
      <c r="I63">
        <v>0.40816160398019102</v>
      </c>
      <c r="J63">
        <v>0</v>
      </c>
      <c r="K63">
        <v>8.5568470436098991</v>
      </c>
      <c r="M63">
        <f t="shared" si="1"/>
        <v>0.40816160398019102</v>
      </c>
      <c r="N63">
        <f t="shared" si="2"/>
        <v>8.5568470436098998E-2</v>
      </c>
      <c r="Q63">
        <f t="shared" si="0"/>
        <v>0.47133345505340524</v>
      </c>
    </row>
    <row r="64" spans="1:17" x14ac:dyDescent="0.3">
      <c r="A64">
        <v>62</v>
      </c>
      <c r="B64">
        <v>2113.8000000000002</v>
      </c>
      <c r="C64">
        <v>10</v>
      </c>
      <c r="D64">
        <v>738</v>
      </c>
      <c r="E64">
        <v>297</v>
      </c>
      <c r="F64">
        <v>61.977191710215997</v>
      </c>
      <c r="G64">
        <v>24.9420405663064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2146.3000000000002</v>
      </c>
      <c r="C65">
        <v>10</v>
      </c>
      <c r="D65">
        <v>738</v>
      </c>
      <c r="E65">
        <v>297</v>
      </c>
      <c r="F65">
        <v>61.977191710215997</v>
      </c>
      <c r="G65">
        <v>24.9420405663064</v>
      </c>
      <c r="H65">
        <v>0</v>
      </c>
      <c r="I65">
        <v>-0.42285204097582402</v>
      </c>
      <c r="J65">
        <v>0</v>
      </c>
      <c r="K65">
        <v>-8.4401604985194201</v>
      </c>
      <c r="M65">
        <f t="shared" si="1"/>
        <v>0.42285204097582402</v>
      </c>
      <c r="N65">
        <f t="shared" si="2"/>
        <v>8.4401604985194195E-2</v>
      </c>
      <c r="Q65">
        <f t="shared" si="0"/>
        <v>0.47146544675220486</v>
      </c>
    </row>
    <row r="66" spans="1:17" x14ac:dyDescent="0.3">
      <c r="A66">
        <v>64</v>
      </c>
      <c r="B66">
        <v>2181.9</v>
      </c>
      <c r="C66">
        <v>10</v>
      </c>
      <c r="D66">
        <v>738</v>
      </c>
      <c r="E66">
        <v>297</v>
      </c>
      <c r="F66">
        <v>61.977191710215997</v>
      </c>
      <c r="G66">
        <v>24.9420405663064</v>
      </c>
      <c r="H66">
        <v>0</v>
      </c>
      <c r="I66">
        <v>0.41759765529774701</v>
      </c>
      <c r="J66">
        <v>0</v>
      </c>
      <c r="K66">
        <v>-8.3686904869288306</v>
      </c>
      <c r="M66">
        <f t="shared" si="1"/>
        <v>0.41759765529774701</v>
      </c>
      <c r="N66">
        <f t="shared" si="2"/>
        <v>8.3686904869288301E-2</v>
      </c>
      <c r="Q66">
        <f t="shared" si="0"/>
        <v>0.47154629110521706</v>
      </c>
    </row>
    <row r="67" spans="1:17" x14ac:dyDescent="0.3">
      <c r="A67">
        <v>65</v>
      </c>
      <c r="B67">
        <v>2216.4</v>
      </c>
      <c r="C67">
        <v>10</v>
      </c>
      <c r="D67">
        <v>738</v>
      </c>
      <c r="E67">
        <v>297</v>
      </c>
      <c r="F67">
        <v>61.977191710215997</v>
      </c>
      <c r="G67">
        <v>24.9420405663064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2245.9</v>
      </c>
      <c r="C68">
        <v>10</v>
      </c>
      <c r="D68">
        <v>738</v>
      </c>
      <c r="E68">
        <v>296</v>
      </c>
      <c r="F68">
        <v>61.977191710215997</v>
      </c>
      <c r="G68">
        <v>24.858060631739701</v>
      </c>
      <c r="H68">
        <v>0</v>
      </c>
      <c r="I68">
        <v>-2.4654153035148899E-2</v>
      </c>
      <c r="J68">
        <v>0</v>
      </c>
      <c r="K68">
        <v>16.4361020234326</v>
      </c>
      <c r="M68">
        <f t="shared" si="1"/>
        <v>2.4654153035148899E-2</v>
      </c>
      <c r="N68">
        <f t="shared" si="2"/>
        <v>0.164361020234326</v>
      </c>
      <c r="Q68">
        <f t="shared" si="0"/>
        <v>0.46242072009106905</v>
      </c>
    </row>
    <row r="69" spans="1:17" x14ac:dyDescent="0.3">
      <c r="A69">
        <v>67</v>
      </c>
      <c r="B69">
        <v>2281.6999999999998</v>
      </c>
      <c r="C69">
        <v>10</v>
      </c>
      <c r="D69">
        <v>738</v>
      </c>
      <c r="E69">
        <v>297</v>
      </c>
      <c r="F69">
        <v>61.977191710215997</v>
      </c>
      <c r="G69">
        <v>24.9420405663064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2313.9</v>
      </c>
      <c r="C70">
        <v>10</v>
      </c>
      <c r="D70">
        <v>738</v>
      </c>
      <c r="E70">
        <v>297</v>
      </c>
      <c r="F70">
        <v>61.977191710215997</v>
      </c>
      <c r="G70">
        <v>24.9420405663064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2348.5</v>
      </c>
      <c r="C71">
        <v>10</v>
      </c>
      <c r="D71">
        <v>738</v>
      </c>
      <c r="E71">
        <v>297</v>
      </c>
      <c r="F71">
        <v>61.977191710215997</v>
      </c>
      <c r="G71">
        <v>24.9420405663064</v>
      </c>
      <c r="H71">
        <v>0</v>
      </c>
      <c r="I71">
        <v>0.39882805284746098</v>
      </c>
      <c r="J71">
        <v>0</v>
      </c>
      <c r="K71">
        <v>-8.1810882635376601</v>
      </c>
      <c r="M71">
        <f t="shared" si="1"/>
        <v>0.39882805284746098</v>
      </c>
      <c r="N71">
        <f t="shared" si="2"/>
        <v>8.18108826353766E-2</v>
      </c>
      <c r="Q71">
        <f t="shared" si="3"/>
        <v>0.47175850011478865</v>
      </c>
    </row>
    <row r="72" spans="1:17" x14ac:dyDescent="0.3">
      <c r="A72">
        <v>70</v>
      </c>
      <c r="B72">
        <v>2381.6999999999998</v>
      </c>
      <c r="C72">
        <v>10</v>
      </c>
      <c r="D72">
        <v>738</v>
      </c>
      <c r="E72">
        <v>297</v>
      </c>
      <c r="F72">
        <v>61.977191710215997</v>
      </c>
      <c r="G72">
        <v>24.9420405663064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2416.3000000000002</v>
      </c>
      <c r="C73">
        <v>10</v>
      </c>
      <c r="D73">
        <v>738</v>
      </c>
      <c r="E73">
        <v>297</v>
      </c>
      <c r="F73">
        <v>61.977191710215997</v>
      </c>
      <c r="G73">
        <v>24.9420405663064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2446</v>
      </c>
      <c r="C74">
        <v>10</v>
      </c>
      <c r="D74">
        <v>738</v>
      </c>
      <c r="E74">
        <v>297</v>
      </c>
      <c r="F74">
        <v>61.977191710215997</v>
      </c>
      <c r="G74">
        <v>24.9420405663064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2482.4</v>
      </c>
      <c r="C75">
        <v>10</v>
      </c>
      <c r="D75">
        <v>738</v>
      </c>
      <c r="E75">
        <v>297</v>
      </c>
      <c r="F75">
        <v>61.977191710215997</v>
      </c>
      <c r="G75">
        <v>24.9420405663064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2513.6999999999998</v>
      </c>
      <c r="C76">
        <v>10</v>
      </c>
      <c r="D76">
        <v>738</v>
      </c>
      <c r="E76">
        <v>297</v>
      </c>
      <c r="F76">
        <v>61.977191710215997</v>
      </c>
      <c r="G76">
        <v>24.9420405663064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2548.4</v>
      </c>
      <c r="C77">
        <v>10</v>
      </c>
      <c r="D77">
        <v>738</v>
      </c>
      <c r="E77">
        <v>297</v>
      </c>
      <c r="F77">
        <v>61.977191710215997</v>
      </c>
      <c r="G77">
        <v>24.9420405663064</v>
      </c>
      <c r="H77">
        <v>0</v>
      </c>
      <c r="I77">
        <v>-0.420471045352591</v>
      </c>
      <c r="J77">
        <v>0</v>
      </c>
      <c r="K77">
        <v>-8.2123251045427903</v>
      </c>
      <c r="M77">
        <f t="shared" si="4"/>
        <v>0.420471045352591</v>
      </c>
      <c r="N77">
        <f t="shared" si="5"/>
        <v>8.2123251045427906E-2</v>
      </c>
      <c r="Q77">
        <f t="shared" si="3"/>
        <v>0.47172316610343196</v>
      </c>
    </row>
    <row r="78" spans="1:17" x14ac:dyDescent="0.3">
      <c r="A78">
        <v>76</v>
      </c>
      <c r="B78">
        <v>2582.5</v>
      </c>
      <c r="C78">
        <v>10</v>
      </c>
      <c r="D78">
        <v>738</v>
      </c>
      <c r="E78">
        <v>297</v>
      </c>
      <c r="F78">
        <v>61.977191710215997</v>
      </c>
      <c r="G78">
        <v>24.9420405663064</v>
      </c>
      <c r="H78">
        <v>0</v>
      </c>
      <c r="I78">
        <v>0</v>
      </c>
      <c r="J78">
        <v>0</v>
      </c>
      <c r="K78">
        <v>0</v>
      </c>
      <c r="M78">
        <f t="shared" si="4"/>
        <v>0</v>
      </c>
      <c r="N78">
        <f t="shared" si="5"/>
        <v>0</v>
      </c>
      <c r="Q78">
        <f t="shared" si="3"/>
        <v>0.48101265822784806</v>
      </c>
    </row>
    <row r="79" spans="1:17" x14ac:dyDescent="0.3">
      <c r="A79">
        <v>77</v>
      </c>
      <c r="B79">
        <v>2616.4</v>
      </c>
      <c r="C79">
        <v>10</v>
      </c>
      <c r="D79">
        <v>738</v>
      </c>
      <c r="E79">
        <v>297</v>
      </c>
      <c r="F79">
        <v>61.977191710215997</v>
      </c>
      <c r="G79">
        <v>24.9420405663064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0.48101265822784806</v>
      </c>
    </row>
    <row r="80" spans="1:17" x14ac:dyDescent="0.3">
      <c r="A80">
        <v>78</v>
      </c>
      <c r="B80">
        <v>2649.1</v>
      </c>
      <c r="C80">
        <v>10</v>
      </c>
      <c r="D80">
        <v>738</v>
      </c>
      <c r="E80">
        <v>296</v>
      </c>
      <c r="F80">
        <v>61.977191710215997</v>
      </c>
      <c r="G80">
        <v>24.858060631739701</v>
      </c>
      <c r="H80">
        <v>0</v>
      </c>
      <c r="I80">
        <v>3.35996931407887E-2</v>
      </c>
      <c r="J80">
        <v>0</v>
      </c>
      <c r="K80">
        <v>17.2306118670727</v>
      </c>
      <c r="M80">
        <f t="shared" si="4"/>
        <v>3.35996931407887E-2</v>
      </c>
      <c r="N80">
        <f t="shared" si="5"/>
        <v>0.17230611867072698</v>
      </c>
      <c r="Q80">
        <f t="shared" si="3"/>
        <v>0.46152199861556598</v>
      </c>
    </row>
    <row r="81" spans="1:17" x14ac:dyDescent="0.3">
      <c r="A81">
        <v>79</v>
      </c>
      <c r="B81">
        <v>2681.8</v>
      </c>
      <c r="C81">
        <v>10</v>
      </c>
      <c r="D81">
        <v>738</v>
      </c>
      <c r="E81">
        <v>297</v>
      </c>
      <c r="F81">
        <v>61.977191710215997</v>
      </c>
      <c r="G81">
        <v>24.9420405663064</v>
      </c>
      <c r="H81">
        <v>0</v>
      </c>
      <c r="I81">
        <v>0</v>
      </c>
      <c r="J81">
        <v>0</v>
      </c>
      <c r="K81">
        <v>0</v>
      </c>
      <c r="M81">
        <f t="shared" si="4"/>
        <v>0</v>
      </c>
      <c r="N81">
        <f t="shared" si="5"/>
        <v>0</v>
      </c>
      <c r="Q81">
        <f t="shared" si="3"/>
        <v>0.48101265822784806</v>
      </c>
    </row>
    <row r="82" spans="1:17" x14ac:dyDescent="0.3">
      <c r="A82">
        <v>80</v>
      </c>
      <c r="B82">
        <v>2714.2</v>
      </c>
      <c r="C82">
        <v>10</v>
      </c>
      <c r="D82">
        <v>738</v>
      </c>
      <c r="E82">
        <v>297</v>
      </c>
      <c r="F82">
        <v>61.977191710215997</v>
      </c>
      <c r="G82">
        <v>24.9420405663064</v>
      </c>
      <c r="H82">
        <v>0</v>
      </c>
      <c r="I82">
        <v>0</v>
      </c>
      <c r="J82">
        <v>0</v>
      </c>
      <c r="K82">
        <v>0</v>
      </c>
      <c r="M82">
        <f t="shared" si="4"/>
        <v>0</v>
      </c>
      <c r="N82">
        <f t="shared" si="5"/>
        <v>0</v>
      </c>
      <c r="Q82">
        <f t="shared" si="3"/>
        <v>0.48101265822784806</v>
      </c>
    </row>
    <row r="83" spans="1:17" x14ac:dyDescent="0.3">
      <c r="A83">
        <v>81</v>
      </c>
      <c r="B83">
        <v>2745.9</v>
      </c>
      <c r="C83">
        <v>9</v>
      </c>
      <c r="D83">
        <v>738</v>
      </c>
      <c r="E83">
        <v>297</v>
      </c>
      <c r="F83">
        <v>61.977191710215997</v>
      </c>
      <c r="G83">
        <v>24.9420405663064</v>
      </c>
      <c r="H83">
        <v>0</v>
      </c>
      <c r="I83">
        <v>0.44169957035351698</v>
      </c>
      <c r="J83">
        <v>0</v>
      </c>
      <c r="K83">
        <v>-8.7987962221816094</v>
      </c>
      <c r="M83">
        <f t="shared" si="4"/>
        <v>0.44169957035351698</v>
      </c>
      <c r="N83">
        <f t="shared" si="5"/>
        <v>8.7987962221816096E-2</v>
      </c>
      <c r="Q83">
        <f t="shared" si="3"/>
        <v>0.47105977068749916</v>
      </c>
    </row>
    <row r="84" spans="1:17" x14ac:dyDescent="0.3">
      <c r="A84">
        <v>82</v>
      </c>
      <c r="B84">
        <v>2781.9</v>
      </c>
      <c r="C84">
        <v>10</v>
      </c>
      <c r="D84">
        <v>738</v>
      </c>
      <c r="E84">
        <v>297</v>
      </c>
      <c r="F84">
        <v>61.977191710215997</v>
      </c>
      <c r="G84">
        <v>24.9420405663064</v>
      </c>
      <c r="H84">
        <v>0</v>
      </c>
      <c r="I84">
        <v>-0.42137258259016902</v>
      </c>
      <c r="J84">
        <v>0</v>
      </c>
      <c r="K84">
        <v>-8.4190326191842004</v>
      </c>
      <c r="M84">
        <f t="shared" si="4"/>
        <v>0.42137258259016902</v>
      </c>
      <c r="N84">
        <f t="shared" si="5"/>
        <v>8.419032619184201E-2</v>
      </c>
      <c r="Q84">
        <f t="shared" si="3"/>
        <v>0.47148934586313768</v>
      </c>
    </row>
    <row r="85" spans="1:17" x14ac:dyDescent="0.3">
      <c r="A85">
        <v>83</v>
      </c>
      <c r="B85">
        <v>2813.9</v>
      </c>
      <c r="C85">
        <v>9</v>
      </c>
      <c r="D85">
        <v>738</v>
      </c>
      <c r="E85">
        <v>297</v>
      </c>
      <c r="F85">
        <v>61.977191710215997</v>
      </c>
      <c r="G85">
        <v>24.9420405663064</v>
      </c>
      <c r="H85">
        <v>0</v>
      </c>
      <c r="I85">
        <v>-0.41926887713063699</v>
      </c>
      <c r="J85">
        <v>0</v>
      </c>
      <c r="K85">
        <v>-8.4106093707249006</v>
      </c>
      <c r="M85">
        <f t="shared" si="4"/>
        <v>0.41926887713063699</v>
      </c>
      <c r="N85">
        <f t="shared" si="5"/>
        <v>8.4106093707249002E-2</v>
      </c>
      <c r="Q85">
        <f t="shared" si="3"/>
        <v>0.47149887394431178</v>
      </c>
    </row>
    <row r="86" spans="1:17" x14ac:dyDescent="0.3">
      <c r="A86">
        <v>84</v>
      </c>
      <c r="B86">
        <v>2846.3</v>
      </c>
      <c r="C86">
        <v>10</v>
      </c>
      <c r="D86">
        <v>738</v>
      </c>
      <c r="E86">
        <v>297</v>
      </c>
      <c r="F86">
        <v>61.977191710215997</v>
      </c>
      <c r="G86">
        <v>24.9420405663064</v>
      </c>
      <c r="H86">
        <v>0</v>
      </c>
      <c r="I86">
        <v>0</v>
      </c>
      <c r="J86">
        <v>0</v>
      </c>
      <c r="K86">
        <v>0</v>
      </c>
      <c r="M86">
        <f t="shared" si="4"/>
        <v>0</v>
      </c>
      <c r="N86">
        <f t="shared" si="5"/>
        <v>0</v>
      </c>
      <c r="Q86">
        <f t="shared" si="3"/>
        <v>0.48101265822784806</v>
      </c>
    </row>
    <row r="87" spans="1:17" x14ac:dyDescent="0.3">
      <c r="A87">
        <v>85</v>
      </c>
      <c r="B87">
        <v>2881.7</v>
      </c>
      <c r="C87">
        <v>10</v>
      </c>
      <c r="D87">
        <v>738</v>
      </c>
      <c r="E87">
        <v>296</v>
      </c>
      <c r="F87">
        <v>61.977191710215997</v>
      </c>
      <c r="G87">
        <v>24.858060631739701</v>
      </c>
      <c r="H87">
        <v>-0.41822342663448497</v>
      </c>
      <c r="I87">
        <v>-3.3592108195154699E-3</v>
      </c>
      <c r="J87">
        <v>-8.3812309946790897</v>
      </c>
      <c r="K87">
        <v>16.796054097553998</v>
      </c>
      <c r="M87">
        <f t="shared" si="4"/>
        <v>0.41823691716922884</v>
      </c>
      <c r="N87">
        <f t="shared" si="5"/>
        <v>0.18771053945746621</v>
      </c>
      <c r="Q87">
        <f t="shared" si="3"/>
        <v>0.4597795049398048</v>
      </c>
    </row>
    <row r="88" spans="1:17" x14ac:dyDescent="0.3">
      <c r="A88">
        <v>86</v>
      </c>
      <c r="B88">
        <v>2913.9</v>
      </c>
      <c r="C88">
        <v>10</v>
      </c>
      <c r="D88">
        <v>738</v>
      </c>
      <c r="E88">
        <v>296</v>
      </c>
      <c r="F88">
        <v>61.977191710215997</v>
      </c>
      <c r="G88">
        <v>24.858060631739701</v>
      </c>
      <c r="H88">
        <v>-0.836033433067633</v>
      </c>
      <c r="I88">
        <v>0.83352157061798404</v>
      </c>
      <c r="J88">
        <v>-16.720668661352601</v>
      </c>
      <c r="K88">
        <v>33.466418325697298</v>
      </c>
      <c r="M88">
        <f t="shared" si="4"/>
        <v>1.1805550007908667</v>
      </c>
      <c r="N88">
        <f t="shared" si="5"/>
        <v>0.37410986568564408</v>
      </c>
      <c r="Q88">
        <f t="shared" si="3"/>
        <v>0.43869467146146035</v>
      </c>
    </row>
    <row r="89" spans="1:17" x14ac:dyDescent="0.3">
      <c r="A89">
        <v>87</v>
      </c>
      <c r="B89">
        <v>2945.9</v>
      </c>
      <c r="C89">
        <v>10</v>
      </c>
      <c r="D89">
        <v>738</v>
      </c>
      <c r="E89">
        <v>297</v>
      </c>
      <c r="F89">
        <v>61.977191710215997</v>
      </c>
      <c r="G89">
        <v>24.9420405663064</v>
      </c>
      <c r="H89">
        <v>-1.6712124265667201</v>
      </c>
      <c r="I89">
        <v>2.50681863985008</v>
      </c>
      <c r="J89">
        <v>-33.558482461179103</v>
      </c>
      <c r="K89">
        <v>50.337723691768701</v>
      </c>
      <c r="M89">
        <f t="shared" si="4"/>
        <v>3.0128210480894526</v>
      </c>
      <c r="N89">
        <f t="shared" si="5"/>
        <v>0.60498414620270158</v>
      </c>
      <c r="Q89">
        <f t="shared" si="3"/>
        <v>0.41257898822569733</v>
      </c>
    </row>
    <row r="90" spans="1:17" x14ac:dyDescent="0.3">
      <c r="A90">
        <v>88</v>
      </c>
      <c r="B90">
        <v>2981.9</v>
      </c>
      <c r="C90">
        <v>10</v>
      </c>
      <c r="D90">
        <v>737</v>
      </c>
      <c r="E90">
        <v>297</v>
      </c>
      <c r="F90">
        <v>61.893211775649299</v>
      </c>
      <c r="G90">
        <v>24.9420405663064</v>
      </c>
      <c r="H90">
        <v>-2.9192793514027802</v>
      </c>
      <c r="I90">
        <v>5.00209853282374</v>
      </c>
      <c r="J90">
        <v>-41.540044948799697</v>
      </c>
      <c r="K90">
        <v>83.113282102910006</v>
      </c>
      <c r="M90">
        <f t="shared" si="4"/>
        <v>5.7916475776417924</v>
      </c>
      <c r="N90">
        <f t="shared" si="5"/>
        <v>0.929160534905901</v>
      </c>
      <c r="Q90">
        <f t="shared" si="3"/>
        <v>0.37590930002601564</v>
      </c>
    </row>
    <row r="91" spans="1:17" x14ac:dyDescent="0.3">
      <c r="A91">
        <v>89</v>
      </c>
      <c r="B91">
        <v>3014.2</v>
      </c>
      <c r="C91">
        <v>10</v>
      </c>
      <c r="D91">
        <v>736</v>
      </c>
      <c r="E91">
        <v>299</v>
      </c>
      <c r="F91">
        <v>61.8092318410826</v>
      </c>
      <c r="G91">
        <v>25.110000435439801</v>
      </c>
      <c r="H91">
        <v>-4.6419162659830899</v>
      </c>
      <c r="I91">
        <v>8.4435924703414003</v>
      </c>
      <c r="J91">
        <v>-59.169318036862002</v>
      </c>
      <c r="K91">
        <v>118.279761130403</v>
      </c>
      <c r="M91">
        <f t="shared" si="4"/>
        <v>9.6354367013438669</v>
      </c>
      <c r="N91">
        <f t="shared" si="5"/>
        <v>1.3225396058346426</v>
      </c>
      <c r="Q91">
        <f t="shared" si="3"/>
        <v>0.33141164881538304</v>
      </c>
    </row>
    <row r="92" spans="1:17" x14ac:dyDescent="0.3">
      <c r="A92">
        <v>90</v>
      </c>
      <c r="B92">
        <v>3046.1</v>
      </c>
      <c r="C92">
        <v>10</v>
      </c>
      <c r="D92">
        <v>734</v>
      </c>
      <c r="E92">
        <v>303</v>
      </c>
      <c r="F92">
        <v>61.641271971949202</v>
      </c>
      <c r="G92">
        <v>25.445920173706501</v>
      </c>
      <c r="H92">
        <v>-7.1534679934402297</v>
      </c>
      <c r="I92">
        <v>12.627323858703299</v>
      </c>
      <c r="J92">
        <v>-75.867776358651696</v>
      </c>
      <c r="K92">
        <v>151.66836850091201</v>
      </c>
      <c r="M92">
        <f t="shared" si="4"/>
        <v>14.512801664935388</v>
      </c>
      <c r="N92">
        <f t="shared" si="5"/>
        <v>1.6958541651136994</v>
      </c>
      <c r="Q92">
        <f t="shared" si="3"/>
        <v>0.28918362430093297</v>
      </c>
    </row>
    <row r="93" spans="1:17" x14ac:dyDescent="0.3">
      <c r="A93">
        <v>91</v>
      </c>
      <c r="B93">
        <v>3082.5</v>
      </c>
      <c r="C93">
        <v>9</v>
      </c>
      <c r="D93">
        <v>731</v>
      </c>
      <c r="E93">
        <v>308</v>
      </c>
      <c r="F93">
        <v>61.389332168249098</v>
      </c>
      <c r="G93">
        <v>25.865819846539999</v>
      </c>
      <c r="H93">
        <v>-9.7234493580056807</v>
      </c>
      <c r="I93">
        <v>17.7553888807372</v>
      </c>
      <c r="J93">
        <v>-93.731724566168495</v>
      </c>
      <c r="K93">
        <v>170.43125761703999</v>
      </c>
      <c r="M93">
        <f t="shared" si="4"/>
        <v>20.243500233998748</v>
      </c>
      <c r="N93">
        <f t="shared" si="5"/>
        <v>1.9450565483572431</v>
      </c>
      <c r="Q93">
        <f t="shared" si="3"/>
        <v>0.2609947308139221</v>
      </c>
    </row>
    <row r="94" spans="1:17" x14ac:dyDescent="0.3">
      <c r="A94">
        <v>92</v>
      </c>
      <c r="B94">
        <v>3113.8</v>
      </c>
      <c r="C94">
        <v>10</v>
      </c>
      <c r="D94">
        <v>727</v>
      </c>
      <c r="E94">
        <v>316</v>
      </c>
      <c r="F94">
        <v>61.053412429982401</v>
      </c>
      <c r="G94">
        <v>26.537659323073498</v>
      </c>
      <c r="H94">
        <v>-11.772888434002599</v>
      </c>
      <c r="I94">
        <v>21.2442386800933</v>
      </c>
      <c r="J94">
        <v>-84.022894172365298</v>
      </c>
      <c r="K94">
        <v>138.761327418831</v>
      </c>
      <c r="M94">
        <f t="shared" si="4"/>
        <v>24.288239524021591</v>
      </c>
      <c r="N94">
        <f t="shared" si="5"/>
        <v>1.6221760919251806</v>
      </c>
      <c r="Q94">
        <f t="shared" si="3"/>
        <v>0.29751782773192348</v>
      </c>
    </row>
    <row r="95" spans="1:17" x14ac:dyDescent="0.3">
      <c r="A95">
        <v>93</v>
      </c>
      <c r="B95">
        <v>3145.9</v>
      </c>
      <c r="C95">
        <v>10</v>
      </c>
      <c r="D95">
        <v>721</v>
      </c>
      <c r="E95">
        <v>327</v>
      </c>
      <c r="F95">
        <v>60.549532822582201</v>
      </c>
      <c r="G95">
        <v>27.461438603306998</v>
      </c>
      <c r="H95">
        <v>-15.4811614137194</v>
      </c>
      <c r="I95">
        <v>28.0361473763001</v>
      </c>
      <c r="J95">
        <v>-91.019867334317198</v>
      </c>
      <c r="K95">
        <v>157.12568996795801</v>
      </c>
      <c r="M95">
        <f t="shared" si="4"/>
        <v>32.026425314468881</v>
      </c>
      <c r="N95">
        <f t="shared" si="5"/>
        <v>1.8158496275149978</v>
      </c>
      <c r="Q95">
        <f t="shared" si="3"/>
        <v>0.27561016138084088</v>
      </c>
    </row>
    <row r="96" spans="1:17" x14ac:dyDescent="0.3">
      <c r="A96">
        <v>94</v>
      </c>
      <c r="B96">
        <v>3181.8</v>
      </c>
      <c r="C96">
        <v>10</v>
      </c>
      <c r="D96">
        <v>714</v>
      </c>
      <c r="E96">
        <v>339</v>
      </c>
      <c r="F96">
        <v>59.9616732806154</v>
      </c>
      <c r="G96">
        <v>28.4691978181073</v>
      </c>
      <c r="H96">
        <v>-18.484662837852898</v>
      </c>
      <c r="I96">
        <v>33.609168458084199</v>
      </c>
      <c r="J96">
        <v>-82.727761432768702</v>
      </c>
      <c r="K96">
        <v>148.879509298307</v>
      </c>
      <c r="M96">
        <f t="shared" si="4"/>
        <v>38.356993686588396</v>
      </c>
      <c r="N96">
        <f t="shared" si="5"/>
        <v>1.7032025951301792</v>
      </c>
      <c r="Q96">
        <f t="shared" si="3"/>
        <v>0.28835239584984362</v>
      </c>
    </row>
    <row r="97" spans="1:17" x14ac:dyDescent="0.3">
      <c r="A97">
        <v>95</v>
      </c>
      <c r="B97">
        <v>3221.9</v>
      </c>
      <c r="C97">
        <v>10</v>
      </c>
      <c r="D97">
        <v>706</v>
      </c>
      <c r="E97">
        <v>353</v>
      </c>
      <c r="F97">
        <v>59.289833804081901</v>
      </c>
      <c r="G97">
        <v>29.644916902040901</v>
      </c>
      <c r="H97">
        <v>-22.788041459677</v>
      </c>
      <c r="I97">
        <v>40.338219923356803</v>
      </c>
      <c r="J97">
        <v>-119.772721473784</v>
      </c>
      <c r="K97">
        <v>214.503820467634</v>
      </c>
      <c r="M97">
        <f t="shared" si="4"/>
        <v>46.329977553988279</v>
      </c>
      <c r="N97">
        <f t="shared" si="5"/>
        <v>2.4567741818174418</v>
      </c>
      <c r="Q97">
        <f t="shared" si="3"/>
        <v>0.20311103934481758</v>
      </c>
    </row>
    <row r="98" spans="1:17" x14ac:dyDescent="0.3">
      <c r="A98">
        <v>96</v>
      </c>
      <c r="B98">
        <v>3246.4</v>
      </c>
      <c r="C98">
        <v>10</v>
      </c>
      <c r="D98">
        <v>697</v>
      </c>
      <c r="E98">
        <v>370</v>
      </c>
      <c r="F98">
        <v>58.534014392981703</v>
      </c>
      <c r="G98">
        <v>31.072575789674602</v>
      </c>
      <c r="H98">
        <v>-24.331099374884499</v>
      </c>
      <c r="I98">
        <v>43.206772813742901</v>
      </c>
      <c r="J98">
        <v>-85.098301047079104</v>
      </c>
      <c r="K98">
        <v>144.777303811997</v>
      </c>
      <c r="M98">
        <f t="shared" si="4"/>
        <v>49.586566868143812</v>
      </c>
      <c r="N98">
        <f t="shared" si="5"/>
        <v>1.6793507239457333</v>
      </c>
      <c r="Q98">
        <f t="shared" si="3"/>
        <v>0.29105043528081953</v>
      </c>
    </row>
    <row r="99" spans="1:17" x14ac:dyDescent="0.3">
      <c r="A99">
        <v>97</v>
      </c>
      <c r="B99">
        <v>3282</v>
      </c>
      <c r="C99">
        <v>9</v>
      </c>
      <c r="D99">
        <v>687</v>
      </c>
      <c r="E99">
        <v>388</v>
      </c>
      <c r="F99">
        <v>57.694215047314799</v>
      </c>
      <c r="G99">
        <v>32.584214611874998</v>
      </c>
      <c r="H99">
        <v>-27.3305917216613</v>
      </c>
      <c r="I99">
        <v>48.348950615034298</v>
      </c>
      <c r="J99">
        <v>-93.837685349835198</v>
      </c>
      <c r="K99">
        <v>145.32771938332999</v>
      </c>
      <c r="M99">
        <f t="shared" si="4"/>
        <v>55.539015740568956</v>
      </c>
      <c r="N99">
        <f t="shared" si="5"/>
        <v>1.7299033849604024</v>
      </c>
      <c r="Q99">
        <f t="shared" si="3"/>
        <v>0.28533209680315413</v>
      </c>
    </row>
    <row r="100" spans="1:17" x14ac:dyDescent="0.3">
      <c r="A100">
        <v>98</v>
      </c>
      <c r="B100">
        <v>3313.9</v>
      </c>
      <c r="C100">
        <v>9</v>
      </c>
      <c r="D100">
        <v>675</v>
      </c>
      <c r="E100">
        <v>408</v>
      </c>
      <c r="F100">
        <v>56.686455832514604</v>
      </c>
      <c r="G100">
        <v>34.263813303208799</v>
      </c>
      <c r="H100">
        <v>-30.696736790282198</v>
      </c>
      <c r="I100">
        <v>54.872330380710999</v>
      </c>
      <c r="J100">
        <v>-52.155437887198502</v>
      </c>
      <c r="K100">
        <v>101.455102518327</v>
      </c>
      <c r="M100">
        <f t="shared" si="4"/>
        <v>62.874973486926926</v>
      </c>
      <c r="N100">
        <f t="shared" si="5"/>
        <v>1.1407597261566373</v>
      </c>
      <c r="Q100">
        <f t="shared" si="3"/>
        <v>0.35197394681442395</v>
      </c>
    </row>
    <row r="101" spans="1:17" x14ac:dyDescent="0.3">
      <c r="A101">
        <v>99</v>
      </c>
      <c r="B101">
        <v>3346.3</v>
      </c>
      <c r="C101">
        <v>9</v>
      </c>
      <c r="D101">
        <v>663</v>
      </c>
      <c r="E101">
        <v>430</v>
      </c>
      <c r="F101">
        <v>55.678696617714301</v>
      </c>
      <c r="G101">
        <v>36.111371863675899</v>
      </c>
      <c r="H101">
        <v>-31.844917463510399</v>
      </c>
      <c r="I101">
        <v>56.648221461237299</v>
      </c>
      <c r="J101">
        <v>-65.328487513998994</v>
      </c>
      <c r="K101">
        <v>124.320767208913</v>
      </c>
      <c r="M101">
        <f t="shared" si="4"/>
        <v>64.985535028798338</v>
      </c>
      <c r="N101">
        <f t="shared" si="5"/>
        <v>1.4044025220811682</v>
      </c>
      <c r="Q101">
        <f t="shared" si="3"/>
        <v>0.32215160484399707</v>
      </c>
    </row>
    <row r="102" spans="1:17" x14ac:dyDescent="0.3">
      <c r="A102">
        <v>100</v>
      </c>
      <c r="B102">
        <v>3381.7</v>
      </c>
      <c r="C102">
        <v>9</v>
      </c>
      <c r="D102">
        <v>649</v>
      </c>
      <c r="E102">
        <v>454</v>
      </c>
      <c r="F102">
        <v>54.502977533780701</v>
      </c>
      <c r="G102">
        <v>38.126890293276503</v>
      </c>
      <c r="H102">
        <v>-34.895342002851898</v>
      </c>
      <c r="I102">
        <v>62.218574427613198</v>
      </c>
      <c r="J102">
        <v>-57.912571043155801</v>
      </c>
      <c r="K102">
        <v>132.89943834142201</v>
      </c>
      <c r="M102">
        <f t="shared" si="4"/>
        <v>71.336077108994743</v>
      </c>
      <c r="N102">
        <f t="shared" si="5"/>
        <v>1.4496939882711108</v>
      </c>
      <c r="Q102">
        <f t="shared" si="3"/>
        <v>0.31702839414399692</v>
      </c>
    </row>
    <row r="103" spans="1:17" x14ac:dyDescent="0.3">
      <c r="A103">
        <v>101</v>
      </c>
      <c r="B103">
        <v>3414.7</v>
      </c>
      <c r="C103">
        <v>9</v>
      </c>
      <c r="D103">
        <v>635</v>
      </c>
      <c r="E103">
        <v>480</v>
      </c>
      <c r="F103">
        <v>53.327258449847101</v>
      </c>
      <c r="G103">
        <v>40.310368592010398</v>
      </c>
      <c r="H103">
        <v>-37.032171524766703</v>
      </c>
      <c r="I103">
        <v>66.914298616740894</v>
      </c>
      <c r="J103">
        <v>-73.547632241463106</v>
      </c>
      <c r="K103">
        <v>137.472838672742</v>
      </c>
      <c r="M103">
        <f t="shared" si="4"/>
        <v>76.478134700122723</v>
      </c>
      <c r="N103">
        <f t="shared" si="5"/>
        <v>1.5591034468907845</v>
      </c>
      <c r="Q103">
        <f t="shared" si="3"/>
        <v>0.30465238258520133</v>
      </c>
    </row>
    <row r="104" spans="1:17" x14ac:dyDescent="0.3">
      <c r="A104">
        <v>102</v>
      </c>
      <c r="B104">
        <v>3448.9</v>
      </c>
      <c r="C104">
        <v>9</v>
      </c>
      <c r="D104">
        <v>620</v>
      </c>
      <c r="E104">
        <v>507</v>
      </c>
      <c r="F104">
        <v>52.067559431346702</v>
      </c>
      <c r="G104">
        <v>42.5778268253109</v>
      </c>
      <c r="H104">
        <v>-39.355967509914997</v>
      </c>
      <c r="I104">
        <v>71.571693559922295</v>
      </c>
      <c r="J104">
        <v>-81.085743410066698</v>
      </c>
      <c r="K104">
        <v>166.58512165434101</v>
      </c>
      <c r="M104">
        <f t="shared" si="4"/>
        <v>81.678635503275316</v>
      </c>
      <c r="N104">
        <f t="shared" si="5"/>
        <v>1.8527142397292349</v>
      </c>
      <c r="Q104">
        <f t="shared" si="3"/>
        <v>0.27144016664153892</v>
      </c>
    </row>
    <row r="105" spans="1:17" x14ac:dyDescent="0.3">
      <c r="A105">
        <v>103</v>
      </c>
      <c r="B105">
        <v>3481.7</v>
      </c>
      <c r="C105">
        <v>9</v>
      </c>
      <c r="D105">
        <v>604</v>
      </c>
      <c r="E105">
        <v>536</v>
      </c>
      <c r="F105">
        <v>50.723880478279703</v>
      </c>
      <c r="G105">
        <v>45.0132449277449</v>
      </c>
      <c r="H105">
        <v>-41.150167937677203</v>
      </c>
      <c r="I105">
        <v>75.162041437186005</v>
      </c>
      <c r="J105">
        <v>-67.1839476533506</v>
      </c>
      <c r="K105">
        <v>125.969901850033</v>
      </c>
      <c r="M105">
        <f t="shared" si="4"/>
        <v>85.689373870418166</v>
      </c>
      <c r="N105">
        <f t="shared" si="5"/>
        <v>1.4276588876337057</v>
      </c>
      <c r="Q105">
        <f t="shared" si="3"/>
        <v>0.31952092690696149</v>
      </c>
    </row>
    <row r="106" spans="1:17" x14ac:dyDescent="0.3">
      <c r="A106">
        <v>104</v>
      </c>
      <c r="B106">
        <v>3513.8</v>
      </c>
      <c r="C106">
        <v>9</v>
      </c>
      <c r="D106">
        <v>587</v>
      </c>
      <c r="E106">
        <v>567</v>
      </c>
      <c r="F106">
        <v>49.296221590645999</v>
      </c>
      <c r="G106">
        <v>47.616622899312198</v>
      </c>
      <c r="H106">
        <v>-43.838252732024401</v>
      </c>
      <c r="I106">
        <v>79.665833868244704</v>
      </c>
      <c r="J106">
        <v>-63.810212506420399</v>
      </c>
      <c r="K106">
        <v>119.873987795547</v>
      </c>
      <c r="M106">
        <f t="shared" si="4"/>
        <v>90.930949013631277</v>
      </c>
      <c r="N106">
        <f t="shared" si="5"/>
        <v>1.3579954407184687</v>
      </c>
      <c r="Q106">
        <f t="shared" si="3"/>
        <v>0.32740100999233274</v>
      </c>
    </row>
    <row r="107" spans="1:17" x14ac:dyDescent="0.3">
      <c r="A107">
        <v>105</v>
      </c>
      <c r="B107">
        <v>3545.9</v>
      </c>
      <c r="C107">
        <v>9</v>
      </c>
      <c r="D107">
        <v>570</v>
      </c>
      <c r="E107">
        <v>599</v>
      </c>
      <c r="F107">
        <v>47.868562703012302</v>
      </c>
      <c r="G107">
        <v>50.303980805446301</v>
      </c>
      <c r="H107">
        <v>-46.267485400020099</v>
      </c>
      <c r="I107">
        <v>84.490976842254199</v>
      </c>
      <c r="J107">
        <v>-61.419780097256599</v>
      </c>
      <c r="K107">
        <v>99.791853239099297</v>
      </c>
      <c r="M107">
        <f t="shared" si="4"/>
        <v>96.329670263109534</v>
      </c>
      <c r="N107">
        <f t="shared" si="5"/>
        <v>1.1717851065826572</v>
      </c>
      <c r="Q107">
        <f t="shared" si="3"/>
        <v>0.34846446535265013</v>
      </c>
    </row>
    <row r="108" spans="1:17" x14ac:dyDescent="0.3">
      <c r="A108">
        <v>106</v>
      </c>
      <c r="B108">
        <v>3581.7</v>
      </c>
      <c r="C108">
        <v>9</v>
      </c>
      <c r="D108">
        <v>551</v>
      </c>
      <c r="E108">
        <v>633</v>
      </c>
      <c r="F108">
        <v>46.272943946245199</v>
      </c>
      <c r="G108">
        <v>53.159298580713703</v>
      </c>
      <c r="H108">
        <v>-47.184698689761603</v>
      </c>
      <c r="I108">
        <v>86.501734020412997</v>
      </c>
      <c r="J108">
        <v>-53.506667388336702</v>
      </c>
      <c r="K108">
        <v>100.82394981450599</v>
      </c>
      <c r="M108">
        <f t="shared" si="4"/>
        <v>98.533982863689545</v>
      </c>
      <c r="N108">
        <f t="shared" si="5"/>
        <v>1.1414215834302468</v>
      </c>
      <c r="Q108">
        <f t="shared" si="3"/>
        <v>0.35189907985710778</v>
      </c>
    </row>
    <row r="109" spans="1:17" x14ac:dyDescent="0.3">
      <c r="A109">
        <v>107</v>
      </c>
      <c r="B109">
        <v>3613.8</v>
      </c>
      <c r="C109">
        <v>9</v>
      </c>
      <c r="D109">
        <v>531</v>
      </c>
      <c r="E109">
        <v>669</v>
      </c>
      <c r="F109">
        <v>44.593345254911497</v>
      </c>
      <c r="G109">
        <v>56.182576225114502</v>
      </c>
      <c r="H109">
        <v>-49.940178107667997</v>
      </c>
      <c r="I109">
        <v>91.486555464240794</v>
      </c>
      <c r="J109">
        <v>-58.228295006452001</v>
      </c>
      <c r="K109">
        <v>116.540444124375</v>
      </c>
      <c r="M109">
        <f t="shared" si="4"/>
        <v>104.22960817415178</v>
      </c>
      <c r="N109">
        <f t="shared" si="5"/>
        <v>1.3027743264305209</v>
      </c>
      <c r="Q109">
        <f t="shared" si="3"/>
        <v>0.33364742741674291</v>
      </c>
    </row>
    <row r="110" spans="1:17" x14ac:dyDescent="0.3">
      <c r="A110">
        <v>108</v>
      </c>
      <c r="B110">
        <v>3646.3</v>
      </c>
      <c r="C110">
        <v>9</v>
      </c>
      <c r="D110">
        <v>511</v>
      </c>
      <c r="E110">
        <v>706</v>
      </c>
      <c r="F110">
        <v>42.913746563577703</v>
      </c>
      <c r="G110">
        <v>59.289833804081901</v>
      </c>
      <c r="H110">
        <v>-52.3655761045204</v>
      </c>
      <c r="I110">
        <v>95.936462880351499</v>
      </c>
      <c r="J110">
        <v>-60.056130350955897</v>
      </c>
      <c r="K110">
        <v>128.20587660347499</v>
      </c>
      <c r="M110">
        <f t="shared" si="4"/>
        <v>109.29756845763485</v>
      </c>
      <c r="N110">
        <f t="shared" si="5"/>
        <v>1.415750175292112</v>
      </c>
      <c r="Q110">
        <f t="shared" si="3"/>
        <v>0.32086799838916541</v>
      </c>
    </row>
    <row r="111" spans="1:17" x14ac:dyDescent="0.3">
      <c r="A111">
        <v>109</v>
      </c>
      <c r="B111">
        <v>3684.3</v>
      </c>
      <c r="C111">
        <v>8</v>
      </c>
      <c r="D111">
        <v>490</v>
      </c>
      <c r="E111">
        <v>745</v>
      </c>
      <c r="F111">
        <v>41.150167937677203</v>
      </c>
      <c r="G111">
        <v>62.565051252182798</v>
      </c>
      <c r="H111">
        <v>-54.294383938592098</v>
      </c>
      <c r="I111">
        <v>100.19330997465801</v>
      </c>
      <c r="J111">
        <v>-85.083688339352506</v>
      </c>
      <c r="K111">
        <v>166.06836898169399</v>
      </c>
      <c r="M111">
        <f t="shared" si="4"/>
        <v>113.95867448750514</v>
      </c>
      <c r="N111">
        <f t="shared" si="5"/>
        <v>1.8659565160439331</v>
      </c>
      <c r="Q111">
        <f t="shared" si="3"/>
        <v>0.26994224711243159</v>
      </c>
    </row>
    <row r="112" spans="1:17" x14ac:dyDescent="0.3">
      <c r="A112">
        <v>110</v>
      </c>
      <c r="B112">
        <v>3713.9</v>
      </c>
      <c r="C112">
        <v>8</v>
      </c>
      <c r="D112">
        <v>468</v>
      </c>
      <c r="E112">
        <v>785</v>
      </c>
      <c r="F112">
        <v>39.302609377210104</v>
      </c>
      <c r="G112">
        <v>65.924248634850301</v>
      </c>
      <c r="H112">
        <v>-55.821711356131601</v>
      </c>
      <c r="I112">
        <v>104.08984099666201</v>
      </c>
      <c r="J112">
        <v>-59.2848568110036</v>
      </c>
      <c r="K112">
        <v>135.27345262731399</v>
      </c>
      <c r="M112">
        <f t="shared" si="4"/>
        <v>118.11332887289922</v>
      </c>
      <c r="N112">
        <f t="shared" si="5"/>
        <v>1.4769428300653809</v>
      </c>
      <c r="Q112">
        <f t="shared" si="3"/>
        <v>0.31394610139468399</v>
      </c>
    </row>
    <row r="113" spans="1:17" x14ac:dyDescent="0.3">
      <c r="A113">
        <v>111</v>
      </c>
      <c r="B113">
        <v>3746.4</v>
      </c>
      <c r="C113">
        <v>8</v>
      </c>
      <c r="D113">
        <v>445</v>
      </c>
      <c r="E113">
        <v>828</v>
      </c>
      <c r="F113">
        <v>37.371070882176298</v>
      </c>
      <c r="G113">
        <v>69.535385821217901</v>
      </c>
      <c r="H113">
        <v>-56.326696465440598</v>
      </c>
      <c r="I113">
        <v>108.46698900632801</v>
      </c>
      <c r="J113">
        <v>-19.0871336034945</v>
      </c>
      <c r="K113">
        <v>122.15428575369801</v>
      </c>
      <c r="M113">
        <f t="shared" si="4"/>
        <v>122.22022925362543</v>
      </c>
      <c r="N113">
        <f t="shared" si="5"/>
        <v>1.2363651643909157</v>
      </c>
      <c r="Q113">
        <f t="shared" si="3"/>
        <v>0.34115939729010719</v>
      </c>
    </row>
    <row r="114" spans="1:17" x14ac:dyDescent="0.3">
      <c r="A114">
        <v>112</v>
      </c>
      <c r="B114">
        <v>3782</v>
      </c>
      <c r="C114">
        <v>8</v>
      </c>
      <c r="D114">
        <v>422</v>
      </c>
      <c r="E114">
        <v>871</v>
      </c>
      <c r="F114">
        <v>35.4395323871424</v>
      </c>
      <c r="G114">
        <v>73.1465230075855</v>
      </c>
      <c r="H114">
        <v>-51.825101151844002</v>
      </c>
      <c r="I114">
        <v>110.766958549059</v>
      </c>
      <c r="J114">
        <v>135.631954188853</v>
      </c>
      <c r="K114">
        <v>50.382983616076103</v>
      </c>
      <c r="M114">
        <f t="shared" si="4"/>
        <v>122.29129247664289</v>
      </c>
      <c r="N114">
        <f t="shared" si="5"/>
        <v>1.4468749785363253</v>
      </c>
      <c r="Q114">
        <f t="shared" si="3"/>
        <v>0.31734727056932815</v>
      </c>
    </row>
    <row r="115" spans="1:17" x14ac:dyDescent="0.3">
      <c r="A115">
        <v>113</v>
      </c>
      <c r="B115">
        <v>3813.9</v>
      </c>
      <c r="C115">
        <v>8</v>
      </c>
      <c r="D115">
        <v>398</v>
      </c>
      <c r="E115">
        <v>917</v>
      </c>
      <c r="F115">
        <v>33.424013957541902</v>
      </c>
      <c r="G115">
        <v>77.009599997653197</v>
      </c>
      <c r="H115">
        <v>-42.835241512439303</v>
      </c>
      <c r="I115">
        <v>94.508343561824105</v>
      </c>
      <c r="J115">
        <v>319.014253684849</v>
      </c>
      <c r="K115">
        <v>-326.90340132409</v>
      </c>
      <c r="M115">
        <f t="shared" si="4"/>
        <v>103.76263739048264</v>
      </c>
      <c r="N115">
        <f t="shared" si="5"/>
        <v>4.5676681999830091</v>
      </c>
      <c r="Q115">
        <f t="shared" si="3"/>
        <v>-3.5665836967336211E-2</v>
      </c>
    </row>
    <row r="116" spans="1:17" x14ac:dyDescent="0.3">
      <c r="A116">
        <v>114</v>
      </c>
      <c r="B116">
        <v>3846.1</v>
      </c>
      <c r="C116">
        <v>8</v>
      </c>
      <c r="D116">
        <v>377</v>
      </c>
      <c r="E116">
        <v>964</v>
      </c>
      <c r="F116">
        <v>31.660435331641501</v>
      </c>
      <c r="G116">
        <v>80.956656922287493</v>
      </c>
      <c r="H116">
        <v>-32.045553703031302</v>
      </c>
      <c r="I116">
        <v>75.394398002356596</v>
      </c>
      <c r="J116">
        <v>506.17124117439499</v>
      </c>
      <c r="K116">
        <v>-785.59643227268305</v>
      </c>
      <c r="M116">
        <f t="shared" si="4"/>
        <v>81.922114000260123</v>
      </c>
      <c r="N116">
        <f t="shared" si="5"/>
        <v>9.3454324661387176</v>
      </c>
      <c r="Q116">
        <f t="shared" si="3"/>
        <v>-0.57610965717385609</v>
      </c>
    </row>
    <row r="117" spans="1:17" x14ac:dyDescent="0.3">
      <c r="A117">
        <v>115</v>
      </c>
      <c r="B117">
        <v>3882.8</v>
      </c>
      <c r="C117">
        <v>8</v>
      </c>
      <c r="D117">
        <v>368</v>
      </c>
      <c r="E117">
        <v>1007</v>
      </c>
      <c r="F117">
        <v>30.9046159205413</v>
      </c>
      <c r="G117">
        <v>84.567794108655093</v>
      </c>
      <c r="H117">
        <v>-21.8519959439095</v>
      </c>
      <c r="I117">
        <v>56.114117202379902</v>
      </c>
      <c r="J117">
        <v>459.07251422254399</v>
      </c>
      <c r="K117">
        <v>-1134.7647563676401</v>
      </c>
      <c r="M117">
        <f t="shared" si="4"/>
        <v>60.218800022377273</v>
      </c>
      <c r="N117">
        <f t="shared" si="5"/>
        <v>12.241072770017819</v>
      </c>
      <c r="Q117">
        <f t="shared" si="3"/>
        <v>-0.90365426184552344</v>
      </c>
    </row>
    <row r="118" spans="1:17" x14ac:dyDescent="0.3">
      <c r="A118">
        <v>116</v>
      </c>
      <c r="B118">
        <v>3913.8</v>
      </c>
      <c r="C118">
        <v>9</v>
      </c>
      <c r="D118">
        <v>366</v>
      </c>
      <c r="E118">
        <v>1010</v>
      </c>
      <c r="F118">
        <v>30.736656051407898</v>
      </c>
      <c r="G118">
        <v>84.819733912355204</v>
      </c>
      <c r="H118">
        <v>-12.783159443970201</v>
      </c>
      <c r="I118">
        <v>38.7019212986363</v>
      </c>
      <c r="J118">
        <v>282.62903096918501</v>
      </c>
      <c r="K118">
        <v>-790.34228963061798</v>
      </c>
      <c r="M118">
        <f t="shared" si="4"/>
        <v>40.758408673251743</v>
      </c>
      <c r="N118">
        <f t="shared" si="5"/>
        <v>8.3935695858505159</v>
      </c>
      <c r="Q118">
        <f t="shared" si="3"/>
        <v>-0.4684382898400179</v>
      </c>
    </row>
    <row r="119" spans="1:17" x14ac:dyDescent="0.3">
      <c r="A119">
        <v>117</v>
      </c>
      <c r="B119">
        <v>3946.2</v>
      </c>
      <c r="C119">
        <v>9</v>
      </c>
      <c r="D119">
        <v>369</v>
      </c>
      <c r="E119">
        <v>1007</v>
      </c>
      <c r="F119">
        <v>30.988595855107999</v>
      </c>
      <c r="G119">
        <v>84.567794108655093</v>
      </c>
      <c r="H119">
        <v>-4.1948019264080099</v>
      </c>
      <c r="I119">
        <v>18.876608668835999</v>
      </c>
      <c r="J119">
        <v>50.287335781114997</v>
      </c>
      <c r="K119">
        <v>-343.630127837619</v>
      </c>
      <c r="M119">
        <f t="shared" si="4"/>
        <v>19.337081425028202</v>
      </c>
      <c r="N119">
        <f t="shared" si="5"/>
        <v>3.4729019695013132</v>
      </c>
      <c r="Q119">
        <f t="shared" si="3"/>
        <v>8.8170252650095024E-2</v>
      </c>
    </row>
    <row r="120" spans="1:17" x14ac:dyDescent="0.3">
      <c r="A120">
        <v>118</v>
      </c>
      <c r="B120">
        <v>3981.7</v>
      </c>
      <c r="C120">
        <v>9</v>
      </c>
      <c r="D120">
        <v>369</v>
      </c>
      <c r="E120">
        <v>1007</v>
      </c>
      <c r="F120">
        <v>30.988595855107999</v>
      </c>
      <c r="G120">
        <v>84.567794108655093</v>
      </c>
      <c r="H120">
        <v>-0.40384906513817898</v>
      </c>
      <c r="I120">
        <v>0.831402932632332</v>
      </c>
      <c r="J120">
        <v>-25.338502518370401</v>
      </c>
      <c r="K120">
        <v>16.813001671028001</v>
      </c>
      <c r="M120">
        <f t="shared" si="4"/>
        <v>0.92429697814210299</v>
      </c>
      <c r="N120">
        <f t="shared" si="5"/>
        <v>0.30409155448046454</v>
      </c>
      <c r="Q120">
        <f t="shared" si="3"/>
        <v>0.44661489554203931</v>
      </c>
    </row>
    <row r="121" spans="1:17" x14ac:dyDescent="0.3">
      <c r="A121">
        <v>119</v>
      </c>
      <c r="B121">
        <v>4015.9</v>
      </c>
      <c r="C121">
        <v>9</v>
      </c>
      <c r="D121">
        <v>368</v>
      </c>
      <c r="E121">
        <v>1008</v>
      </c>
      <c r="F121">
        <v>30.9046159205413</v>
      </c>
      <c r="G121">
        <v>84.651774043221806</v>
      </c>
      <c r="H121">
        <v>0.369507821820583</v>
      </c>
      <c r="I121">
        <v>-0.36950782182063602</v>
      </c>
      <c r="J121">
        <v>-24.9861854101086</v>
      </c>
      <c r="K121">
        <v>24.986185410108899</v>
      </c>
      <c r="M121">
        <f t="shared" si="4"/>
        <v>0.522562973021647</v>
      </c>
      <c r="N121">
        <f t="shared" si="5"/>
        <v>0.3533580227894455</v>
      </c>
      <c r="Q121">
        <f t="shared" si="3"/>
        <v>0.44104204664080776</v>
      </c>
    </row>
    <row r="122" spans="1:17" x14ac:dyDescent="0.3">
      <c r="A122">
        <v>120</v>
      </c>
      <c r="B122">
        <v>4046.3</v>
      </c>
      <c r="C122">
        <v>9</v>
      </c>
      <c r="D122">
        <v>367</v>
      </c>
      <c r="E122">
        <v>1009</v>
      </c>
      <c r="F122">
        <v>30.820635985974601</v>
      </c>
      <c r="G122">
        <v>84.735753977788505</v>
      </c>
      <c r="H122">
        <v>-0.84395915619688</v>
      </c>
      <c r="I122">
        <v>1.2560004079149001</v>
      </c>
      <c r="J122">
        <v>16.662569717608601</v>
      </c>
      <c r="K122">
        <v>-8.4299772756886906</v>
      </c>
      <c r="M122">
        <f t="shared" si="4"/>
        <v>1.5132098605318909</v>
      </c>
      <c r="N122">
        <f t="shared" si="5"/>
        <v>0.18673664516178792</v>
      </c>
      <c r="Q122">
        <f t="shared" si="3"/>
        <v>0.45988966842303941</v>
      </c>
    </row>
    <row r="123" spans="1:17" x14ac:dyDescent="0.3">
      <c r="A123">
        <v>121</v>
      </c>
      <c r="B123">
        <v>4082</v>
      </c>
      <c r="C123">
        <v>9</v>
      </c>
      <c r="D123">
        <v>367</v>
      </c>
      <c r="E123">
        <v>1009</v>
      </c>
      <c r="F123">
        <v>30.820635985974601</v>
      </c>
      <c r="G123">
        <v>84.735753977788505</v>
      </c>
      <c r="H123">
        <v>-1.2569877929634701</v>
      </c>
      <c r="I123">
        <v>1.2569877929634901</v>
      </c>
      <c r="J123">
        <v>8.3267631798800696</v>
      </c>
      <c r="K123">
        <v>-8.3267631798783004</v>
      </c>
      <c r="M123">
        <f t="shared" si="4"/>
        <v>1.7776491845463775</v>
      </c>
      <c r="N123">
        <f t="shared" si="5"/>
        <v>0.11775821419654063</v>
      </c>
      <c r="Q123">
        <f t="shared" si="3"/>
        <v>0.46769226492341165</v>
      </c>
    </row>
    <row r="124" spans="1:17" x14ac:dyDescent="0.3">
      <c r="A124">
        <v>122</v>
      </c>
      <c r="B124">
        <v>4114</v>
      </c>
      <c r="C124">
        <v>9</v>
      </c>
      <c r="D124">
        <v>367</v>
      </c>
      <c r="E124">
        <v>1009</v>
      </c>
      <c r="F124">
        <v>30.820635985974601</v>
      </c>
      <c r="G124">
        <v>84.735753977788505</v>
      </c>
      <c r="H124">
        <v>-0.43170916796369502</v>
      </c>
      <c r="I124">
        <v>0.84883607366963898</v>
      </c>
      <c r="J124">
        <v>8.6514863319377699</v>
      </c>
      <c r="K124">
        <v>-0.147370007656836</v>
      </c>
      <c r="M124">
        <f t="shared" si="4"/>
        <v>0.95231060356734165</v>
      </c>
      <c r="N124">
        <f t="shared" si="5"/>
        <v>8.6527413962779923E-2</v>
      </c>
      <c r="Q124">
        <f t="shared" si="3"/>
        <v>0.47122498274835806</v>
      </c>
    </row>
    <row r="125" spans="1:17" x14ac:dyDescent="0.3">
      <c r="A125">
        <v>123</v>
      </c>
      <c r="B125">
        <v>4147.6000000000004</v>
      </c>
      <c r="C125">
        <v>9</v>
      </c>
      <c r="D125">
        <v>367</v>
      </c>
      <c r="E125">
        <v>1010</v>
      </c>
      <c r="F125">
        <v>30.820635985974601</v>
      </c>
      <c r="G125">
        <v>84.819733912355204</v>
      </c>
      <c r="H125">
        <v>0</v>
      </c>
      <c r="I125">
        <v>0.40849159036497101</v>
      </c>
      <c r="J125">
        <v>0</v>
      </c>
      <c r="K125">
        <v>-8.3026746009140897</v>
      </c>
      <c r="M125">
        <f t="shared" si="4"/>
        <v>0.40849159036497101</v>
      </c>
      <c r="N125">
        <f t="shared" si="5"/>
        <v>8.3026746009140895E-2</v>
      </c>
      <c r="Q125">
        <f t="shared" si="3"/>
        <v>0.47162096594400066</v>
      </c>
    </row>
    <row r="126" spans="1:17" x14ac:dyDescent="0.3">
      <c r="A126">
        <v>124</v>
      </c>
      <c r="B126">
        <v>4181.8</v>
      </c>
      <c r="C126">
        <v>9</v>
      </c>
      <c r="D126">
        <v>366</v>
      </c>
      <c r="E126">
        <v>1010</v>
      </c>
      <c r="F126">
        <v>30.736656051407898</v>
      </c>
      <c r="G126">
        <v>84.819733912355204</v>
      </c>
      <c r="H126">
        <v>-8.4232463491777795E-4</v>
      </c>
      <c r="I126">
        <v>0.42095184175126299</v>
      </c>
      <c r="J126">
        <v>16.846492698447602</v>
      </c>
      <c r="K126">
        <v>-8.4274642993246207</v>
      </c>
      <c r="M126">
        <f t="shared" si="4"/>
        <v>0.4209526844962162</v>
      </c>
      <c r="N126">
        <f t="shared" si="5"/>
        <v>0.18836838130515413</v>
      </c>
      <c r="Q126">
        <f t="shared" si="3"/>
        <v>0.45970509219328765</v>
      </c>
    </row>
    <row r="127" spans="1:17" x14ac:dyDescent="0.3">
      <c r="A127">
        <v>125</v>
      </c>
      <c r="B127">
        <v>4213.8</v>
      </c>
      <c r="C127">
        <v>9</v>
      </c>
      <c r="D127">
        <v>367</v>
      </c>
      <c r="E127">
        <v>1010</v>
      </c>
      <c r="F127">
        <v>30.820635985974601</v>
      </c>
      <c r="G127">
        <v>84.819733912355204</v>
      </c>
      <c r="H127">
        <v>0</v>
      </c>
      <c r="I127">
        <v>0.421162317461242</v>
      </c>
      <c r="J127">
        <v>0</v>
      </c>
      <c r="K127">
        <v>-8.4232463492248399</v>
      </c>
      <c r="M127">
        <f t="shared" si="4"/>
        <v>0.421162317461242</v>
      </c>
      <c r="N127">
        <f t="shared" si="5"/>
        <v>8.4232463492248402E-2</v>
      </c>
      <c r="Q127">
        <f t="shared" si="3"/>
        <v>0.47148457944053157</v>
      </c>
    </row>
    <row r="128" spans="1:17" x14ac:dyDescent="0.3">
      <c r="A128">
        <v>126</v>
      </c>
      <c r="B128">
        <v>4246</v>
      </c>
      <c r="C128">
        <v>9</v>
      </c>
      <c r="D128">
        <v>367</v>
      </c>
      <c r="E128">
        <v>1010</v>
      </c>
      <c r="F128">
        <v>30.820635985974601</v>
      </c>
      <c r="G128">
        <v>84.819733912355204</v>
      </c>
      <c r="H128">
        <v>0</v>
      </c>
      <c r="I128">
        <v>0.417140567767051</v>
      </c>
      <c r="J128">
        <v>0</v>
      </c>
      <c r="K128">
        <v>8.4784668245335908</v>
      </c>
      <c r="M128">
        <f t="shared" si="4"/>
        <v>0.417140567767051</v>
      </c>
      <c r="N128">
        <f t="shared" si="5"/>
        <v>8.4784668245335912E-2</v>
      </c>
      <c r="Q128">
        <f t="shared" si="3"/>
        <v>0.47142211598907813</v>
      </c>
    </row>
    <row r="129" spans="1:17" x14ac:dyDescent="0.3">
      <c r="A129">
        <v>127</v>
      </c>
      <c r="B129">
        <v>4281.7</v>
      </c>
      <c r="C129">
        <v>9</v>
      </c>
      <c r="D129">
        <v>367</v>
      </c>
      <c r="E129">
        <v>1010</v>
      </c>
      <c r="F129">
        <v>30.820635985974601</v>
      </c>
      <c r="G129">
        <v>84.819733912355204</v>
      </c>
      <c r="H129">
        <v>0.42053025795524701</v>
      </c>
      <c r="I129">
        <v>0</v>
      </c>
      <c r="J129">
        <v>-8.41060515910495</v>
      </c>
      <c r="K129">
        <v>0</v>
      </c>
      <c r="M129">
        <f t="shared" si="4"/>
        <v>0.42053025795524701</v>
      </c>
      <c r="N129">
        <f t="shared" si="5"/>
        <v>8.4106051591049502E-2</v>
      </c>
      <c r="Q129">
        <f t="shared" si="3"/>
        <v>0.47149887870834756</v>
      </c>
    </row>
    <row r="130" spans="1:17" x14ac:dyDescent="0.3">
      <c r="A130">
        <v>128</v>
      </c>
      <c r="B130">
        <v>4313.8</v>
      </c>
      <c r="C130">
        <v>9</v>
      </c>
      <c r="D130">
        <v>367</v>
      </c>
      <c r="E130">
        <v>1010</v>
      </c>
      <c r="F130">
        <v>30.820635985974601</v>
      </c>
      <c r="G130">
        <v>84.819733912355204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4345.8999999999996</v>
      </c>
      <c r="C131">
        <v>9</v>
      </c>
      <c r="D131">
        <v>367</v>
      </c>
      <c r="E131">
        <v>1011</v>
      </c>
      <c r="F131">
        <v>30.820635985974601</v>
      </c>
      <c r="G131">
        <v>84.903713846921903</v>
      </c>
      <c r="H131">
        <v>0</v>
      </c>
      <c r="I131">
        <v>0.42136921896910401</v>
      </c>
      <c r="J131">
        <v>0</v>
      </c>
      <c r="K131">
        <v>-8.3938091428108006</v>
      </c>
      <c r="M131">
        <f t="shared" si="4"/>
        <v>0.42136921896910401</v>
      </c>
      <c r="N131">
        <f t="shared" si="5"/>
        <v>8.3938091428108E-2</v>
      </c>
      <c r="Q131">
        <f t="shared" si="3"/>
        <v>0.47151787776879639</v>
      </c>
    </row>
    <row r="132" spans="1:17" x14ac:dyDescent="0.3">
      <c r="A132">
        <v>130</v>
      </c>
      <c r="B132">
        <v>4381.7</v>
      </c>
      <c r="C132">
        <v>9</v>
      </c>
      <c r="D132">
        <v>367</v>
      </c>
      <c r="E132">
        <v>1010</v>
      </c>
      <c r="F132">
        <v>30.820635985974601</v>
      </c>
      <c r="G132">
        <v>84.819733912355204</v>
      </c>
      <c r="H132">
        <v>-0.41927055736211699</v>
      </c>
      <c r="I132">
        <v>0.41927055736209901</v>
      </c>
      <c r="J132">
        <v>-8.3854111472423405</v>
      </c>
      <c r="K132">
        <v>8.3854111472419799</v>
      </c>
      <c r="M132">
        <f t="shared" si="4"/>
        <v>0.59293810852521989</v>
      </c>
      <c r="N132">
        <f t="shared" si="5"/>
        <v>0.11858762170504397</v>
      </c>
      <c r="Q132">
        <f t="shared" si="3"/>
        <v>0.46759844527525973</v>
      </c>
    </row>
    <row r="133" spans="1:17" x14ac:dyDescent="0.3">
      <c r="A133">
        <v>131</v>
      </c>
      <c r="B133">
        <v>4413.8999999999996</v>
      </c>
      <c r="C133">
        <v>9</v>
      </c>
      <c r="D133">
        <v>367</v>
      </c>
      <c r="E133">
        <v>1010</v>
      </c>
      <c r="F133">
        <v>30.820635985974601</v>
      </c>
      <c r="G133">
        <v>84.819733912355204</v>
      </c>
      <c r="H133">
        <v>-0.42074031281908902</v>
      </c>
      <c r="I133">
        <v>0.42074031281907098</v>
      </c>
      <c r="J133">
        <v>-8.4063998565253009</v>
      </c>
      <c r="K133">
        <v>8.4063998565249491</v>
      </c>
      <c r="M133">
        <f t="shared" si="4"/>
        <v>0.59501665662584158</v>
      </c>
      <c r="N133">
        <f t="shared" si="5"/>
        <v>0.11888444687829072</v>
      </c>
      <c r="Q133">
        <f t="shared" si="3"/>
        <v>0.46756486945995646</v>
      </c>
    </row>
    <row r="134" spans="1:17" x14ac:dyDescent="0.3">
      <c r="A134">
        <v>132</v>
      </c>
      <c r="B134">
        <v>4446.3</v>
      </c>
      <c r="C134">
        <v>9</v>
      </c>
      <c r="D134">
        <v>367</v>
      </c>
      <c r="E134">
        <v>1011</v>
      </c>
      <c r="F134">
        <v>30.820635985974601</v>
      </c>
      <c r="G134">
        <v>84.903713846921903</v>
      </c>
      <c r="H134">
        <v>0</v>
      </c>
      <c r="I134">
        <v>0</v>
      </c>
      <c r="J134">
        <v>0</v>
      </c>
      <c r="K134">
        <v>0</v>
      </c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:17" x14ac:dyDescent="0.3">
      <c r="A135">
        <v>133</v>
      </c>
      <c r="B135">
        <v>4481.8</v>
      </c>
      <c r="C135">
        <v>9</v>
      </c>
      <c r="D135">
        <v>366</v>
      </c>
      <c r="E135">
        <v>1011</v>
      </c>
      <c r="F135">
        <v>30.736656051407898</v>
      </c>
      <c r="G135">
        <v>84.903713846921903</v>
      </c>
      <c r="H135">
        <v>8.3896038528462097E-4</v>
      </c>
      <c r="I135">
        <v>0.41927055736209901</v>
      </c>
      <c r="J135">
        <v>16.779207705631901</v>
      </c>
      <c r="K135">
        <v>-8.3854111472419799</v>
      </c>
      <c r="M135">
        <f t="shared" si="4"/>
        <v>0.41927139674112429</v>
      </c>
      <c r="N135">
        <f t="shared" si="5"/>
        <v>0.18757849859113038</v>
      </c>
      <c r="Q135">
        <f t="shared" si="6"/>
        <v>0.4597944409362773</v>
      </c>
    </row>
    <row r="136" spans="1:17" x14ac:dyDescent="0.3">
      <c r="A136">
        <v>134</v>
      </c>
      <c r="B136">
        <v>4513.8</v>
      </c>
      <c r="C136">
        <v>9</v>
      </c>
      <c r="D136">
        <v>366</v>
      </c>
      <c r="E136">
        <v>1011</v>
      </c>
      <c r="F136">
        <v>30.736656051407898</v>
      </c>
      <c r="G136">
        <v>84.903713846921903</v>
      </c>
      <c r="H136">
        <v>-2.5168861845823302E-3</v>
      </c>
      <c r="I136">
        <v>0.42095015773303202</v>
      </c>
      <c r="J136">
        <v>16.779241230589399</v>
      </c>
      <c r="K136">
        <v>-8.4021987571463601</v>
      </c>
      <c r="M136">
        <f t="shared" si="4"/>
        <v>0.4209576819723459</v>
      </c>
      <c r="N136">
        <f t="shared" si="5"/>
        <v>0.18765390489646175</v>
      </c>
      <c r="Q136">
        <f t="shared" si="6"/>
        <v>0.45978591124132995</v>
      </c>
    </row>
    <row r="137" spans="1:17" x14ac:dyDescent="0.3">
      <c r="A137">
        <v>135</v>
      </c>
      <c r="B137">
        <v>4546.2</v>
      </c>
      <c r="C137">
        <v>9</v>
      </c>
      <c r="D137">
        <v>367</v>
      </c>
      <c r="E137">
        <v>1011</v>
      </c>
      <c r="F137">
        <v>30.820635985974601</v>
      </c>
      <c r="G137">
        <v>84.903713846921903</v>
      </c>
      <c r="H137">
        <v>0</v>
      </c>
      <c r="I137">
        <v>0</v>
      </c>
      <c r="J137">
        <v>0</v>
      </c>
      <c r="K137">
        <v>0</v>
      </c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A138">
        <v>136</v>
      </c>
      <c r="B138">
        <v>4581.8</v>
      </c>
      <c r="C138">
        <v>9</v>
      </c>
      <c r="D138">
        <v>367</v>
      </c>
      <c r="E138">
        <v>1011</v>
      </c>
      <c r="F138">
        <v>30.820635985974601</v>
      </c>
      <c r="G138">
        <v>84.903713846921903</v>
      </c>
      <c r="H138">
        <v>8.3896038527689202E-4</v>
      </c>
      <c r="I138">
        <v>0</v>
      </c>
      <c r="J138">
        <v>-16.7792077056321</v>
      </c>
      <c r="K138">
        <v>0</v>
      </c>
      <c r="M138">
        <f t="shared" si="4"/>
        <v>8.3896038527689202E-4</v>
      </c>
      <c r="N138">
        <f t="shared" si="5"/>
        <v>0.16779207705632099</v>
      </c>
      <c r="Q138">
        <f t="shared" si="6"/>
        <v>0.46203261106079319</v>
      </c>
    </row>
    <row r="139" spans="1:17" x14ac:dyDescent="0.3">
      <c r="A139">
        <v>137</v>
      </c>
      <c r="B139">
        <v>4614</v>
      </c>
      <c r="C139">
        <v>9</v>
      </c>
      <c r="D139">
        <v>367</v>
      </c>
      <c r="E139">
        <v>1011</v>
      </c>
      <c r="F139">
        <v>30.820635985974601</v>
      </c>
      <c r="G139">
        <v>84.903713846921903</v>
      </c>
      <c r="H139">
        <v>6.6385988076684901E-3</v>
      </c>
      <c r="I139">
        <v>0</v>
      </c>
      <c r="J139">
        <v>-16.596497019167298</v>
      </c>
      <c r="K139">
        <v>0</v>
      </c>
      <c r="M139">
        <f t="shared" ref="M139:M171" si="7">SQRT(H139^2+I139^2)</f>
        <v>6.6385988076684901E-3</v>
      </c>
      <c r="N139">
        <f t="shared" ref="N139:N171" si="8">SQRT(J139^2+K139^2)/100</f>
        <v>0.16596497019167297</v>
      </c>
      <c r="Q139">
        <f t="shared" si="6"/>
        <v>0.46223928693654759</v>
      </c>
    </row>
    <row r="140" spans="1:17" x14ac:dyDescent="0.3">
      <c r="A140">
        <v>138</v>
      </c>
      <c r="B140">
        <v>4645.8</v>
      </c>
      <c r="C140">
        <v>9</v>
      </c>
      <c r="D140">
        <v>367</v>
      </c>
      <c r="E140">
        <v>1011</v>
      </c>
      <c r="F140">
        <v>30.820635985974601</v>
      </c>
      <c r="G140">
        <v>84.903713846921903</v>
      </c>
      <c r="H140">
        <v>-0.40616568583505602</v>
      </c>
      <c r="I140">
        <v>0</v>
      </c>
      <c r="J140">
        <v>-8.1559374665673605</v>
      </c>
      <c r="K140">
        <v>0</v>
      </c>
      <c r="M140">
        <f t="shared" si="7"/>
        <v>0.40616568583505602</v>
      </c>
      <c r="N140">
        <f t="shared" si="8"/>
        <v>8.1559374665673603E-2</v>
      </c>
      <c r="Q140">
        <f t="shared" si="6"/>
        <v>0.47178694980807334</v>
      </c>
    </row>
    <row r="141" spans="1:17" x14ac:dyDescent="0.3">
      <c r="A141">
        <v>139</v>
      </c>
      <c r="B141">
        <v>4681.8999999999996</v>
      </c>
      <c r="C141">
        <v>9</v>
      </c>
      <c r="D141">
        <v>366</v>
      </c>
      <c r="E141">
        <v>1011</v>
      </c>
      <c r="F141">
        <v>30.736656051407898</v>
      </c>
      <c r="G141">
        <v>84.903713846921903</v>
      </c>
      <c r="H141">
        <v>1.6796003709249399E-3</v>
      </c>
      <c r="I141">
        <v>0</v>
      </c>
      <c r="J141">
        <v>16.796003709341299</v>
      </c>
      <c r="K141">
        <v>0</v>
      </c>
      <c r="M141">
        <f t="shared" si="7"/>
        <v>1.6796003709249399E-3</v>
      </c>
      <c r="N141">
        <f t="shared" si="8"/>
        <v>0.16796003709341301</v>
      </c>
      <c r="Q141">
        <f t="shared" si="6"/>
        <v>0.46201361201458008</v>
      </c>
    </row>
    <row r="142" spans="1:17" x14ac:dyDescent="0.3">
      <c r="A142">
        <v>140</v>
      </c>
      <c r="B142">
        <v>4715</v>
      </c>
      <c r="C142">
        <v>9</v>
      </c>
      <c r="D142">
        <v>366</v>
      </c>
      <c r="E142">
        <v>1011</v>
      </c>
      <c r="F142">
        <v>30.736656051407898</v>
      </c>
      <c r="G142">
        <v>84.903713846921903</v>
      </c>
      <c r="H142">
        <v>-0.41116450783401198</v>
      </c>
      <c r="I142">
        <v>0</v>
      </c>
      <c r="J142">
        <v>8.3231681747775692</v>
      </c>
      <c r="K142">
        <v>0</v>
      </c>
      <c r="M142">
        <f t="shared" si="7"/>
        <v>0.41116450783401198</v>
      </c>
      <c r="N142">
        <f t="shared" si="8"/>
        <v>8.323168174777569E-2</v>
      </c>
      <c r="Q142">
        <f t="shared" si="6"/>
        <v>0.47159778433701571</v>
      </c>
    </row>
    <row r="143" spans="1:17" x14ac:dyDescent="0.3">
      <c r="A143">
        <v>141</v>
      </c>
      <c r="B143">
        <v>4747.8999999999996</v>
      </c>
      <c r="C143">
        <v>9</v>
      </c>
      <c r="D143">
        <v>366</v>
      </c>
      <c r="E143">
        <v>1011</v>
      </c>
      <c r="F143">
        <v>30.736656051407898</v>
      </c>
      <c r="G143">
        <v>84.903713846921903</v>
      </c>
      <c r="H143">
        <v>-0.40325552681990101</v>
      </c>
      <c r="I143">
        <v>0</v>
      </c>
      <c r="J143">
        <v>8.2129435197535301</v>
      </c>
      <c r="K143">
        <v>0</v>
      </c>
      <c r="M143">
        <f t="shared" si="7"/>
        <v>0.40325552681990101</v>
      </c>
      <c r="N143">
        <f t="shared" si="8"/>
        <v>8.2129435197535294E-2</v>
      </c>
      <c r="Q143">
        <f t="shared" si="6"/>
        <v>0.47172246657398609</v>
      </c>
    </row>
    <row r="144" spans="1:17" x14ac:dyDescent="0.3">
      <c r="A144">
        <v>142</v>
      </c>
      <c r="B144">
        <v>4781.8</v>
      </c>
      <c r="C144">
        <v>9</v>
      </c>
      <c r="D144">
        <v>367</v>
      </c>
      <c r="E144">
        <v>1011</v>
      </c>
      <c r="F144">
        <v>30.820635985974601</v>
      </c>
      <c r="G144">
        <v>84.903713846921903</v>
      </c>
      <c r="H144">
        <v>0.42031999282626298</v>
      </c>
      <c r="I144">
        <v>0</v>
      </c>
      <c r="J144">
        <v>-8.4148146711964902</v>
      </c>
      <c r="K144">
        <v>0</v>
      </c>
      <c r="M144">
        <f t="shared" si="7"/>
        <v>0.42031999282626298</v>
      </c>
      <c r="N144">
        <f t="shared" si="8"/>
        <v>8.4148146711964897E-2</v>
      </c>
      <c r="Q144">
        <f t="shared" si="6"/>
        <v>0.47149411705693656</v>
      </c>
    </row>
    <row r="145" spans="1:17" x14ac:dyDescent="0.3">
      <c r="A145">
        <v>143</v>
      </c>
      <c r="B145">
        <v>4813.8</v>
      </c>
      <c r="C145">
        <v>9</v>
      </c>
      <c r="D145">
        <v>366</v>
      </c>
      <c r="E145">
        <v>1011</v>
      </c>
      <c r="F145">
        <v>30.736656051407898</v>
      </c>
      <c r="G145">
        <v>84.903713846921903</v>
      </c>
      <c r="H145">
        <v>0</v>
      </c>
      <c r="I145">
        <v>0</v>
      </c>
      <c r="J145">
        <v>0</v>
      </c>
      <c r="K145">
        <v>0</v>
      </c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:17" x14ac:dyDescent="0.3">
      <c r="A146">
        <v>144</v>
      </c>
      <c r="B146">
        <v>4846.1000000000004</v>
      </c>
      <c r="C146">
        <v>9</v>
      </c>
      <c r="D146">
        <v>366</v>
      </c>
      <c r="E146">
        <v>1011</v>
      </c>
      <c r="F146">
        <v>30.736656051407898</v>
      </c>
      <c r="G146">
        <v>84.903713846921903</v>
      </c>
      <c r="H146">
        <v>0</v>
      </c>
      <c r="I146">
        <v>0</v>
      </c>
      <c r="J146">
        <v>0</v>
      </c>
      <c r="K146">
        <v>0</v>
      </c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:17" x14ac:dyDescent="0.3">
      <c r="A147">
        <v>145</v>
      </c>
      <c r="B147">
        <v>4881.7</v>
      </c>
      <c r="C147">
        <v>9</v>
      </c>
      <c r="D147">
        <v>367</v>
      </c>
      <c r="E147">
        <v>1011</v>
      </c>
      <c r="F147">
        <v>30.820635985974601</v>
      </c>
      <c r="G147">
        <v>84.903713846921903</v>
      </c>
      <c r="H147">
        <v>0</v>
      </c>
      <c r="I147">
        <v>0</v>
      </c>
      <c r="J147">
        <v>0</v>
      </c>
      <c r="K147">
        <v>0</v>
      </c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:17" x14ac:dyDescent="0.3">
      <c r="A148">
        <v>146</v>
      </c>
      <c r="B148">
        <v>4913.8</v>
      </c>
      <c r="C148">
        <v>9</v>
      </c>
      <c r="D148">
        <v>366</v>
      </c>
      <c r="E148">
        <v>1011</v>
      </c>
      <c r="F148">
        <v>30.736656051407898</v>
      </c>
      <c r="G148">
        <v>84.903713846921903</v>
      </c>
      <c r="H148">
        <v>0</v>
      </c>
      <c r="I148">
        <v>-0.41864290682712901</v>
      </c>
      <c r="J148">
        <v>0</v>
      </c>
      <c r="K148">
        <v>-8.3728581365425896</v>
      </c>
      <c r="M148">
        <f t="shared" si="7"/>
        <v>0.41864290682712901</v>
      </c>
      <c r="N148">
        <f t="shared" si="8"/>
        <v>8.3728581365425894E-2</v>
      </c>
      <c r="Q148">
        <f t="shared" si="6"/>
        <v>0.47154157680716241</v>
      </c>
    </row>
    <row r="149" spans="1:17" x14ac:dyDescent="0.3">
      <c r="A149">
        <v>147</v>
      </c>
      <c r="B149">
        <v>4946.2</v>
      </c>
      <c r="C149">
        <v>9</v>
      </c>
      <c r="D149">
        <v>366</v>
      </c>
      <c r="E149">
        <v>1011</v>
      </c>
      <c r="F149">
        <v>30.736656051407898</v>
      </c>
      <c r="G149">
        <v>84.903713846921903</v>
      </c>
      <c r="H149">
        <v>0.42137258259016502</v>
      </c>
      <c r="I149">
        <v>0</v>
      </c>
      <c r="J149">
        <v>8.4190326191841702</v>
      </c>
      <c r="K149">
        <v>0</v>
      </c>
      <c r="M149">
        <f t="shared" si="7"/>
        <v>0.42137258259016502</v>
      </c>
      <c r="N149">
        <f t="shared" si="8"/>
        <v>8.4190326191841705E-2</v>
      </c>
      <c r="Q149">
        <f t="shared" si="6"/>
        <v>0.47148934586313768</v>
      </c>
    </row>
    <row r="150" spans="1:17" x14ac:dyDescent="0.3">
      <c r="A150">
        <v>148</v>
      </c>
      <c r="B150">
        <v>4981.7</v>
      </c>
      <c r="C150">
        <v>9</v>
      </c>
      <c r="D150">
        <v>367</v>
      </c>
      <c r="E150">
        <v>1011</v>
      </c>
      <c r="F150">
        <v>30.820635985974601</v>
      </c>
      <c r="G150">
        <v>84.903713846921903</v>
      </c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A151">
        <v>149</v>
      </c>
      <c r="B151">
        <v>5014</v>
      </c>
      <c r="C151">
        <v>9</v>
      </c>
      <c r="D151">
        <v>366</v>
      </c>
      <c r="E151">
        <v>1010</v>
      </c>
      <c r="F151">
        <v>30.736656051407898</v>
      </c>
      <c r="G151">
        <v>84.819733912355204</v>
      </c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A152">
        <v>150</v>
      </c>
      <c r="B152">
        <v>5046</v>
      </c>
      <c r="C152">
        <v>9</v>
      </c>
      <c r="D152">
        <v>367</v>
      </c>
      <c r="E152">
        <v>1011</v>
      </c>
      <c r="F152">
        <v>30.820635985974601</v>
      </c>
      <c r="G152">
        <v>84.903713846921903</v>
      </c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529B-3BAD-43E0-B89B-8732042139EC}">
  <sheetPr codeName="Sheet22"/>
  <dimension ref="A1:T171"/>
  <sheetViews>
    <sheetView topLeftCell="G10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123.2</v>
      </c>
      <c r="C2">
        <v>6</v>
      </c>
      <c r="D2">
        <v>543</v>
      </c>
      <c r="E2">
        <v>705</v>
      </c>
    </row>
    <row r="3" spans="1:20" x14ac:dyDescent="0.3">
      <c r="A3">
        <v>1</v>
      </c>
      <c r="B3">
        <v>123.2</v>
      </c>
    </row>
    <row r="4" spans="1:20" x14ac:dyDescent="0.3">
      <c r="A4">
        <v>2</v>
      </c>
      <c r="B4">
        <v>222.4</v>
      </c>
    </row>
    <row r="5" spans="1:20" x14ac:dyDescent="0.3">
      <c r="A5">
        <v>3</v>
      </c>
      <c r="B5">
        <v>303.3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303.3</v>
      </c>
      <c r="C6">
        <v>9</v>
      </c>
      <c r="D6">
        <v>733</v>
      </c>
      <c r="E6">
        <v>302</v>
      </c>
      <c r="F6">
        <v>61.557292037382503</v>
      </c>
      <c r="G6">
        <v>25.361940239139798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303.3</v>
      </c>
      <c r="C7">
        <v>10</v>
      </c>
      <c r="D7">
        <v>733</v>
      </c>
      <c r="E7">
        <v>302</v>
      </c>
      <c r="F7">
        <v>61.557292037382503</v>
      </c>
      <c r="G7">
        <v>25.361940239139798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316.89999999999998</v>
      </c>
      <c r="C8">
        <v>10</v>
      </c>
      <c r="D8">
        <v>733</v>
      </c>
      <c r="E8">
        <v>302</v>
      </c>
      <c r="F8">
        <v>61.557292037382503</v>
      </c>
      <c r="G8">
        <v>25.361940239139798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327.60000000000002</v>
      </c>
      <c r="C9">
        <v>9</v>
      </c>
      <c r="D9">
        <v>733</v>
      </c>
      <c r="E9">
        <v>302</v>
      </c>
      <c r="F9">
        <v>61.557292037382503</v>
      </c>
      <c r="G9">
        <v>25.361940239139798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343.9</v>
      </c>
      <c r="C10">
        <v>10</v>
      </c>
      <c r="D10">
        <v>733</v>
      </c>
      <c r="E10">
        <v>302</v>
      </c>
      <c r="F10">
        <v>61.557292037382503</v>
      </c>
      <c r="G10">
        <v>25.361940239139798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356.9</v>
      </c>
      <c r="C11">
        <v>10</v>
      </c>
      <c r="D11">
        <v>733</v>
      </c>
      <c r="E11">
        <v>302</v>
      </c>
      <c r="F11">
        <v>61.557292037382503</v>
      </c>
      <c r="G11">
        <v>25.361940239139798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367.9</v>
      </c>
      <c r="C12">
        <v>9</v>
      </c>
      <c r="D12">
        <v>733</v>
      </c>
      <c r="E12">
        <v>302</v>
      </c>
      <c r="F12">
        <v>61.557292037382503</v>
      </c>
      <c r="G12">
        <v>25.361940239139798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377.5</v>
      </c>
      <c r="C13">
        <v>9</v>
      </c>
      <c r="D13">
        <v>733</v>
      </c>
      <c r="E13">
        <v>302</v>
      </c>
      <c r="F13">
        <v>61.557292037382503</v>
      </c>
      <c r="G13">
        <v>25.361940239139798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386.8</v>
      </c>
      <c r="C14">
        <v>9</v>
      </c>
      <c r="D14">
        <v>733</v>
      </c>
      <c r="E14">
        <v>302</v>
      </c>
      <c r="F14">
        <v>61.557292037382503</v>
      </c>
      <c r="G14">
        <v>25.361940239139798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417.9</v>
      </c>
      <c r="C15">
        <v>10</v>
      </c>
      <c r="D15">
        <v>733</v>
      </c>
      <c r="E15">
        <v>302</v>
      </c>
      <c r="F15">
        <v>61.557292037382503</v>
      </c>
      <c r="G15">
        <v>25.361940239139798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448.7</v>
      </c>
      <c r="C16">
        <v>9</v>
      </c>
      <c r="D16">
        <v>733</v>
      </c>
      <c r="E16">
        <v>302</v>
      </c>
      <c r="F16">
        <v>61.557292037382503</v>
      </c>
      <c r="G16">
        <v>25.361940239139798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484.7</v>
      </c>
      <c r="C17">
        <v>9</v>
      </c>
      <c r="D17">
        <v>733</v>
      </c>
      <c r="E17">
        <v>302</v>
      </c>
      <c r="F17">
        <v>61.557292037382503</v>
      </c>
      <c r="G17">
        <v>25.361940239139798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517.20000000000005</v>
      </c>
      <c r="C18">
        <v>10</v>
      </c>
      <c r="D18">
        <v>733</v>
      </c>
      <c r="E18">
        <v>302</v>
      </c>
      <c r="F18">
        <v>61.557292037382503</v>
      </c>
      <c r="G18">
        <v>25.361940239139798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548.79999999999995</v>
      </c>
      <c r="C19">
        <v>10</v>
      </c>
      <c r="D19">
        <v>733</v>
      </c>
      <c r="E19">
        <v>302</v>
      </c>
      <c r="F19">
        <v>61.557292037382503</v>
      </c>
      <c r="G19">
        <v>25.361940239139798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584.6</v>
      </c>
      <c r="C20">
        <v>10</v>
      </c>
      <c r="D20">
        <v>733</v>
      </c>
      <c r="E20">
        <v>302</v>
      </c>
      <c r="F20">
        <v>61.557292037382503</v>
      </c>
      <c r="G20">
        <v>25.361940239139798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616.5</v>
      </c>
      <c r="C21">
        <v>10</v>
      </c>
      <c r="D21">
        <v>733</v>
      </c>
      <c r="E21">
        <v>302</v>
      </c>
      <c r="F21">
        <v>61.557292037382503</v>
      </c>
      <c r="G21">
        <v>25.361940239139798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648.5</v>
      </c>
      <c r="C22">
        <v>9</v>
      </c>
      <c r="D22">
        <v>733</v>
      </c>
      <c r="E22">
        <v>302</v>
      </c>
      <c r="F22">
        <v>61.557292037382503</v>
      </c>
      <c r="G22">
        <v>25.361940239139798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684.8</v>
      </c>
      <c r="C23">
        <v>9</v>
      </c>
      <c r="D23">
        <v>733</v>
      </c>
      <c r="E23">
        <v>302</v>
      </c>
      <c r="F23">
        <v>61.557292037382503</v>
      </c>
      <c r="G23">
        <v>25.361940239139798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723.9</v>
      </c>
      <c r="C24">
        <v>9</v>
      </c>
      <c r="D24">
        <v>733</v>
      </c>
      <c r="E24">
        <v>302</v>
      </c>
      <c r="F24">
        <v>61.557292037382503</v>
      </c>
      <c r="G24">
        <v>25.361940239139798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748.7</v>
      </c>
      <c r="C25">
        <v>9</v>
      </c>
      <c r="D25">
        <v>733</v>
      </c>
      <c r="E25">
        <v>302</v>
      </c>
      <c r="F25">
        <v>61.557292037382503</v>
      </c>
      <c r="G25">
        <v>25.361940239139798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784.5</v>
      </c>
      <c r="C26">
        <v>10</v>
      </c>
      <c r="D26">
        <v>733</v>
      </c>
      <c r="E26">
        <v>302</v>
      </c>
      <c r="F26">
        <v>61.557292037382503</v>
      </c>
      <c r="G26">
        <v>25.361940239139798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816.8</v>
      </c>
      <c r="C27">
        <v>10</v>
      </c>
      <c r="D27">
        <v>733</v>
      </c>
      <c r="E27">
        <v>302</v>
      </c>
      <c r="F27">
        <v>61.557292037382503</v>
      </c>
      <c r="G27">
        <v>25.361940239139798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849</v>
      </c>
      <c r="C28">
        <v>10</v>
      </c>
      <c r="D28">
        <v>733</v>
      </c>
      <c r="E28">
        <v>302</v>
      </c>
      <c r="F28">
        <v>61.557292037382503</v>
      </c>
      <c r="G28">
        <v>25.361940239139798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884.5</v>
      </c>
      <c r="C29">
        <v>10</v>
      </c>
      <c r="D29">
        <v>733</v>
      </c>
      <c r="E29">
        <v>302</v>
      </c>
      <c r="F29">
        <v>61.557292037382503</v>
      </c>
      <c r="G29">
        <v>25.361940239139798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919.1</v>
      </c>
      <c r="C30">
        <v>10</v>
      </c>
      <c r="D30">
        <v>733</v>
      </c>
      <c r="E30">
        <v>302</v>
      </c>
      <c r="F30">
        <v>61.557292037382503</v>
      </c>
      <c r="G30">
        <v>25.361940239139798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950.3</v>
      </c>
      <c r="C31">
        <v>10</v>
      </c>
      <c r="D31">
        <v>733</v>
      </c>
      <c r="E31">
        <v>302</v>
      </c>
      <c r="F31">
        <v>61.557292037382503</v>
      </c>
      <c r="G31">
        <v>25.361940239139798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985</v>
      </c>
      <c r="C32">
        <v>10</v>
      </c>
      <c r="D32">
        <v>733</v>
      </c>
      <c r="E32">
        <v>302</v>
      </c>
      <c r="F32">
        <v>61.557292037382503</v>
      </c>
      <c r="G32">
        <v>25.361940239139798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1016.8</v>
      </c>
      <c r="C33">
        <v>10</v>
      </c>
      <c r="D33">
        <v>733</v>
      </c>
      <c r="E33">
        <v>302</v>
      </c>
      <c r="F33">
        <v>61.557292037382503</v>
      </c>
      <c r="G33">
        <v>25.361940239139798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1048.8</v>
      </c>
      <c r="C34">
        <v>9</v>
      </c>
      <c r="D34">
        <v>733</v>
      </c>
      <c r="E34">
        <v>302</v>
      </c>
      <c r="F34">
        <v>61.557292037382503</v>
      </c>
      <c r="G34">
        <v>25.361940239139798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1084.4000000000001</v>
      </c>
      <c r="C35">
        <v>10</v>
      </c>
      <c r="D35">
        <v>733</v>
      </c>
      <c r="E35">
        <v>302</v>
      </c>
      <c r="F35">
        <v>61.557292037382503</v>
      </c>
      <c r="G35">
        <v>25.361940239139798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AVERAGE(Q66:Q88)</f>
        <v>0.31655843710448467</v>
      </c>
    </row>
    <row r="36" spans="1:19" x14ac:dyDescent="0.3">
      <c r="A36">
        <v>34</v>
      </c>
      <c r="B36">
        <v>1116.9000000000001</v>
      </c>
      <c r="C36">
        <v>10</v>
      </c>
      <c r="D36">
        <v>733</v>
      </c>
      <c r="E36">
        <v>302</v>
      </c>
      <c r="F36">
        <v>61.557292037382503</v>
      </c>
      <c r="G36">
        <v>25.361940239139798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1148.7</v>
      </c>
      <c r="C37">
        <v>10</v>
      </c>
      <c r="D37">
        <v>733</v>
      </c>
      <c r="E37">
        <v>302</v>
      </c>
      <c r="F37">
        <v>61.557292037382503</v>
      </c>
      <c r="G37">
        <v>25.361940239139798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1185.5</v>
      </c>
      <c r="C38">
        <v>10</v>
      </c>
      <c r="D38">
        <v>733</v>
      </c>
      <c r="E38">
        <v>302</v>
      </c>
      <c r="F38">
        <v>61.557292037382503</v>
      </c>
      <c r="G38">
        <v>25.361940239139798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1218.3</v>
      </c>
      <c r="C39">
        <v>10</v>
      </c>
      <c r="D39">
        <v>733</v>
      </c>
      <c r="E39">
        <v>302</v>
      </c>
      <c r="F39">
        <v>61.557292037382503</v>
      </c>
      <c r="G39">
        <v>25.361940239139798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1248.9000000000001</v>
      </c>
      <c r="C40">
        <v>10</v>
      </c>
      <c r="D40">
        <v>733</v>
      </c>
      <c r="E40">
        <v>302</v>
      </c>
      <c r="F40">
        <v>61.557292037382503</v>
      </c>
      <c r="G40">
        <v>25.361940239139798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1284.5999999999999</v>
      </c>
      <c r="C41">
        <v>9</v>
      </c>
      <c r="D41">
        <v>733</v>
      </c>
      <c r="E41">
        <v>302</v>
      </c>
      <c r="F41">
        <v>61.557292037382503</v>
      </c>
      <c r="G41">
        <v>25.361940239139798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1317.1</v>
      </c>
      <c r="C42">
        <v>10</v>
      </c>
      <c r="D42">
        <v>733</v>
      </c>
      <c r="E42">
        <v>302</v>
      </c>
      <c r="F42">
        <v>61.557292037382503</v>
      </c>
      <c r="G42">
        <v>25.361940239139798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1349</v>
      </c>
      <c r="C43">
        <v>10</v>
      </c>
      <c r="D43">
        <v>733</v>
      </c>
      <c r="E43">
        <v>302</v>
      </c>
      <c r="F43">
        <v>61.557292037382503</v>
      </c>
      <c r="G43">
        <v>25.361940239139798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1384.6</v>
      </c>
      <c r="C44">
        <v>10</v>
      </c>
      <c r="D44">
        <v>733</v>
      </c>
      <c r="E44">
        <v>302</v>
      </c>
      <c r="F44">
        <v>61.557292037382503</v>
      </c>
      <c r="G44">
        <v>25.361940239139798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1416.9</v>
      </c>
      <c r="C45">
        <v>9</v>
      </c>
      <c r="D45">
        <v>733</v>
      </c>
      <c r="E45">
        <v>302</v>
      </c>
      <c r="F45">
        <v>61.557292037382503</v>
      </c>
      <c r="G45">
        <v>25.361940239139798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1448.7</v>
      </c>
      <c r="C46">
        <v>10</v>
      </c>
      <c r="D46">
        <v>733</v>
      </c>
      <c r="E46">
        <v>302</v>
      </c>
      <c r="F46">
        <v>61.557292037382503</v>
      </c>
      <c r="G46">
        <v>25.361940239139798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1484.3</v>
      </c>
      <c r="C47">
        <v>10</v>
      </c>
      <c r="D47">
        <v>733</v>
      </c>
      <c r="E47">
        <v>302</v>
      </c>
      <c r="F47">
        <v>61.557292037382503</v>
      </c>
      <c r="G47">
        <v>25.361940239139798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1516.6</v>
      </c>
      <c r="C48">
        <v>10</v>
      </c>
      <c r="D48">
        <v>733</v>
      </c>
      <c r="E48">
        <v>302</v>
      </c>
      <c r="F48">
        <v>61.557292037382503</v>
      </c>
      <c r="G48">
        <v>25.361940239139798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1548.7</v>
      </c>
      <c r="C49">
        <v>10</v>
      </c>
      <c r="D49">
        <v>733</v>
      </c>
      <c r="E49">
        <v>302</v>
      </c>
      <c r="F49">
        <v>61.557292037382503</v>
      </c>
      <c r="G49">
        <v>25.361940239139798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1584.7</v>
      </c>
      <c r="C50">
        <v>10</v>
      </c>
      <c r="D50">
        <v>733</v>
      </c>
      <c r="E50">
        <v>302</v>
      </c>
      <c r="F50">
        <v>61.557292037382503</v>
      </c>
      <c r="G50">
        <v>25.361940239139798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1616.4</v>
      </c>
      <c r="C51">
        <v>9</v>
      </c>
      <c r="D51">
        <v>733</v>
      </c>
      <c r="E51">
        <v>302</v>
      </c>
      <c r="F51">
        <v>61.557292037382503</v>
      </c>
      <c r="G51">
        <v>25.361940239139798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1654.3</v>
      </c>
      <c r="C52">
        <v>10</v>
      </c>
      <c r="D52">
        <v>733</v>
      </c>
      <c r="E52">
        <v>302</v>
      </c>
      <c r="F52">
        <v>61.557292037382503</v>
      </c>
      <c r="G52">
        <v>25.361940239139798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1694.3</v>
      </c>
      <c r="C53">
        <v>10</v>
      </c>
      <c r="D53">
        <v>733</v>
      </c>
      <c r="E53">
        <v>302</v>
      </c>
      <c r="F53">
        <v>61.557292037382503</v>
      </c>
      <c r="G53">
        <v>25.361940239139798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1716.8</v>
      </c>
      <c r="C54">
        <v>10</v>
      </c>
      <c r="D54">
        <v>733</v>
      </c>
      <c r="E54">
        <v>302</v>
      </c>
      <c r="F54">
        <v>61.557292037382503</v>
      </c>
      <c r="G54">
        <v>25.361940239139798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1748.5</v>
      </c>
      <c r="C55">
        <v>10</v>
      </c>
      <c r="D55">
        <v>733</v>
      </c>
      <c r="E55">
        <v>302</v>
      </c>
      <c r="F55">
        <v>61.557292037382503</v>
      </c>
      <c r="G55">
        <v>25.361940239139798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1784.8</v>
      </c>
      <c r="C56">
        <v>10</v>
      </c>
      <c r="D56">
        <v>733</v>
      </c>
      <c r="E56">
        <v>302</v>
      </c>
      <c r="F56">
        <v>61.557292037382503</v>
      </c>
      <c r="G56">
        <v>25.361940239139798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1848.4</v>
      </c>
      <c r="C57">
        <v>10</v>
      </c>
      <c r="D57">
        <v>733</v>
      </c>
      <c r="E57">
        <v>302</v>
      </c>
      <c r="F57">
        <v>61.557292037382503</v>
      </c>
      <c r="G57">
        <v>25.361940239139798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1884.4</v>
      </c>
      <c r="C58">
        <v>10</v>
      </c>
      <c r="D58">
        <v>733</v>
      </c>
      <c r="E58">
        <v>302</v>
      </c>
      <c r="F58">
        <v>61.557292037382503</v>
      </c>
      <c r="G58">
        <v>25.361940239139798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1916.7</v>
      </c>
      <c r="C59">
        <v>10</v>
      </c>
      <c r="D59">
        <v>733</v>
      </c>
      <c r="E59">
        <v>302</v>
      </c>
      <c r="F59">
        <v>61.557292037382503</v>
      </c>
      <c r="G59">
        <v>25.361940239139798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1950.3</v>
      </c>
      <c r="C60">
        <v>10</v>
      </c>
      <c r="D60">
        <v>733</v>
      </c>
      <c r="E60">
        <v>302</v>
      </c>
      <c r="F60">
        <v>61.557292037382503</v>
      </c>
      <c r="G60">
        <v>25.361940239139798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1986.2</v>
      </c>
      <c r="C61">
        <v>10</v>
      </c>
      <c r="D61">
        <v>733</v>
      </c>
      <c r="E61">
        <v>302</v>
      </c>
      <c r="F61">
        <v>61.557292037382503</v>
      </c>
      <c r="G61">
        <v>25.361940239139798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2016.5</v>
      </c>
      <c r="C62">
        <v>10</v>
      </c>
      <c r="D62">
        <v>733</v>
      </c>
      <c r="E62">
        <v>302</v>
      </c>
      <c r="F62">
        <v>61.557292037382503</v>
      </c>
      <c r="G62">
        <v>25.361940239139798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2054.4</v>
      </c>
      <c r="C63">
        <v>10</v>
      </c>
      <c r="D63">
        <v>733</v>
      </c>
      <c r="E63">
        <v>302</v>
      </c>
      <c r="F63">
        <v>61.557292037382503</v>
      </c>
      <c r="G63">
        <v>25.361940239139798</v>
      </c>
      <c r="H63">
        <v>0</v>
      </c>
      <c r="I63">
        <v>-0.46727538165302701</v>
      </c>
      <c r="J63">
        <v>0</v>
      </c>
      <c r="K63">
        <v>-8.9774328847843794</v>
      </c>
      <c r="M63">
        <f t="shared" si="1"/>
        <v>0.46727538165302701</v>
      </c>
      <c r="N63">
        <f t="shared" si="2"/>
        <v>8.9774328847843796E-2</v>
      </c>
      <c r="Q63">
        <f t="shared" si="0"/>
        <v>0.47085770320365561</v>
      </c>
    </row>
    <row r="64" spans="1:17" x14ac:dyDescent="0.3">
      <c r="A64">
        <v>62</v>
      </c>
      <c r="B64">
        <v>2084.5</v>
      </c>
      <c r="C64">
        <v>10</v>
      </c>
      <c r="D64">
        <v>733</v>
      </c>
      <c r="E64">
        <v>302</v>
      </c>
      <c r="F64">
        <v>61.557292037382503</v>
      </c>
      <c r="G64">
        <v>25.361940239139798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2116.6999999999998</v>
      </c>
      <c r="C65">
        <v>10</v>
      </c>
      <c r="D65">
        <v>733</v>
      </c>
      <c r="E65">
        <v>302</v>
      </c>
      <c r="F65">
        <v>61.557292037382503</v>
      </c>
      <c r="G65">
        <v>25.361940239139798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2148.6999999999998</v>
      </c>
      <c r="C66">
        <v>10</v>
      </c>
      <c r="D66">
        <v>733</v>
      </c>
      <c r="E66">
        <v>301</v>
      </c>
      <c r="F66">
        <v>61.557292037382503</v>
      </c>
      <c r="G66">
        <v>25.277960304573099</v>
      </c>
      <c r="H66">
        <v>-0.81147183625266694</v>
      </c>
      <c r="I66">
        <v>1.16393389542562</v>
      </c>
      <c r="J66">
        <v>-17.2104313097066</v>
      </c>
      <c r="K66">
        <v>43.573599949018799</v>
      </c>
      <c r="M66">
        <f t="shared" si="1"/>
        <v>1.4188828894422307</v>
      </c>
      <c r="N66">
        <f t="shared" si="2"/>
        <v>0.46849306914652006</v>
      </c>
      <c r="Q66">
        <f t="shared" si="0"/>
        <v>0.4280183768181568</v>
      </c>
    </row>
    <row r="67" spans="1:17" x14ac:dyDescent="0.3">
      <c r="A67">
        <v>65</v>
      </c>
      <c r="B67">
        <v>2184.3000000000002</v>
      </c>
      <c r="C67">
        <v>10</v>
      </c>
      <c r="D67">
        <v>733</v>
      </c>
      <c r="E67">
        <v>302</v>
      </c>
      <c r="F67">
        <v>61.557292037382503</v>
      </c>
      <c r="G67">
        <v>25.361940239139798</v>
      </c>
      <c r="H67">
        <v>-1.6728937065380201</v>
      </c>
      <c r="I67">
        <v>3.3457874130760499</v>
      </c>
      <c r="J67">
        <v>-33.524923978717901</v>
      </c>
      <c r="K67">
        <v>67.049847957435802</v>
      </c>
      <c r="M67">
        <f t="shared" si="1"/>
        <v>3.7407040469506061</v>
      </c>
      <c r="N67">
        <f t="shared" si="2"/>
        <v>0.74964008956925943</v>
      </c>
      <c r="Q67">
        <f t="shared" si="0"/>
        <v>0.39621601879198254</v>
      </c>
    </row>
    <row r="68" spans="1:17" x14ac:dyDescent="0.3">
      <c r="A68">
        <v>66</v>
      </c>
      <c r="B68">
        <v>2217.1999999999998</v>
      </c>
      <c r="C68">
        <v>10</v>
      </c>
      <c r="D68">
        <v>733</v>
      </c>
      <c r="E68">
        <v>302</v>
      </c>
      <c r="F68">
        <v>61.557292037382503</v>
      </c>
      <c r="G68">
        <v>25.361940239139798</v>
      </c>
      <c r="H68">
        <v>-3.8228294638047902</v>
      </c>
      <c r="I68">
        <v>6.3713824396746803</v>
      </c>
      <c r="J68">
        <v>-76.076208234921197</v>
      </c>
      <c r="K68">
        <v>126.793680391536</v>
      </c>
      <c r="M68">
        <f t="shared" si="1"/>
        <v>7.4302449018810206</v>
      </c>
      <c r="N68">
        <f t="shared" si="2"/>
        <v>1.4786557018668705</v>
      </c>
      <c r="Q68">
        <f t="shared" si="0"/>
        <v>0.31375234738583119</v>
      </c>
    </row>
    <row r="69" spans="1:17" x14ac:dyDescent="0.3">
      <c r="A69">
        <v>67</v>
      </c>
      <c r="B69">
        <v>2249</v>
      </c>
      <c r="C69">
        <v>10</v>
      </c>
      <c r="D69">
        <v>731</v>
      </c>
      <c r="E69">
        <v>305</v>
      </c>
      <c r="F69">
        <v>61.389332168249098</v>
      </c>
      <c r="G69">
        <v>25.613880042839899</v>
      </c>
      <c r="H69">
        <v>-5.9038954424559602</v>
      </c>
      <c r="I69">
        <v>10.962937581297099</v>
      </c>
      <c r="J69">
        <v>-84.333409292552204</v>
      </c>
      <c r="K69">
        <v>151.82029209228801</v>
      </c>
      <c r="M69">
        <f t="shared" si="1"/>
        <v>12.451585513775688</v>
      </c>
      <c r="N69">
        <f t="shared" si="2"/>
        <v>1.7367073735633409</v>
      </c>
      <c r="Q69">
        <f t="shared" si="0"/>
        <v>0.28456245364196642</v>
      </c>
    </row>
    <row r="70" spans="1:17" x14ac:dyDescent="0.3">
      <c r="A70">
        <v>68</v>
      </c>
      <c r="B70">
        <v>2284.5</v>
      </c>
      <c r="C70">
        <v>10</v>
      </c>
      <c r="D70">
        <v>729</v>
      </c>
      <c r="E70">
        <v>310</v>
      </c>
      <c r="F70">
        <v>61.221372299115799</v>
      </c>
      <c r="G70">
        <v>26.033779715673301</v>
      </c>
      <c r="H70">
        <v>-8.4947920479500993</v>
      </c>
      <c r="I70">
        <v>15.3423384918789</v>
      </c>
      <c r="J70">
        <v>-102.640711578409</v>
      </c>
      <c r="K70">
        <v>172.40226938393999</v>
      </c>
      <c r="M70">
        <f t="shared" si="1"/>
        <v>17.537070517543835</v>
      </c>
      <c r="N70">
        <f t="shared" si="2"/>
        <v>2.0064311142437647</v>
      </c>
      <c r="Q70">
        <f t="shared" ref="Q70:Q133" si="3">(1/COS($T$9))*(SIN($T$9)-N70/9.81)</f>
        <v>0.25405225667676307</v>
      </c>
    </row>
    <row r="71" spans="1:17" x14ac:dyDescent="0.3">
      <c r="A71">
        <v>69</v>
      </c>
      <c r="B71">
        <v>2316.6</v>
      </c>
      <c r="C71">
        <v>10</v>
      </c>
      <c r="D71">
        <v>724</v>
      </c>
      <c r="E71">
        <v>317</v>
      </c>
      <c r="F71">
        <v>60.801472626282298</v>
      </c>
      <c r="G71">
        <v>26.621639257640201</v>
      </c>
      <c r="H71">
        <v>-11.5750850916119</v>
      </c>
      <c r="I71">
        <v>20.6554340990985</v>
      </c>
      <c r="J71">
        <v>-79.904790312505597</v>
      </c>
      <c r="K71">
        <v>160.61178559284801</v>
      </c>
      <c r="M71">
        <f t="shared" si="1"/>
        <v>23.677617124623353</v>
      </c>
      <c r="N71">
        <f t="shared" si="2"/>
        <v>1.7939041553608284</v>
      </c>
      <c r="Q71">
        <f t="shared" si="3"/>
        <v>0.27809255568632185</v>
      </c>
    </row>
    <row r="72" spans="1:17" x14ac:dyDescent="0.3">
      <c r="A72">
        <v>70</v>
      </c>
      <c r="B72">
        <v>2348.6999999999998</v>
      </c>
      <c r="C72">
        <v>9</v>
      </c>
      <c r="D72">
        <v>719</v>
      </c>
      <c r="E72">
        <v>327</v>
      </c>
      <c r="F72">
        <v>60.381572953448902</v>
      </c>
      <c r="G72">
        <v>27.461438603306998</v>
      </c>
      <c r="H72">
        <v>-14.4847496242676</v>
      </c>
      <c r="I72">
        <v>26.424166685100701</v>
      </c>
      <c r="J72">
        <v>-87.800074795947396</v>
      </c>
      <c r="K72">
        <v>158.334755125436</v>
      </c>
      <c r="M72">
        <f t="shared" si="1"/>
        <v>30.133777670244172</v>
      </c>
      <c r="N72">
        <f t="shared" si="2"/>
        <v>1.8104902047458236</v>
      </c>
      <c r="Q72">
        <f t="shared" si="3"/>
        <v>0.2762164003566715</v>
      </c>
    </row>
    <row r="73" spans="1:17" x14ac:dyDescent="0.3">
      <c r="A73">
        <v>71</v>
      </c>
      <c r="B73">
        <v>2416.5</v>
      </c>
      <c r="C73">
        <v>10</v>
      </c>
      <c r="D73">
        <v>705</v>
      </c>
      <c r="E73">
        <v>352</v>
      </c>
      <c r="F73">
        <v>59.205853869515202</v>
      </c>
      <c r="G73">
        <v>29.560936967474198</v>
      </c>
      <c r="H73">
        <v>-20.849275033212599</v>
      </c>
      <c r="I73">
        <v>37.673966529328801</v>
      </c>
      <c r="J73">
        <v>-84.548424561931398</v>
      </c>
      <c r="K73">
        <v>165.95573118348099</v>
      </c>
      <c r="M73">
        <f t="shared" si="1"/>
        <v>43.058332799395856</v>
      </c>
      <c r="N73">
        <f t="shared" si="2"/>
        <v>1.8625182095364439</v>
      </c>
      <c r="Q73">
        <f t="shared" si="3"/>
        <v>0.27033117620152697</v>
      </c>
    </row>
    <row r="74" spans="1:17" x14ac:dyDescent="0.3">
      <c r="A74">
        <v>72</v>
      </c>
      <c r="B74">
        <v>2454.3000000000002</v>
      </c>
      <c r="C74">
        <v>10</v>
      </c>
      <c r="D74">
        <v>696</v>
      </c>
      <c r="E74">
        <v>369</v>
      </c>
      <c r="F74">
        <v>58.450034458414997</v>
      </c>
      <c r="G74">
        <v>30.988595855107999</v>
      </c>
      <c r="H74">
        <v>-24.319440898751601</v>
      </c>
      <c r="I74">
        <v>44.488104617077902</v>
      </c>
      <c r="J74">
        <v>-105.19841676287101</v>
      </c>
      <c r="K74">
        <v>185.541744080054</v>
      </c>
      <c r="M74">
        <f t="shared" si="1"/>
        <v>50.7013476945923</v>
      </c>
      <c r="N74">
        <f t="shared" si="2"/>
        <v>2.1328958175607862</v>
      </c>
      <c r="Q74">
        <f t="shared" si="3"/>
        <v>0.23974701607163612</v>
      </c>
    </row>
    <row r="75" spans="1:17" x14ac:dyDescent="0.3">
      <c r="A75">
        <v>73</v>
      </c>
      <c r="B75">
        <v>2484.3000000000002</v>
      </c>
      <c r="C75">
        <v>9</v>
      </c>
      <c r="D75">
        <v>686</v>
      </c>
      <c r="E75">
        <v>387</v>
      </c>
      <c r="F75">
        <v>57.6102351127482</v>
      </c>
      <c r="G75">
        <v>32.500234677308299</v>
      </c>
      <c r="H75">
        <v>-26.0752290125244</v>
      </c>
      <c r="I75">
        <v>47.1898036543652</v>
      </c>
      <c r="J75">
        <v>-83.150948629668306</v>
      </c>
      <c r="K75">
        <v>147.94307627964301</v>
      </c>
      <c r="M75">
        <f t="shared" ref="M75:M138" si="4">SQRT(H75^2+I75^2)</f>
        <v>53.914702419591755</v>
      </c>
      <c r="N75">
        <f t="shared" ref="N75:N138" si="5">SQRT(J75^2+K75^2)/100</f>
        <v>1.6970926338034116</v>
      </c>
      <c r="Q75">
        <f t="shared" si="3"/>
        <v>0.28904353309663988</v>
      </c>
    </row>
    <row r="76" spans="1:17" x14ac:dyDescent="0.3">
      <c r="A76">
        <v>74</v>
      </c>
      <c r="B76">
        <v>2516.9</v>
      </c>
      <c r="C76">
        <v>9</v>
      </c>
      <c r="D76">
        <v>675</v>
      </c>
      <c r="E76">
        <v>407</v>
      </c>
      <c r="F76">
        <v>56.686455832514604</v>
      </c>
      <c r="G76">
        <v>34.1798333686421</v>
      </c>
      <c r="H76">
        <v>-28.985734480768802</v>
      </c>
      <c r="I76">
        <v>52.506558469660803</v>
      </c>
      <c r="J76">
        <v>-77.532440927235598</v>
      </c>
      <c r="K76">
        <v>129.51422778727499</v>
      </c>
      <c r="M76">
        <f t="shared" si="4"/>
        <v>59.975924217285204</v>
      </c>
      <c r="N76">
        <f t="shared" si="5"/>
        <v>1.5094772139873271</v>
      </c>
      <c r="Q76">
        <f t="shared" si="3"/>
        <v>0.31026592678678311</v>
      </c>
    </row>
    <row r="77" spans="1:17" x14ac:dyDescent="0.3">
      <c r="A77">
        <v>75</v>
      </c>
      <c r="B77">
        <v>2548.9</v>
      </c>
      <c r="C77">
        <v>9</v>
      </c>
      <c r="D77">
        <v>663</v>
      </c>
      <c r="E77">
        <v>429</v>
      </c>
      <c r="F77">
        <v>55.678696617714301</v>
      </c>
      <c r="G77">
        <v>36.027391929109299</v>
      </c>
      <c r="H77">
        <v>-32.237916930017199</v>
      </c>
      <c r="I77">
        <v>57.646516616874401</v>
      </c>
      <c r="J77">
        <v>-62.211224490101003</v>
      </c>
      <c r="K77">
        <v>92.648784456868299</v>
      </c>
      <c r="M77">
        <f t="shared" si="4"/>
        <v>66.048498590401479</v>
      </c>
      <c r="N77">
        <f t="shared" si="5"/>
        <v>1.1159764206242435</v>
      </c>
      <c r="Q77">
        <f t="shared" si="3"/>
        <v>0.35477734680930256</v>
      </c>
    </row>
    <row r="78" spans="1:17" x14ac:dyDescent="0.3">
      <c r="A78">
        <v>76</v>
      </c>
      <c r="B78">
        <v>2584.3000000000002</v>
      </c>
      <c r="C78">
        <v>9</v>
      </c>
      <c r="D78">
        <v>650</v>
      </c>
      <c r="E78">
        <v>452</v>
      </c>
      <c r="F78">
        <v>54.5869574683474</v>
      </c>
      <c r="G78">
        <v>37.958930424143098</v>
      </c>
      <c r="H78">
        <v>-33.571847162839703</v>
      </c>
      <c r="I78">
        <v>60.848763242550604</v>
      </c>
      <c r="J78">
        <v>-66.781414376637997</v>
      </c>
      <c r="K78">
        <v>125.236115484065</v>
      </c>
      <c r="M78">
        <f t="shared" si="4"/>
        <v>69.495617919931078</v>
      </c>
      <c r="N78">
        <f t="shared" si="5"/>
        <v>1.4192900312368257</v>
      </c>
      <c r="Q78">
        <f t="shared" si="3"/>
        <v>0.3204675823863723</v>
      </c>
    </row>
    <row r="79" spans="1:17" x14ac:dyDescent="0.3">
      <c r="A79">
        <v>77</v>
      </c>
      <c r="B79">
        <v>2616.6</v>
      </c>
      <c r="C79">
        <v>9</v>
      </c>
      <c r="D79">
        <v>636</v>
      </c>
      <c r="E79">
        <v>477</v>
      </c>
      <c r="F79">
        <v>53.4112383844137</v>
      </c>
      <c r="G79">
        <v>40.058428788310302</v>
      </c>
      <c r="H79">
        <v>-36.155675613217802</v>
      </c>
      <c r="I79">
        <v>65.1635644834234</v>
      </c>
      <c r="J79">
        <v>-66.297872662514095</v>
      </c>
      <c r="K79">
        <v>124.38759796523399</v>
      </c>
      <c r="M79">
        <f t="shared" si="4"/>
        <v>74.521963307695486</v>
      </c>
      <c r="N79">
        <f t="shared" si="5"/>
        <v>1.409527667239477</v>
      </c>
      <c r="Q79">
        <f t="shared" si="3"/>
        <v>0.32157186652411174</v>
      </c>
    </row>
    <row r="80" spans="1:17" x14ac:dyDescent="0.3">
      <c r="A80">
        <v>78</v>
      </c>
      <c r="B80">
        <v>2648.7</v>
      </c>
      <c r="C80">
        <v>9</v>
      </c>
      <c r="D80">
        <v>621</v>
      </c>
      <c r="E80">
        <v>503</v>
      </c>
      <c r="F80">
        <v>52.151539365913401</v>
      </c>
      <c r="G80">
        <v>42.241907087044197</v>
      </c>
      <c r="H80">
        <v>-38.047778258390998</v>
      </c>
      <c r="I80">
        <v>68.554097562071902</v>
      </c>
      <c r="J80">
        <v>-54.218862250856198</v>
      </c>
      <c r="K80">
        <v>125.940012040078</v>
      </c>
      <c r="M80">
        <f t="shared" si="4"/>
        <v>78.40470472458756</v>
      </c>
      <c r="N80">
        <f t="shared" si="5"/>
        <v>1.3711517660869024</v>
      </c>
      <c r="Q80">
        <f t="shared" si="3"/>
        <v>0.32591281293071478</v>
      </c>
    </row>
    <row r="81" spans="1:17" x14ac:dyDescent="0.3">
      <c r="A81">
        <v>79</v>
      </c>
      <c r="B81">
        <v>2684.4</v>
      </c>
      <c r="C81">
        <v>9</v>
      </c>
      <c r="D81">
        <v>606</v>
      </c>
      <c r="E81">
        <v>532</v>
      </c>
      <c r="F81">
        <v>50.891840347413101</v>
      </c>
      <c r="G81">
        <v>44.677325189478097</v>
      </c>
      <c r="H81">
        <v>-40.293599446798098</v>
      </c>
      <c r="I81">
        <v>73.031939257225304</v>
      </c>
      <c r="J81">
        <v>-67.519330557595396</v>
      </c>
      <c r="K81">
        <v>118.183984709234</v>
      </c>
      <c r="M81">
        <f t="shared" si="4"/>
        <v>83.410061191981228</v>
      </c>
      <c r="N81">
        <f t="shared" si="5"/>
        <v>1.3611140378637747</v>
      </c>
      <c r="Q81">
        <f t="shared" si="3"/>
        <v>0.32704824529717325</v>
      </c>
    </row>
    <row r="82" spans="1:17" x14ac:dyDescent="0.3">
      <c r="A82">
        <v>80</v>
      </c>
      <c r="B82">
        <v>2716.6</v>
      </c>
      <c r="C82">
        <v>9</v>
      </c>
      <c r="D82">
        <v>589</v>
      </c>
      <c r="E82">
        <v>562</v>
      </c>
      <c r="F82">
        <v>49.464181459779397</v>
      </c>
      <c r="G82">
        <v>47.196723226478802</v>
      </c>
      <c r="H82">
        <v>-42.492600519056602</v>
      </c>
      <c r="I82">
        <v>77.391589280688194</v>
      </c>
      <c r="J82">
        <v>-60.440625454262701</v>
      </c>
      <c r="K82">
        <v>120.17289798006099</v>
      </c>
      <c r="M82">
        <f t="shared" si="4"/>
        <v>88.289745668808337</v>
      </c>
      <c r="N82">
        <f t="shared" si="5"/>
        <v>1.3451615001266064</v>
      </c>
      <c r="Q82">
        <f t="shared" si="3"/>
        <v>0.32885274002658793</v>
      </c>
    </row>
    <row r="83" spans="1:17" x14ac:dyDescent="0.3">
      <c r="A83">
        <v>81</v>
      </c>
      <c r="B83">
        <v>2749.6</v>
      </c>
      <c r="C83">
        <v>9</v>
      </c>
      <c r="D83">
        <v>572</v>
      </c>
      <c r="E83">
        <v>593</v>
      </c>
      <c r="F83">
        <v>48.036522572145699</v>
      </c>
      <c r="G83">
        <v>49.8001011980461</v>
      </c>
      <c r="H83">
        <v>-44.201718565640697</v>
      </c>
      <c r="I83">
        <v>81.578671791970606</v>
      </c>
      <c r="J83">
        <v>-67.762115097997693</v>
      </c>
      <c r="K83">
        <v>132.22796080231299</v>
      </c>
      <c r="M83">
        <f t="shared" si="4"/>
        <v>92.78400517060129</v>
      </c>
      <c r="N83">
        <f t="shared" si="5"/>
        <v>1.4857973569936214</v>
      </c>
      <c r="Q83">
        <f t="shared" si="3"/>
        <v>0.31294450858000322</v>
      </c>
    </row>
    <row r="84" spans="1:17" x14ac:dyDescent="0.3">
      <c r="A84">
        <v>82</v>
      </c>
      <c r="B84">
        <v>2784.4</v>
      </c>
      <c r="C84">
        <v>9</v>
      </c>
      <c r="D84">
        <v>554</v>
      </c>
      <c r="E84">
        <v>626</v>
      </c>
      <c r="F84">
        <v>46.524883749945303</v>
      </c>
      <c r="G84">
        <v>52.571439038746902</v>
      </c>
      <c r="H84">
        <v>-46.4753864073868</v>
      </c>
      <c r="I84">
        <v>85.160123484529706</v>
      </c>
      <c r="J84">
        <v>-56.116408654179097</v>
      </c>
      <c r="K84">
        <v>124.379699836854</v>
      </c>
      <c r="M84">
        <f t="shared" si="4"/>
        <v>97.016535567996144</v>
      </c>
      <c r="N84">
        <f t="shared" si="5"/>
        <v>1.3645277956769046</v>
      </c>
      <c r="Q84">
        <f t="shared" si="3"/>
        <v>0.32666209306968536</v>
      </c>
    </row>
    <row r="85" spans="1:17" x14ac:dyDescent="0.3">
      <c r="A85">
        <v>83</v>
      </c>
      <c r="B85">
        <v>2848.5</v>
      </c>
      <c r="C85">
        <v>8</v>
      </c>
      <c r="D85">
        <v>516</v>
      </c>
      <c r="E85">
        <v>696</v>
      </c>
      <c r="F85">
        <v>43.333646236411099</v>
      </c>
      <c r="G85">
        <v>58.450034458414997</v>
      </c>
      <c r="H85">
        <v>-48.463602587590302</v>
      </c>
      <c r="I85">
        <v>89.558737129811604</v>
      </c>
      <c r="J85">
        <v>-30.097692491660599</v>
      </c>
      <c r="K85">
        <v>64.317592529770195</v>
      </c>
      <c r="M85">
        <f t="shared" si="4"/>
        <v>101.83068384359689</v>
      </c>
      <c r="N85">
        <f t="shared" si="5"/>
        <v>0.71011434305667376</v>
      </c>
      <c r="Q85">
        <f t="shared" si="3"/>
        <v>0.40068703164481301</v>
      </c>
    </row>
    <row r="86" spans="1:17" x14ac:dyDescent="0.3">
      <c r="A86">
        <v>84</v>
      </c>
      <c r="B86">
        <v>2880.8</v>
      </c>
      <c r="C86">
        <v>9</v>
      </c>
      <c r="D86">
        <v>496</v>
      </c>
      <c r="E86">
        <v>734</v>
      </c>
      <c r="F86">
        <v>41.654047545077397</v>
      </c>
      <c r="G86">
        <v>61.641271971949202</v>
      </c>
      <c r="H86">
        <v>-51.299237408644203</v>
      </c>
      <c r="I86">
        <v>94.971511640128796</v>
      </c>
      <c r="J86">
        <v>-40.431769703885401</v>
      </c>
      <c r="K86">
        <v>71.931183224487896</v>
      </c>
      <c r="M86">
        <f t="shared" si="4"/>
        <v>107.94072346394367</v>
      </c>
      <c r="N86">
        <f t="shared" si="5"/>
        <v>0.82515593201908655</v>
      </c>
      <c r="Q86">
        <f t="shared" si="3"/>
        <v>0.38767393339258366</v>
      </c>
    </row>
    <row r="87" spans="1:17" x14ac:dyDescent="0.3">
      <c r="A87">
        <v>85</v>
      </c>
      <c r="B87">
        <v>2916.6</v>
      </c>
      <c r="C87">
        <v>8</v>
      </c>
      <c r="D87">
        <v>475</v>
      </c>
      <c r="E87">
        <v>773</v>
      </c>
      <c r="F87">
        <v>39.890468919176897</v>
      </c>
      <c r="G87">
        <v>64.916489420049999</v>
      </c>
      <c r="H87">
        <v>-53.524671868271803</v>
      </c>
      <c r="I87">
        <v>99.8148233547129</v>
      </c>
      <c r="J87">
        <v>-50.5293623123111</v>
      </c>
      <c r="K87">
        <v>97.325290634903794</v>
      </c>
      <c r="M87">
        <f t="shared" si="4"/>
        <v>113.26027308786919</v>
      </c>
      <c r="N87">
        <f t="shared" si="5"/>
        <v>1.0966051546868316</v>
      </c>
      <c r="Q87">
        <f t="shared" si="3"/>
        <v>0.35696855599884153</v>
      </c>
    </row>
    <row r="88" spans="1:17" x14ac:dyDescent="0.3">
      <c r="A88">
        <v>86</v>
      </c>
      <c r="B88">
        <v>2954.2</v>
      </c>
      <c r="C88">
        <v>8</v>
      </c>
      <c r="D88">
        <v>453</v>
      </c>
      <c r="E88">
        <v>813</v>
      </c>
      <c r="F88">
        <v>38.042910358709797</v>
      </c>
      <c r="G88">
        <v>68.275686802717601</v>
      </c>
      <c r="H88">
        <v>-56.395060721453497</v>
      </c>
      <c r="I88">
        <v>105.669160560382</v>
      </c>
      <c r="J88">
        <v>-119.977201242742</v>
      </c>
      <c r="K88">
        <v>240.51539574972199</v>
      </c>
      <c r="M88">
        <f t="shared" si="4"/>
        <v>119.77635145266456</v>
      </c>
      <c r="N88">
        <f t="shared" si="5"/>
        <v>2.6877906244848537</v>
      </c>
      <c r="Q88">
        <f t="shared" si="3"/>
        <v>0.17697927522867909</v>
      </c>
    </row>
    <row r="89" spans="1:17" x14ac:dyDescent="0.3">
      <c r="A89">
        <v>87</v>
      </c>
      <c r="B89">
        <v>2984.6</v>
      </c>
      <c r="C89">
        <v>8</v>
      </c>
      <c r="D89">
        <v>430</v>
      </c>
      <c r="E89">
        <v>856</v>
      </c>
      <c r="F89">
        <v>36.111371863675899</v>
      </c>
      <c r="G89">
        <v>71.886823989085201</v>
      </c>
      <c r="H89">
        <v>-51.406453178347398</v>
      </c>
      <c r="I89">
        <v>107.91888841009001</v>
      </c>
      <c r="J89">
        <v>38.365955258738303</v>
      </c>
      <c r="K89">
        <v>177.53657727573</v>
      </c>
      <c r="M89">
        <f t="shared" si="4"/>
        <v>119.53706498005998</v>
      </c>
      <c r="N89">
        <f t="shared" si="5"/>
        <v>1.8163475106294158</v>
      </c>
      <c r="Q89">
        <f t="shared" si="3"/>
        <v>0.27555384260130661</v>
      </c>
    </row>
    <row r="90" spans="1:17" x14ac:dyDescent="0.3">
      <c r="A90">
        <v>88</v>
      </c>
      <c r="B90">
        <v>3018.4</v>
      </c>
      <c r="C90">
        <v>8</v>
      </c>
      <c r="D90">
        <v>407</v>
      </c>
      <c r="E90">
        <v>900</v>
      </c>
      <c r="F90">
        <v>34.1798333686421</v>
      </c>
      <c r="G90">
        <v>75.5819411100195</v>
      </c>
      <c r="H90">
        <v>-46.2610438289962</v>
      </c>
      <c r="I90">
        <v>101.935426847424</v>
      </c>
      <c r="J90">
        <v>193.233253064287</v>
      </c>
      <c r="K90">
        <v>-55.663139501083798</v>
      </c>
      <c r="M90">
        <f t="shared" si="4"/>
        <v>111.94157146795304</v>
      </c>
      <c r="N90">
        <f t="shared" si="5"/>
        <v>2.0109071383065875</v>
      </c>
      <c r="Q90">
        <f t="shared" si="3"/>
        <v>0.2535459446427048</v>
      </c>
    </row>
    <row r="91" spans="1:17" x14ac:dyDescent="0.3">
      <c r="A91">
        <v>89</v>
      </c>
      <c r="B91">
        <v>3048.9</v>
      </c>
      <c r="C91">
        <v>8</v>
      </c>
      <c r="D91">
        <v>383</v>
      </c>
      <c r="E91">
        <v>945</v>
      </c>
      <c r="F91">
        <v>32.164314939041603</v>
      </c>
      <c r="G91">
        <v>79.361038165520398</v>
      </c>
      <c r="H91">
        <v>-38.806949998803901</v>
      </c>
      <c r="I91">
        <v>86.716823896872597</v>
      </c>
      <c r="J91">
        <v>491.42621333671298</v>
      </c>
      <c r="K91">
        <v>-640.77593774571301</v>
      </c>
      <c r="M91">
        <f t="shared" si="4"/>
        <v>95.004141567464728</v>
      </c>
      <c r="N91">
        <f t="shared" si="5"/>
        <v>8.075230805050456</v>
      </c>
      <c r="Q91">
        <f t="shared" si="3"/>
        <v>-0.43242893122971948</v>
      </c>
    </row>
    <row r="92" spans="1:17" x14ac:dyDescent="0.3">
      <c r="A92">
        <v>90</v>
      </c>
      <c r="B92">
        <v>3081.2</v>
      </c>
      <c r="C92">
        <v>8</v>
      </c>
      <c r="D92">
        <v>373</v>
      </c>
      <c r="E92">
        <v>990</v>
      </c>
      <c r="F92">
        <v>31.324515593374699</v>
      </c>
      <c r="G92">
        <v>83.140135221021396</v>
      </c>
      <c r="H92">
        <v>-27.2312359594582</v>
      </c>
      <c r="I92">
        <v>67.440373682565905</v>
      </c>
      <c r="J92">
        <v>462.15614037043599</v>
      </c>
      <c r="K92">
        <v>-1015.60106438803</v>
      </c>
      <c r="M92">
        <f t="shared" si="4"/>
        <v>72.730627759725934</v>
      </c>
      <c r="N92">
        <f t="shared" si="5"/>
        <v>11.158108352530896</v>
      </c>
      <c r="Q92">
        <f t="shared" si="3"/>
        <v>-0.7811531516337189</v>
      </c>
    </row>
    <row r="93" spans="1:17" x14ac:dyDescent="0.3">
      <c r="A93">
        <v>91</v>
      </c>
      <c r="B93">
        <v>3116.6</v>
      </c>
      <c r="C93">
        <v>9</v>
      </c>
      <c r="D93">
        <v>364</v>
      </c>
      <c r="E93">
        <v>1016</v>
      </c>
      <c r="F93">
        <v>30.5686961822745</v>
      </c>
      <c r="G93">
        <v>85.323613519755298</v>
      </c>
      <c r="H93">
        <v>-16.889283185550099</v>
      </c>
      <c r="I93">
        <v>47.555130652498498</v>
      </c>
      <c r="J93">
        <v>404.96961136435198</v>
      </c>
      <c r="K93">
        <v>-1051.87853452999</v>
      </c>
      <c r="M93">
        <f t="shared" si="4"/>
        <v>50.465219090953205</v>
      </c>
      <c r="N93">
        <f t="shared" si="5"/>
        <v>11.271418888203709</v>
      </c>
      <c r="Q93">
        <f t="shared" si="3"/>
        <v>-0.79397043925137167</v>
      </c>
    </row>
    <row r="94" spans="1:17" x14ac:dyDescent="0.3">
      <c r="A94">
        <v>92</v>
      </c>
      <c r="B94">
        <v>3148.5</v>
      </c>
      <c r="C94">
        <v>9</v>
      </c>
      <c r="D94">
        <v>366</v>
      </c>
      <c r="E94">
        <v>1010</v>
      </c>
      <c r="F94">
        <v>30.736656051407898</v>
      </c>
      <c r="G94">
        <v>84.819733912355204</v>
      </c>
      <c r="H94">
        <v>-7.2732970393551497</v>
      </c>
      <c r="I94">
        <v>27.809665150475499</v>
      </c>
      <c r="J94">
        <v>141.779669383141</v>
      </c>
      <c r="K94">
        <v>-542.098735876717</v>
      </c>
      <c r="M94">
        <f t="shared" si="4"/>
        <v>28.745057411740611</v>
      </c>
      <c r="N94">
        <f t="shared" si="5"/>
        <v>5.6033250315283984</v>
      </c>
      <c r="Q94">
        <f t="shared" si="3"/>
        <v>-0.15281568013314992</v>
      </c>
    </row>
    <row r="95" spans="1:17" x14ac:dyDescent="0.3">
      <c r="A95">
        <v>93</v>
      </c>
      <c r="B95">
        <v>3180.8</v>
      </c>
      <c r="C95">
        <v>9</v>
      </c>
      <c r="D95">
        <v>368</v>
      </c>
      <c r="E95">
        <v>1010</v>
      </c>
      <c r="F95">
        <v>30.9046159205413</v>
      </c>
      <c r="G95">
        <v>84.819733912355204</v>
      </c>
      <c r="H95">
        <v>-2.9506826533425401</v>
      </c>
      <c r="I95">
        <v>8.8604965776007507</v>
      </c>
      <c r="J95">
        <v>25.405170997347199</v>
      </c>
      <c r="K95">
        <v>-160.701688723714</v>
      </c>
      <c r="M95">
        <f t="shared" si="4"/>
        <v>9.3388932814553129</v>
      </c>
      <c r="N95">
        <f t="shared" si="5"/>
        <v>1.6269743535796106</v>
      </c>
      <c r="Q95">
        <f t="shared" si="3"/>
        <v>0.29697506531954576</v>
      </c>
    </row>
    <row r="96" spans="1:17" x14ac:dyDescent="0.3">
      <c r="A96">
        <v>94</v>
      </c>
      <c r="B96">
        <v>3216.6</v>
      </c>
      <c r="C96">
        <v>9</v>
      </c>
      <c r="D96">
        <v>368</v>
      </c>
      <c r="E96">
        <v>1010</v>
      </c>
      <c r="F96">
        <v>30.9046159205413</v>
      </c>
      <c r="G96">
        <v>84.819733912355204</v>
      </c>
      <c r="H96">
        <v>0.41989967283344098</v>
      </c>
      <c r="I96">
        <v>-1.6795986913337599</v>
      </c>
      <c r="J96">
        <v>-58.785954196681701</v>
      </c>
      <c r="K96">
        <v>67.183947653349094</v>
      </c>
      <c r="M96">
        <f t="shared" si="4"/>
        <v>1.7312907032545717</v>
      </c>
      <c r="N96">
        <f t="shared" si="5"/>
        <v>0.89271894978779909</v>
      </c>
      <c r="Q96">
        <f t="shared" si="3"/>
        <v>0.3800314434342032</v>
      </c>
    </row>
    <row r="97" spans="1:17" x14ac:dyDescent="0.3">
      <c r="A97">
        <v>95</v>
      </c>
      <c r="B97">
        <v>3251.1</v>
      </c>
      <c r="C97">
        <v>9</v>
      </c>
      <c r="D97">
        <v>366</v>
      </c>
      <c r="E97">
        <v>1010</v>
      </c>
      <c r="F97">
        <v>30.736656051407898</v>
      </c>
      <c r="G97">
        <v>84.819733912355204</v>
      </c>
      <c r="H97">
        <v>0</v>
      </c>
      <c r="I97">
        <v>0.88328566860588598</v>
      </c>
      <c r="J97">
        <v>0</v>
      </c>
      <c r="K97">
        <v>17.2180442223369</v>
      </c>
      <c r="M97">
        <f t="shared" si="4"/>
        <v>0.88328566860588598</v>
      </c>
      <c r="N97">
        <f t="shared" si="5"/>
        <v>0.17218044222336901</v>
      </c>
      <c r="Q97">
        <f t="shared" si="3"/>
        <v>0.4615362146914409</v>
      </c>
    </row>
    <row r="98" spans="1:17" x14ac:dyDescent="0.3">
      <c r="A98">
        <v>96</v>
      </c>
      <c r="B98">
        <v>3280.6</v>
      </c>
      <c r="C98">
        <v>9</v>
      </c>
      <c r="D98">
        <v>366</v>
      </c>
      <c r="E98">
        <v>1011</v>
      </c>
      <c r="F98">
        <v>30.736656051407898</v>
      </c>
      <c r="G98">
        <v>84.903713846921903</v>
      </c>
      <c r="H98">
        <v>-0.84274516518033804</v>
      </c>
      <c r="I98">
        <v>0.84022324017444405</v>
      </c>
      <c r="J98">
        <v>16.838065238368401</v>
      </c>
      <c r="K98">
        <v>-2.5231865991575599E-2</v>
      </c>
      <c r="M98">
        <f t="shared" si="4"/>
        <v>1.1900397080619103</v>
      </c>
      <c r="N98">
        <f t="shared" si="5"/>
        <v>0.16838084143352286</v>
      </c>
      <c r="Q98">
        <f t="shared" si="3"/>
        <v>0.46196601211377714</v>
      </c>
    </row>
    <row r="99" spans="1:17" x14ac:dyDescent="0.3">
      <c r="A99">
        <v>97</v>
      </c>
      <c r="B99">
        <v>3316.6</v>
      </c>
      <c r="C99">
        <v>9</v>
      </c>
      <c r="D99">
        <v>365</v>
      </c>
      <c r="E99">
        <v>1012</v>
      </c>
      <c r="F99">
        <v>30.652676116841199</v>
      </c>
      <c r="G99">
        <v>84.987693781488602</v>
      </c>
      <c r="H99">
        <v>-1.2596990185003201</v>
      </c>
      <c r="I99">
        <v>0.839799345666847</v>
      </c>
      <c r="J99">
        <v>25.1939803700064</v>
      </c>
      <c r="K99">
        <v>-16.7959869133369</v>
      </c>
      <c r="M99">
        <f t="shared" si="4"/>
        <v>1.5139698009515032</v>
      </c>
      <c r="N99">
        <f t="shared" si="5"/>
        <v>0.30279396019030042</v>
      </c>
      <c r="Q99">
        <f t="shared" si="3"/>
        <v>0.44676167482544227</v>
      </c>
    </row>
    <row r="100" spans="1:17" x14ac:dyDescent="0.3">
      <c r="A100">
        <v>98</v>
      </c>
      <c r="B100">
        <v>3348.6</v>
      </c>
      <c r="C100">
        <v>9</v>
      </c>
      <c r="D100">
        <v>366</v>
      </c>
      <c r="E100">
        <v>1012</v>
      </c>
      <c r="F100">
        <v>30.736656051407898</v>
      </c>
      <c r="G100">
        <v>84.987693781488602</v>
      </c>
      <c r="H100">
        <v>0</v>
      </c>
      <c r="I100">
        <v>1.28624298106921</v>
      </c>
      <c r="J100">
        <v>0</v>
      </c>
      <c r="K100">
        <v>-8.9522531974481296</v>
      </c>
      <c r="M100">
        <f t="shared" si="4"/>
        <v>1.28624298106921</v>
      </c>
      <c r="N100">
        <f t="shared" si="5"/>
        <v>8.952253197448129E-2</v>
      </c>
      <c r="Q100">
        <f t="shared" si="3"/>
        <v>0.47088618557670192</v>
      </c>
    </row>
    <row r="101" spans="1:17" x14ac:dyDescent="0.3">
      <c r="A101">
        <v>99</v>
      </c>
      <c r="B101">
        <v>3380.7</v>
      </c>
      <c r="C101">
        <v>9</v>
      </c>
      <c r="D101">
        <v>366</v>
      </c>
      <c r="E101">
        <v>1012</v>
      </c>
      <c r="F101">
        <v>30.736656051407898</v>
      </c>
      <c r="G101">
        <v>84.987693781488602</v>
      </c>
      <c r="H101">
        <v>0</v>
      </c>
      <c r="I101">
        <v>0.82617027644384</v>
      </c>
      <c r="J101">
        <v>0</v>
      </c>
      <c r="K101">
        <v>-0.25554663012440298</v>
      </c>
      <c r="M101">
        <f t="shared" si="4"/>
        <v>0.82617027644384</v>
      </c>
      <c r="N101">
        <f t="shared" si="5"/>
        <v>2.5554663012440299E-3</v>
      </c>
      <c r="Q101">
        <f t="shared" si="3"/>
        <v>0.48072359290496541</v>
      </c>
    </row>
    <row r="102" spans="1:17" x14ac:dyDescent="0.3">
      <c r="A102">
        <v>100</v>
      </c>
      <c r="B102">
        <v>3416.6</v>
      </c>
      <c r="C102">
        <v>9</v>
      </c>
      <c r="D102">
        <v>365</v>
      </c>
      <c r="E102">
        <v>1012</v>
      </c>
      <c r="F102">
        <v>30.652676116841199</v>
      </c>
      <c r="G102">
        <v>84.987693781488602</v>
      </c>
      <c r="H102">
        <v>0</v>
      </c>
      <c r="I102">
        <v>0.42053025795522703</v>
      </c>
      <c r="J102">
        <v>0</v>
      </c>
      <c r="K102">
        <v>8.4106051591045397</v>
      </c>
      <c r="M102">
        <f t="shared" si="4"/>
        <v>0.42053025795522703</v>
      </c>
      <c r="N102">
        <f t="shared" si="5"/>
        <v>8.4106051591045394E-2</v>
      </c>
      <c r="Q102">
        <f t="shared" si="3"/>
        <v>0.47149887870834806</v>
      </c>
    </row>
    <row r="103" spans="1:17" x14ac:dyDescent="0.3">
      <c r="A103">
        <v>101</v>
      </c>
      <c r="B103">
        <v>3448.9</v>
      </c>
      <c r="C103">
        <v>9</v>
      </c>
      <c r="D103">
        <v>366</v>
      </c>
      <c r="E103">
        <v>1013</v>
      </c>
      <c r="F103">
        <v>30.736656051407898</v>
      </c>
      <c r="G103">
        <v>85.071673716055201</v>
      </c>
      <c r="H103">
        <v>-0.423062306104802</v>
      </c>
      <c r="I103">
        <v>0.41717775551992198</v>
      </c>
      <c r="J103">
        <v>-8.4359383071744993</v>
      </c>
      <c r="K103">
        <v>-8.3770633638538605</v>
      </c>
      <c r="M103">
        <f t="shared" si="4"/>
        <v>0.59415401584719851</v>
      </c>
      <c r="N103">
        <f t="shared" si="5"/>
        <v>0.11888660383932108</v>
      </c>
      <c r="Q103">
        <f t="shared" si="3"/>
        <v>0.46756462547214245</v>
      </c>
    </row>
    <row r="104" spans="1:17" x14ac:dyDescent="0.3">
      <c r="A104">
        <v>102</v>
      </c>
      <c r="B104">
        <v>3484</v>
      </c>
      <c r="C104">
        <v>9</v>
      </c>
      <c r="D104">
        <v>366</v>
      </c>
      <c r="E104">
        <v>1013</v>
      </c>
      <c r="F104">
        <v>30.736656051407898</v>
      </c>
      <c r="G104">
        <v>85.071673716055201</v>
      </c>
      <c r="H104">
        <v>0</v>
      </c>
      <c r="I104">
        <v>0.45651995782522897</v>
      </c>
      <c r="J104">
        <v>0</v>
      </c>
      <c r="K104">
        <v>-6.9012843208651304</v>
      </c>
      <c r="M104">
        <f t="shared" si="4"/>
        <v>0.45651995782522897</v>
      </c>
      <c r="N104">
        <f t="shared" si="5"/>
        <v>6.9012843208651309E-2</v>
      </c>
      <c r="Q104">
        <f t="shared" si="3"/>
        <v>0.47320616913603536</v>
      </c>
    </row>
    <row r="105" spans="1:17" x14ac:dyDescent="0.3">
      <c r="A105">
        <v>103</v>
      </c>
      <c r="B105">
        <v>3516.5</v>
      </c>
      <c r="C105">
        <v>9</v>
      </c>
      <c r="D105">
        <v>365</v>
      </c>
      <c r="E105">
        <v>1013</v>
      </c>
      <c r="F105">
        <v>30.652676116841199</v>
      </c>
      <c r="G105">
        <v>85.071673716055201</v>
      </c>
      <c r="H105">
        <v>0.27309827725636399</v>
      </c>
      <c r="I105">
        <v>0.478969294150842</v>
      </c>
      <c r="J105">
        <v>5.4674329781053803</v>
      </c>
      <c r="K105">
        <v>-7.2406544845176404</v>
      </c>
      <c r="M105">
        <f t="shared" si="4"/>
        <v>0.55135673912608496</v>
      </c>
      <c r="N105">
        <f t="shared" si="5"/>
        <v>9.0730315073981577E-2</v>
      </c>
      <c r="Q105">
        <f t="shared" si="3"/>
        <v>0.47074956541800161</v>
      </c>
    </row>
    <row r="106" spans="1:17" x14ac:dyDescent="0.3">
      <c r="A106">
        <v>104</v>
      </c>
      <c r="B106">
        <v>3548.5</v>
      </c>
      <c r="C106">
        <v>9</v>
      </c>
      <c r="D106">
        <v>365</v>
      </c>
      <c r="E106">
        <v>1013</v>
      </c>
      <c r="F106">
        <v>30.652676116841199</v>
      </c>
      <c r="G106">
        <v>85.071673716055201</v>
      </c>
      <c r="H106">
        <v>-0.49686302527966603</v>
      </c>
      <c r="I106">
        <v>0.24137422847332299</v>
      </c>
      <c r="J106">
        <v>6.9539961550687996</v>
      </c>
      <c r="K106">
        <v>4.8468720576972597</v>
      </c>
      <c r="M106">
        <f t="shared" si="4"/>
        <v>0.55238970307306956</v>
      </c>
      <c r="N106">
        <f t="shared" si="5"/>
        <v>8.4764515729400663E-2</v>
      </c>
      <c r="Q106">
        <f t="shared" si="3"/>
        <v>0.4714243955705083</v>
      </c>
    </row>
    <row r="107" spans="1:17" x14ac:dyDescent="0.3">
      <c r="A107">
        <v>105</v>
      </c>
      <c r="B107">
        <v>3616.3</v>
      </c>
      <c r="C107">
        <v>9</v>
      </c>
      <c r="D107">
        <v>366</v>
      </c>
      <c r="E107">
        <v>1013</v>
      </c>
      <c r="F107">
        <v>30.736656051407898</v>
      </c>
      <c r="G107">
        <v>85.071673716055201</v>
      </c>
      <c r="H107">
        <v>-0.47218878052811603</v>
      </c>
      <c r="I107">
        <v>0.47218878052817598</v>
      </c>
      <c r="J107">
        <v>-7.1381523889359899</v>
      </c>
      <c r="K107">
        <v>7.1381523889369003</v>
      </c>
      <c r="M107">
        <f t="shared" si="4"/>
        <v>0.66777577742331684</v>
      </c>
      <c r="N107">
        <f t="shared" si="5"/>
        <v>0.10094871918719829</v>
      </c>
      <c r="Q107">
        <f t="shared" si="3"/>
        <v>0.46959369563294751</v>
      </c>
    </row>
    <row r="108" spans="1:17" x14ac:dyDescent="0.3">
      <c r="A108">
        <v>106</v>
      </c>
      <c r="B108">
        <v>3648.8</v>
      </c>
      <c r="C108">
        <v>9</v>
      </c>
      <c r="D108">
        <v>366</v>
      </c>
      <c r="E108">
        <v>1013</v>
      </c>
      <c r="F108">
        <v>30.736656051407898</v>
      </c>
      <c r="G108">
        <v>85.071673716055201</v>
      </c>
      <c r="H108">
        <v>-0.20503037690884601</v>
      </c>
      <c r="I108">
        <v>0</v>
      </c>
      <c r="J108">
        <v>-12.6953793751607</v>
      </c>
      <c r="K108">
        <v>0</v>
      </c>
      <c r="M108">
        <f t="shared" si="4"/>
        <v>0.20503037690884601</v>
      </c>
      <c r="N108">
        <f t="shared" si="5"/>
        <v>0.12695379375160701</v>
      </c>
      <c r="Q108">
        <f t="shared" si="3"/>
        <v>0.46665209344007647</v>
      </c>
    </row>
    <row r="109" spans="1:17" x14ac:dyDescent="0.3">
      <c r="A109">
        <v>107</v>
      </c>
      <c r="B109">
        <v>3691.4</v>
      </c>
      <c r="C109">
        <v>9</v>
      </c>
      <c r="D109">
        <v>365</v>
      </c>
      <c r="E109">
        <v>1014</v>
      </c>
      <c r="F109">
        <v>30.652676116841199</v>
      </c>
      <c r="G109">
        <v>85.1556536506219</v>
      </c>
      <c r="H109">
        <v>0</v>
      </c>
      <c r="I109">
        <v>0.22632379393770799</v>
      </c>
      <c r="J109">
        <v>0</v>
      </c>
      <c r="K109">
        <v>-5.0575149483286799</v>
      </c>
      <c r="M109">
        <f t="shared" si="4"/>
        <v>0.22632379393770799</v>
      </c>
      <c r="N109">
        <f t="shared" si="5"/>
        <v>5.0575149483286799E-2</v>
      </c>
      <c r="Q109">
        <f t="shared" si="3"/>
        <v>0.47529177593403493</v>
      </c>
    </row>
    <row r="110" spans="1:17" x14ac:dyDescent="0.3">
      <c r="A110">
        <v>108</v>
      </c>
      <c r="B110">
        <v>3717.2</v>
      </c>
      <c r="C110">
        <v>9</v>
      </c>
      <c r="D110">
        <v>365</v>
      </c>
      <c r="E110">
        <v>1014</v>
      </c>
      <c r="F110">
        <v>30.652676116841199</v>
      </c>
      <c r="G110">
        <v>85.1556536506219</v>
      </c>
      <c r="H110">
        <v>-0.41303780186651901</v>
      </c>
      <c r="I110">
        <v>-1.2559988459000899E-2</v>
      </c>
      <c r="J110">
        <v>8.3106197558655701</v>
      </c>
      <c r="K110">
        <v>-16.7466512786728</v>
      </c>
      <c r="M110">
        <f t="shared" si="4"/>
        <v>0.41322872489798679</v>
      </c>
      <c r="N110">
        <f t="shared" si="5"/>
        <v>0.18695366532273616</v>
      </c>
      <c r="Q110">
        <f t="shared" si="3"/>
        <v>0.4598651198688809</v>
      </c>
    </row>
    <row r="111" spans="1:17" x14ac:dyDescent="0.3">
      <c r="A111">
        <v>109</v>
      </c>
      <c r="B111">
        <v>3748.8</v>
      </c>
      <c r="C111">
        <v>9</v>
      </c>
      <c r="D111">
        <v>365</v>
      </c>
      <c r="E111">
        <v>1013</v>
      </c>
      <c r="F111">
        <v>30.652676116841199</v>
      </c>
      <c r="G111">
        <v>85.071673716055201</v>
      </c>
      <c r="H111">
        <v>-0.41968961796959198</v>
      </c>
      <c r="I111">
        <v>0.42053025795530102</v>
      </c>
      <c r="J111">
        <v>8.4021945539458098</v>
      </c>
      <c r="K111">
        <v>8.4106051591060194</v>
      </c>
      <c r="M111">
        <f t="shared" si="4"/>
        <v>0.59412546931385968</v>
      </c>
      <c r="N111">
        <f t="shared" si="5"/>
        <v>0.11888446175372852</v>
      </c>
      <c r="Q111">
        <f t="shared" si="3"/>
        <v>0.4675648677772995</v>
      </c>
    </row>
    <row r="112" spans="1:17" x14ac:dyDescent="0.3">
      <c r="A112">
        <v>110</v>
      </c>
      <c r="B112">
        <v>3780.9</v>
      </c>
      <c r="C112">
        <v>9</v>
      </c>
      <c r="D112">
        <v>365</v>
      </c>
      <c r="E112">
        <v>1014</v>
      </c>
      <c r="F112">
        <v>30.652676116841199</v>
      </c>
      <c r="G112">
        <v>85.1556536506219</v>
      </c>
      <c r="H112">
        <v>0</v>
      </c>
      <c r="I112">
        <v>-0.39784821326327102</v>
      </c>
      <c r="J112">
        <v>0</v>
      </c>
      <c r="K112">
        <v>-8.8904628662183605</v>
      </c>
      <c r="M112">
        <f t="shared" si="4"/>
        <v>0.39784821326327102</v>
      </c>
      <c r="N112">
        <f t="shared" si="5"/>
        <v>8.8904628662183599E-2</v>
      </c>
      <c r="Q112">
        <f t="shared" si="3"/>
        <v>0.47095608061714628</v>
      </c>
    </row>
    <row r="113" spans="1:17" x14ac:dyDescent="0.3">
      <c r="A113">
        <v>111</v>
      </c>
      <c r="B113">
        <v>3816.6</v>
      </c>
      <c r="C113">
        <v>9</v>
      </c>
      <c r="D113">
        <v>365</v>
      </c>
      <c r="E113">
        <v>1013</v>
      </c>
      <c r="F113">
        <v>30.652676116841199</v>
      </c>
      <c r="G113">
        <v>85.071673716055201</v>
      </c>
      <c r="H113">
        <v>0</v>
      </c>
      <c r="I113">
        <v>-3.3862467214799798E-3</v>
      </c>
      <c r="J113">
        <v>0</v>
      </c>
      <c r="K113">
        <v>16.931233607395601</v>
      </c>
      <c r="M113">
        <f t="shared" si="4"/>
        <v>3.3862467214799798E-3</v>
      </c>
      <c r="N113">
        <f t="shared" si="5"/>
        <v>0.16931233607395602</v>
      </c>
      <c r="Q113">
        <f t="shared" si="3"/>
        <v>0.46186064472980143</v>
      </c>
    </row>
    <row r="114" spans="1:17" x14ac:dyDescent="0.3">
      <c r="A114">
        <v>112</v>
      </c>
      <c r="B114">
        <v>3848.7</v>
      </c>
      <c r="C114">
        <v>9</v>
      </c>
      <c r="D114">
        <v>365</v>
      </c>
      <c r="E114">
        <v>1014</v>
      </c>
      <c r="F114">
        <v>30.652676116841199</v>
      </c>
      <c r="G114">
        <v>85.1556536506219</v>
      </c>
      <c r="H114">
        <v>0</v>
      </c>
      <c r="I114">
        <v>0.42136921896917401</v>
      </c>
      <c r="J114">
        <v>0</v>
      </c>
      <c r="K114">
        <v>-8.3938091428122394</v>
      </c>
      <c r="M114">
        <f t="shared" si="4"/>
        <v>0.42136921896917401</v>
      </c>
      <c r="N114">
        <f t="shared" si="5"/>
        <v>8.3938091428122391E-2</v>
      </c>
      <c r="Q114">
        <f t="shared" si="3"/>
        <v>0.47151787776879472</v>
      </c>
    </row>
    <row r="115" spans="1:17" x14ac:dyDescent="0.3">
      <c r="A115">
        <v>113</v>
      </c>
      <c r="B115">
        <v>3880.7</v>
      </c>
      <c r="C115">
        <v>9</v>
      </c>
      <c r="D115">
        <v>365</v>
      </c>
      <c r="E115">
        <v>1013</v>
      </c>
      <c r="F115">
        <v>30.652676116841199</v>
      </c>
      <c r="G115">
        <v>85.071673716055201</v>
      </c>
      <c r="H115">
        <v>0</v>
      </c>
      <c r="I115">
        <v>-1.6532068964396001E-2</v>
      </c>
      <c r="J115">
        <v>0</v>
      </c>
      <c r="K115">
        <v>16.532068964392199</v>
      </c>
      <c r="M115">
        <f t="shared" si="4"/>
        <v>1.6532068964396001E-2</v>
      </c>
      <c r="N115">
        <f t="shared" si="5"/>
        <v>0.16532068964392199</v>
      </c>
      <c r="Q115">
        <f t="shared" si="3"/>
        <v>0.46231216567671019</v>
      </c>
    </row>
    <row r="116" spans="1:17" x14ac:dyDescent="0.3">
      <c r="A116">
        <v>114</v>
      </c>
      <c r="B116">
        <v>3916.4</v>
      </c>
      <c r="C116">
        <v>9</v>
      </c>
      <c r="D116">
        <v>365</v>
      </c>
      <c r="E116">
        <v>1014</v>
      </c>
      <c r="F116">
        <v>30.652676116841199</v>
      </c>
      <c r="G116">
        <v>85.1556536506219</v>
      </c>
      <c r="H116">
        <v>0</v>
      </c>
      <c r="I116">
        <v>0.42367169055274201</v>
      </c>
      <c r="J116">
        <v>0</v>
      </c>
      <c r="K116">
        <v>-8.3729583113190298</v>
      </c>
      <c r="M116">
        <f t="shared" si="4"/>
        <v>0.42367169055274201</v>
      </c>
      <c r="N116">
        <f t="shared" si="5"/>
        <v>8.3729583113190301E-2</v>
      </c>
      <c r="Q116">
        <f t="shared" si="3"/>
        <v>0.47154146349299314</v>
      </c>
    </row>
    <row r="117" spans="1:17" x14ac:dyDescent="0.3">
      <c r="A117">
        <v>115</v>
      </c>
      <c r="B117">
        <v>3949.1</v>
      </c>
      <c r="C117">
        <v>9</v>
      </c>
      <c r="D117">
        <v>365</v>
      </c>
      <c r="E117">
        <v>1014</v>
      </c>
      <c r="F117">
        <v>30.652676116841199</v>
      </c>
      <c r="G117">
        <v>85.1556536506219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3982.5</v>
      </c>
      <c r="C118">
        <v>9</v>
      </c>
      <c r="D118">
        <v>365</v>
      </c>
      <c r="E118">
        <v>1014</v>
      </c>
      <c r="F118">
        <v>30.652676116841199</v>
      </c>
      <c r="G118">
        <v>85.1556536506219</v>
      </c>
      <c r="H118">
        <v>0</v>
      </c>
      <c r="I118">
        <v>0.405260413403636</v>
      </c>
      <c r="J118">
        <v>0</v>
      </c>
      <c r="K118">
        <v>-8.2453797233700001</v>
      </c>
      <c r="M118">
        <f t="shared" si="4"/>
        <v>0.405260413403636</v>
      </c>
      <c r="N118">
        <f t="shared" si="5"/>
        <v>8.2453797233699999E-2</v>
      </c>
      <c r="Q118">
        <f t="shared" si="3"/>
        <v>0.47168577588600125</v>
      </c>
    </row>
    <row r="119" spans="1:17" x14ac:dyDescent="0.3">
      <c r="A119">
        <v>117</v>
      </c>
      <c r="B119">
        <v>4017.6</v>
      </c>
      <c r="C119">
        <v>9</v>
      </c>
      <c r="D119">
        <v>365</v>
      </c>
      <c r="E119">
        <v>1014</v>
      </c>
      <c r="F119">
        <v>30.652676116841199</v>
      </c>
      <c r="G119">
        <v>85.1556536506219</v>
      </c>
      <c r="H119">
        <v>0</v>
      </c>
      <c r="I119">
        <v>0</v>
      </c>
      <c r="J119">
        <v>0</v>
      </c>
      <c r="K119">
        <v>0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4050.2</v>
      </c>
      <c r="C120">
        <v>9</v>
      </c>
      <c r="D120">
        <v>365</v>
      </c>
      <c r="E120">
        <v>1014</v>
      </c>
      <c r="F120">
        <v>30.652676116841199</v>
      </c>
      <c r="G120">
        <v>85.1556536506219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4080.8</v>
      </c>
      <c r="C121">
        <v>9</v>
      </c>
      <c r="D121">
        <v>365</v>
      </c>
      <c r="E121">
        <v>1014</v>
      </c>
      <c r="F121">
        <v>30.652676116841199</v>
      </c>
      <c r="G121">
        <v>85.1556536506219</v>
      </c>
      <c r="H121">
        <v>0.416299927781415</v>
      </c>
      <c r="I121">
        <v>0</v>
      </c>
      <c r="J121">
        <v>8.4699883577093402</v>
      </c>
      <c r="K121">
        <v>0</v>
      </c>
      <c r="M121">
        <f t="shared" si="4"/>
        <v>0.416299927781415</v>
      </c>
      <c r="N121">
        <f t="shared" si="5"/>
        <v>8.4699883577093404E-2</v>
      </c>
      <c r="Q121">
        <f t="shared" si="3"/>
        <v>0.47143170653131661</v>
      </c>
    </row>
    <row r="122" spans="1:17" x14ac:dyDescent="0.3">
      <c r="A122">
        <v>120</v>
      </c>
      <c r="B122">
        <v>4116.8</v>
      </c>
      <c r="C122">
        <v>9</v>
      </c>
      <c r="D122">
        <v>365</v>
      </c>
      <c r="E122">
        <v>1014</v>
      </c>
      <c r="F122">
        <v>30.652676116841199</v>
      </c>
      <c r="G122">
        <v>85.1556536506219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4148.7</v>
      </c>
      <c r="C123">
        <v>9</v>
      </c>
      <c r="D123">
        <v>365</v>
      </c>
      <c r="E123">
        <v>1014</v>
      </c>
      <c r="F123">
        <v>30.652676116841199</v>
      </c>
      <c r="G123">
        <v>85.1556536506219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4180.8</v>
      </c>
      <c r="C124">
        <v>9</v>
      </c>
      <c r="D124">
        <v>366</v>
      </c>
      <c r="E124">
        <v>1014</v>
      </c>
      <c r="F124">
        <v>30.736656051407898</v>
      </c>
      <c r="G124">
        <v>85.1556536506219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20A5-0043-409B-939F-5C222113273A}">
  <sheetPr codeName="Sheet23"/>
  <dimension ref="A1:T171"/>
  <sheetViews>
    <sheetView topLeftCell="H123" workbookViewId="0">
      <selection activeCell="M5" sqref="M5:T162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113.1</v>
      </c>
    </row>
    <row r="3" spans="1:20" x14ac:dyDescent="0.3">
      <c r="A3">
        <v>1</v>
      </c>
      <c r="B3">
        <v>113.1</v>
      </c>
    </row>
    <row r="4" spans="1:20" x14ac:dyDescent="0.3">
      <c r="A4">
        <v>2</v>
      </c>
      <c r="B4">
        <v>234.1</v>
      </c>
      <c r="C4">
        <v>6</v>
      </c>
      <c r="D4">
        <v>543</v>
      </c>
      <c r="E4">
        <v>706</v>
      </c>
      <c r="F4">
        <v>45.6011044697117</v>
      </c>
      <c r="G4">
        <v>59.289833804081901</v>
      </c>
    </row>
    <row r="5" spans="1:20" x14ac:dyDescent="0.3">
      <c r="A5">
        <v>3</v>
      </c>
      <c r="B5">
        <v>257.2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270.2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317.2</v>
      </c>
      <c r="C7">
        <v>9</v>
      </c>
      <c r="D7">
        <v>732</v>
      </c>
      <c r="E7">
        <v>301</v>
      </c>
      <c r="F7">
        <v>61.473312102815797</v>
      </c>
      <c r="G7">
        <v>25.277960304573099</v>
      </c>
      <c r="H7">
        <v>61.537937694478799</v>
      </c>
      <c r="I7">
        <v>-131.867009345311</v>
      </c>
      <c r="J7">
        <v>-3115.8449465558801</v>
      </c>
      <c r="K7">
        <v>6676.8105997626199</v>
      </c>
      <c r="M7">
        <f>SQRT(H7^2+I7^2)</f>
        <v>145.51916000776632</v>
      </c>
      <c r="N7">
        <f>SQRT(J7^2+K7^2)/100</f>
        <v>73.680587345704765</v>
      </c>
      <c r="Q7">
        <f t="shared" si="0"/>
        <v>-7.8534751653442951</v>
      </c>
    </row>
    <row r="8" spans="1:20" x14ac:dyDescent="0.3">
      <c r="A8">
        <v>6</v>
      </c>
      <c r="B8">
        <v>329.5</v>
      </c>
      <c r="C8">
        <v>10</v>
      </c>
      <c r="D8">
        <v>732</v>
      </c>
      <c r="E8">
        <v>301</v>
      </c>
      <c r="F8">
        <v>61.473312102815797</v>
      </c>
      <c r="G8">
        <v>25.277960304573099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346.2</v>
      </c>
      <c r="C9">
        <v>10</v>
      </c>
      <c r="D9">
        <v>732</v>
      </c>
      <c r="E9">
        <v>301</v>
      </c>
      <c r="F9">
        <v>61.473312102815797</v>
      </c>
      <c r="G9">
        <v>25.277960304573099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356.7</v>
      </c>
      <c r="C10">
        <v>10</v>
      </c>
      <c r="D10">
        <v>732</v>
      </c>
      <c r="E10">
        <v>301</v>
      </c>
      <c r="F10">
        <v>61.473312102815797</v>
      </c>
      <c r="G10">
        <v>25.277960304573099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374.8</v>
      </c>
      <c r="C11">
        <v>10</v>
      </c>
      <c r="D11">
        <v>732</v>
      </c>
      <c r="E11">
        <v>301</v>
      </c>
      <c r="F11">
        <v>61.473312102815797</v>
      </c>
      <c r="G11">
        <v>25.277960304573099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385.4</v>
      </c>
      <c r="C12">
        <v>9</v>
      </c>
      <c r="D12">
        <v>732</v>
      </c>
      <c r="E12">
        <v>301</v>
      </c>
      <c r="F12">
        <v>61.473312102815797</v>
      </c>
      <c r="G12">
        <v>25.277960304573099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392.6</v>
      </c>
      <c r="C13">
        <v>9</v>
      </c>
      <c r="D13">
        <v>732</v>
      </c>
      <c r="E13">
        <v>301</v>
      </c>
      <c r="F13">
        <v>61.473312102815797</v>
      </c>
      <c r="G13">
        <v>25.277960304573099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400.9</v>
      </c>
      <c r="C14">
        <v>9</v>
      </c>
      <c r="D14">
        <v>732</v>
      </c>
      <c r="E14">
        <v>301</v>
      </c>
      <c r="F14">
        <v>61.473312102815797</v>
      </c>
      <c r="G14">
        <v>25.277960304573099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428.3</v>
      </c>
      <c r="C15">
        <v>9</v>
      </c>
      <c r="D15">
        <v>732</v>
      </c>
      <c r="E15">
        <v>301</v>
      </c>
      <c r="F15">
        <v>61.473312102815797</v>
      </c>
      <c r="G15">
        <v>25.277960304573099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460.6</v>
      </c>
      <c r="C16">
        <v>10</v>
      </c>
      <c r="D16">
        <v>732</v>
      </c>
      <c r="E16">
        <v>301</v>
      </c>
      <c r="F16">
        <v>61.473312102815797</v>
      </c>
      <c r="G16">
        <v>25.277960304573099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496.3</v>
      </c>
      <c r="C17">
        <v>9</v>
      </c>
      <c r="D17">
        <v>732</v>
      </c>
      <c r="E17">
        <v>301</v>
      </c>
      <c r="F17">
        <v>61.473312102815797</v>
      </c>
      <c r="G17">
        <v>25.277960304573099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528.6</v>
      </c>
      <c r="C18">
        <v>9</v>
      </c>
      <c r="D18">
        <v>732</v>
      </c>
      <c r="E18">
        <v>301</v>
      </c>
      <c r="F18">
        <v>61.473312102815797</v>
      </c>
      <c r="G18">
        <v>25.277960304573099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560.79999999999995</v>
      </c>
      <c r="C19">
        <v>9</v>
      </c>
      <c r="D19">
        <v>732</v>
      </c>
      <c r="E19">
        <v>301</v>
      </c>
      <c r="F19">
        <v>61.473312102815797</v>
      </c>
      <c r="G19">
        <v>25.277960304573099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596.29999999999995</v>
      </c>
      <c r="C20">
        <v>9</v>
      </c>
      <c r="D20">
        <v>732</v>
      </c>
      <c r="E20">
        <v>301</v>
      </c>
      <c r="F20">
        <v>61.473312102815797</v>
      </c>
      <c r="G20">
        <v>25.277960304573099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628.1</v>
      </c>
      <c r="C21">
        <v>9</v>
      </c>
      <c r="D21">
        <v>732</v>
      </c>
      <c r="E21">
        <v>301</v>
      </c>
      <c r="F21">
        <v>61.473312102815797</v>
      </c>
      <c r="G21">
        <v>25.277960304573099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660.2</v>
      </c>
      <c r="C22">
        <v>10</v>
      </c>
      <c r="D22">
        <v>732</v>
      </c>
      <c r="E22">
        <v>301</v>
      </c>
      <c r="F22">
        <v>61.473312102815797</v>
      </c>
      <c r="G22">
        <v>25.277960304573099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696.3</v>
      </c>
      <c r="C23">
        <v>9</v>
      </c>
      <c r="D23">
        <v>732</v>
      </c>
      <c r="E23">
        <v>301</v>
      </c>
      <c r="F23">
        <v>61.473312102815797</v>
      </c>
      <c r="G23">
        <v>25.277960304573099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729</v>
      </c>
      <c r="C24">
        <v>9</v>
      </c>
      <c r="D24">
        <v>732</v>
      </c>
      <c r="E24">
        <v>301</v>
      </c>
      <c r="F24">
        <v>61.473312102815797</v>
      </c>
      <c r="G24">
        <v>25.277960304573099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772.8</v>
      </c>
      <c r="C25">
        <v>9</v>
      </c>
      <c r="D25">
        <v>732</v>
      </c>
      <c r="E25">
        <v>301</v>
      </c>
      <c r="F25">
        <v>61.473312102815797</v>
      </c>
      <c r="G25">
        <v>25.277960304573099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828.1</v>
      </c>
      <c r="C26">
        <v>9</v>
      </c>
      <c r="D26">
        <v>732</v>
      </c>
      <c r="E26">
        <v>301</v>
      </c>
      <c r="F26">
        <v>61.473312102815797</v>
      </c>
      <c r="G26">
        <v>25.277960304573099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860.4</v>
      </c>
      <c r="C27">
        <v>10</v>
      </c>
      <c r="D27">
        <v>732</v>
      </c>
      <c r="E27">
        <v>301</v>
      </c>
      <c r="F27">
        <v>61.473312102815797</v>
      </c>
      <c r="G27">
        <v>25.277960304573099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896.8</v>
      </c>
      <c r="C28">
        <v>9</v>
      </c>
      <c r="D28">
        <v>732</v>
      </c>
      <c r="E28">
        <v>301</v>
      </c>
      <c r="F28">
        <v>61.473312102815797</v>
      </c>
      <c r="G28">
        <v>25.277960304573099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929</v>
      </c>
      <c r="C29">
        <v>9</v>
      </c>
      <c r="D29">
        <v>732</v>
      </c>
      <c r="E29">
        <v>301</v>
      </c>
      <c r="F29">
        <v>61.473312102815797</v>
      </c>
      <c r="G29">
        <v>25.277960304573099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963.9</v>
      </c>
      <c r="C30">
        <v>9</v>
      </c>
      <c r="D30">
        <v>732</v>
      </c>
      <c r="E30">
        <v>301</v>
      </c>
      <c r="F30">
        <v>61.473312102815797</v>
      </c>
      <c r="G30">
        <v>25.277960304573099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996.1</v>
      </c>
      <c r="C31">
        <v>10</v>
      </c>
      <c r="D31">
        <v>732</v>
      </c>
      <c r="E31">
        <v>301</v>
      </c>
      <c r="F31">
        <v>61.473312102815797</v>
      </c>
      <c r="G31">
        <v>25.277960304573099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1028.3</v>
      </c>
      <c r="C32">
        <v>9</v>
      </c>
      <c r="D32">
        <v>732</v>
      </c>
      <c r="E32">
        <v>301</v>
      </c>
      <c r="F32">
        <v>61.473312102815797</v>
      </c>
      <c r="G32">
        <v>25.277960304573099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1060.5</v>
      </c>
      <c r="C33">
        <v>10</v>
      </c>
      <c r="D33">
        <v>732</v>
      </c>
      <c r="E33">
        <v>301</v>
      </c>
      <c r="F33">
        <v>61.473312102815797</v>
      </c>
      <c r="G33">
        <v>25.277960304573099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1096.2</v>
      </c>
      <c r="C34">
        <v>10</v>
      </c>
      <c r="D34">
        <v>732</v>
      </c>
      <c r="E34">
        <v>301</v>
      </c>
      <c r="F34">
        <v>61.473312102815797</v>
      </c>
      <c r="G34">
        <v>25.277960304573099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1128.2</v>
      </c>
      <c r="C35">
        <v>10</v>
      </c>
      <c r="D35">
        <v>732</v>
      </c>
      <c r="E35">
        <v>301</v>
      </c>
      <c r="F35">
        <v>61.473312102815797</v>
      </c>
      <c r="G35">
        <v>25.277960304573099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AVERAGE(Q75:Q98)</f>
        <v>0.31064626515036142</v>
      </c>
    </row>
    <row r="36" spans="1:19" x14ac:dyDescent="0.3">
      <c r="A36">
        <v>34</v>
      </c>
      <c r="B36">
        <v>1160.5</v>
      </c>
      <c r="C36">
        <v>10</v>
      </c>
      <c r="D36">
        <v>732</v>
      </c>
      <c r="E36">
        <v>301</v>
      </c>
      <c r="F36">
        <v>61.473312102815797</v>
      </c>
      <c r="G36">
        <v>25.277960304573099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1196.2</v>
      </c>
      <c r="C37">
        <v>10</v>
      </c>
      <c r="D37">
        <v>732</v>
      </c>
      <c r="E37">
        <v>301</v>
      </c>
      <c r="F37">
        <v>61.473312102815797</v>
      </c>
      <c r="G37">
        <v>25.277960304573099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1228.2</v>
      </c>
      <c r="C38">
        <v>9</v>
      </c>
      <c r="D38">
        <v>732</v>
      </c>
      <c r="E38">
        <v>301</v>
      </c>
      <c r="F38">
        <v>61.473312102815797</v>
      </c>
      <c r="G38">
        <v>25.277960304573099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1260.5</v>
      </c>
      <c r="C39">
        <v>9</v>
      </c>
      <c r="D39">
        <v>732</v>
      </c>
      <c r="E39">
        <v>301</v>
      </c>
      <c r="F39">
        <v>61.473312102815797</v>
      </c>
      <c r="G39">
        <v>25.277960304573099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1296.3</v>
      </c>
      <c r="C40">
        <v>9</v>
      </c>
      <c r="D40">
        <v>732</v>
      </c>
      <c r="E40">
        <v>301</v>
      </c>
      <c r="F40">
        <v>61.473312102815797</v>
      </c>
      <c r="G40">
        <v>25.277960304573099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1328.4</v>
      </c>
      <c r="C41">
        <v>9</v>
      </c>
      <c r="D41">
        <v>732</v>
      </c>
      <c r="E41">
        <v>301</v>
      </c>
      <c r="F41">
        <v>61.473312102815797</v>
      </c>
      <c r="G41">
        <v>25.277960304573099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1360.3</v>
      </c>
      <c r="C42">
        <v>10</v>
      </c>
      <c r="D42">
        <v>732</v>
      </c>
      <c r="E42">
        <v>301</v>
      </c>
      <c r="F42">
        <v>61.473312102815797</v>
      </c>
      <c r="G42">
        <v>25.277960304573099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1396.2</v>
      </c>
      <c r="C43">
        <v>9</v>
      </c>
      <c r="D43">
        <v>732</v>
      </c>
      <c r="E43">
        <v>301</v>
      </c>
      <c r="F43">
        <v>61.473312102815797</v>
      </c>
      <c r="G43">
        <v>25.277960304573099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1428.5</v>
      </c>
      <c r="C44">
        <v>9</v>
      </c>
      <c r="D44">
        <v>732</v>
      </c>
      <c r="E44">
        <v>301</v>
      </c>
      <c r="F44">
        <v>61.473312102815797</v>
      </c>
      <c r="G44">
        <v>25.277960304573099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1460.6</v>
      </c>
      <c r="C45">
        <v>9</v>
      </c>
      <c r="D45">
        <v>732</v>
      </c>
      <c r="E45">
        <v>301</v>
      </c>
      <c r="F45">
        <v>61.473312102815797</v>
      </c>
      <c r="G45">
        <v>25.277960304573099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1496.3</v>
      </c>
      <c r="C46">
        <v>10</v>
      </c>
      <c r="D46">
        <v>732</v>
      </c>
      <c r="E46">
        <v>301</v>
      </c>
      <c r="F46">
        <v>61.473312102815797</v>
      </c>
      <c r="G46">
        <v>25.277960304573099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1528.4</v>
      </c>
      <c r="C47">
        <v>10</v>
      </c>
      <c r="D47">
        <v>732</v>
      </c>
      <c r="E47">
        <v>301</v>
      </c>
      <c r="F47">
        <v>61.473312102815797</v>
      </c>
      <c r="G47">
        <v>25.277960304573099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1560.6</v>
      </c>
      <c r="C48">
        <v>9</v>
      </c>
      <c r="D48">
        <v>732</v>
      </c>
      <c r="E48">
        <v>301</v>
      </c>
      <c r="F48">
        <v>61.473312102815797</v>
      </c>
      <c r="G48">
        <v>25.277960304573099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1596</v>
      </c>
      <c r="C49">
        <v>10</v>
      </c>
      <c r="D49">
        <v>732</v>
      </c>
      <c r="E49">
        <v>301</v>
      </c>
      <c r="F49">
        <v>61.473312102815797</v>
      </c>
      <c r="G49">
        <v>25.277960304573099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1636.1</v>
      </c>
      <c r="C50">
        <v>9</v>
      </c>
      <c r="D50">
        <v>732</v>
      </c>
      <c r="E50">
        <v>301</v>
      </c>
      <c r="F50">
        <v>61.473312102815797</v>
      </c>
      <c r="G50">
        <v>25.277960304573099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1660.5</v>
      </c>
      <c r="C51">
        <v>9</v>
      </c>
      <c r="D51">
        <v>732</v>
      </c>
      <c r="E51">
        <v>301</v>
      </c>
      <c r="F51">
        <v>61.473312102815797</v>
      </c>
      <c r="G51">
        <v>25.277960304573099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1696.1</v>
      </c>
      <c r="C52">
        <v>10</v>
      </c>
      <c r="D52">
        <v>732</v>
      </c>
      <c r="E52">
        <v>301</v>
      </c>
      <c r="F52">
        <v>61.473312102815797</v>
      </c>
      <c r="G52">
        <v>25.277960304573099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1728</v>
      </c>
      <c r="C53">
        <v>10</v>
      </c>
      <c r="D53">
        <v>732</v>
      </c>
      <c r="E53">
        <v>301</v>
      </c>
      <c r="F53">
        <v>61.473312102815797</v>
      </c>
      <c r="G53">
        <v>25.277960304573099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1760.3</v>
      </c>
      <c r="C54">
        <v>10</v>
      </c>
      <c r="D54">
        <v>732</v>
      </c>
      <c r="E54">
        <v>301</v>
      </c>
      <c r="F54">
        <v>61.473312102815797</v>
      </c>
      <c r="G54">
        <v>25.277960304573099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1796.2</v>
      </c>
      <c r="C55">
        <v>10</v>
      </c>
      <c r="D55">
        <v>732</v>
      </c>
      <c r="E55">
        <v>301</v>
      </c>
      <c r="F55">
        <v>61.473312102815797</v>
      </c>
      <c r="G55">
        <v>25.277960304573099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1828.2</v>
      </c>
      <c r="C56">
        <v>10</v>
      </c>
      <c r="D56">
        <v>732</v>
      </c>
      <c r="E56">
        <v>301</v>
      </c>
      <c r="F56">
        <v>61.473312102815797</v>
      </c>
      <c r="G56">
        <v>25.277960304573099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1860.5</v>
      </c>
      <c r="C57">
        <v>9</v>
      </c>
      <c r="D57">
        <v>732</v>
      </c>
      <c r="E57">
        <v>301</v>
      </c>
      <c r="F57">
        <v>61.473312102815797</v>
      </c>
      <c r="G57">
        <v>25.277960304573099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1898.7</v>
      </c>
      <c r="C58">
        <v>10</v>
      </c>
      <c r="D58">
        <v>732</v>
      </c>
      <c r="E58">
        <v>301</v>
      </c>
      <c r="F58">
        <v>61.473312102815797</v>
      </c>
      <c r="G58">
        <v>25.277960304573099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1932.5</v>
      </c>
      <c r="C59">
        <v>9</v>
      </c>
      <c r="D59">
        <v>732</v>
      </c>
      <c r="E59">
        <v>301</v>
      </c>
      <c r="F59">
        <v>61.473312102815797</v>
      </c>
      <c r="G59">
        <v>25.277960304573099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1961.7</v>
      </c>
      <c r="C60">
        <v>10</v>
      </c>
      <c r="D60">
        <v>732</v>
      </c>
      <c r="E60">
        <v>301</v>
      </c>
      <c r="F60">
        <v>61.473312102815797</v>
      </c>
      <c r="G60">
        <v>25.277960304573099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1996.3</v>
      </c>
      <c r="C61">
        <v>10</v>
      </c>
      <c r="D61">
        <v>732</v>
      </c>
      <c r="E61">
        <v>301</v>
      </c>
      <c r="F61">
        <v>61.473312102815797</v>
      </c>
      <c r="G61">
        <v>25.277960304573099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2029.1</v>
      </c>
      <c r="C62">
        <v>10</v>
      </c>
      <c r="D62">
        <v>732</v>
      </c>
      <c r="E62">
        <v>301</v>
      </c>
      <c r="F62">
        <v>61.473312102815797</v>
      </c>
      <c r="G62">
        <v>25.277960304573099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2060.6</v>
      </c>
      <c r="C63">
        <v>10</v>
      </c>
      <c r="D63">
        <v>732</v>
      </c>
      <c r="E63">
        <v>301</v>
      </c>
      <c r="F63">
        <v>61.473312102815797</v>
      </c>
      <c r="G63">
        <v>25.277960304573099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2096.1</v>
      </c>
      <c r="C64">
        <v>9</v>
      </c>
      <c r="D64">
        <v>732</v>
      </c>
      <c r="E64">
        <v>301</v>
      </c>
      <c r="F64">
        <v>61.473312102815797</v>
      </c>
      <c r="G64">
        <v>25.277960304573099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2128.1999999999998</v>
      </c>
      <c r="C65">
        <v>10</v>
      </c>
      <c r="D65">
        <v>732</v>
      </c>
      <c r="E65">
        <v>301</v>
      </c>
      <c r="F65">
        <v>61.473312102815797</v>
      </c>
      <c r="G65">
        <v>25.277960304573099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2160.6</v>
      </c>
      <c r="C66">
        <v>9</v>
      </c>
      <c r="D66">
        <v>732</v>
      </c>
      <c r="E66">
        <v>301</v>
      </c>
      <c r="F66">
        <v>61.473312102815797</v>
      </c>
      <c r="G66">
        <v>25.277960304573099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2196.3000000000002</v>
      </c>
      <c r="C67">
        <v>10</v>
      </c>
      <c r="D67">
        <v>732</v>
      </c>
      <c r="E67">
        <v>301</v>
      </c>
      <c r="F67">
        <v>61.473312102815797</v>
      </c>
      <c r="G67">
        <v>25.277960304573099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2228.3000000000002</v>
      </c>
      <c r="C68">
        <v>9</v>
      </c>
      <c r="D68">
        <v>732</v>
      </c>
      <c r="E68">
        <v>301</v>
      </c>
      <c r="F68">
        <v>61.473312102815797</v>
      </c>
      <c r="G68">
        <v>25.277960304573099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2260.6</v>
      </c>
      <c r="C69">
        <v>10</v>
      </c>
      <c r="D69">
        <v>732</v>
      </c>
      <c r="E69">
        <v>301</v>
      </c>
      <c r="F69">
        <v>61.473312102815797</v>
      </c>
      <c r="G69">
        <v>25.277960304573099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2296.1999999999998</v>
      </c>
      <c r="C70">
        <v>10</v>
      </c>
      <c r="D70">
        <v>732</v>
      </c>
      <c r="E70">
        <v>301</v>
      </c>
      <c r="F70">
        <v>61.473312102815797</v>
      </c>
      <c r="G70">
        <v>25.277960304573099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2328.1</v>
      </c>
      <c r="C71">
        <v>10</v>
      </c>
      <c r="D71">
        <v>732</v>
      </c>
      <c r="E71">
        <v>301</v>
      </c>
      <c r="F71">
        <v>61.473312102815797</v>
      </c>
      <c r="G71">
        <v>25.277960304573099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2360.4</v>
      </c>
      <c r="C72">
        <v>9</v>
      </c>
      <c r="D72">
        <v>732</v>
      </c>
      <c r="E72">
        <v>301</v>
      </c>
      <c r="F72">
        <v>61.473312102815797</v>
      </c>
      <c r="G72">
        <v>25.277960304573099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2396.1</v>
      </c>
      <c r="C73">
        <v>10</v>
      </c>
      <c r="D73">
        <v>732</v>
      </c>
      <c r="E73">
        <v>301</v>
      </c>
      <c r="F73">
        <v>61.473312102815797</v>
      </c>
      <c r="G73">
        <v>25.277960304573099</v>
      </c>
      <c r="H73">
        <v>0</v>
      </c>
      <c r="I73">
        <v>0.274399169737713</v>
      </c>
      <c r="J73">
        <v>0</v>
      </c>
      <c r="K73">
        <v>5.4934768716258899</v>
      </c>
      <c r="M73">
        <f t="shared" si="1"/>
        <v>0.274399169737713</v>
      </c>
      <c r="N73">
        <f t="shared" si="2"/>
        <v>5.4934768716258901E-2</v>
      </c>
      <c r="Q73">
        <f t="shared" si="3"/>
        <v>0.47479863120322363</v>
      </c>
    </row>
    <row r="74" spans="1:17" x14ac:dyDescent="0.3">
      <c r="A74">
        <v>72</v>
      </c>
      <c r="B74">
        <v>2428.1999999999998</v>
      </c>
      <c r="C74">
        <v>9</v>
      </c>
      <c r="D74">
        <v>732</v>
      </c>
      <c r="E74">
        <v>301</v>
      </c>
      <c r="F74">
        <v>61.473312102815797</v>
      </c>
      <c r="G74">
        <v>25.277960304573099</v>
      </c>
      <c r="H74">
        <v>-0.54681905139999398</v>
      </c>
      <c r="I74">
        <v>0.82022857709999097</v>
      </c>
      <c r="J74">
        <v>-10.925455572427399</v>
      </c>
      <c r="K74">
        <v>16.388183358641101</v>
      </c>
      <c r="M74">
        <f t="shared" si="1"/>
        <v>0.98579206411162856</v>
      </c>
      <c r="N74">
        <f t="shared" si="2"/>
        <v>0.19696145137095381</v>
      </c>
      <c r="Q74">
        <f t="shared" si="3"/>
        <v>0.45873307445550171</v>
      </c>
    </row>
    <row r="75" spans="1:17" x14ac:dyDescent="0.3">
      <c r="A75">
        <v>73</v>
      </c>
      <c r="B75">
        <v>2460.8000000000002</v>
      </c>
      <c r="C75">
        <v>9</v>
      </c>
      <c r="D75">
        <v>732</v>
      </c>
      <c r="E75">
        <v>301</v>
      </c>
      <c r="F75">
        <v>61.473312102815797</v>
      </c>
      <c r="G75">
        <v>25.277960304573099</v>
      </c>
      <c r="H75">
        <v>-1.3158409999034899</v>
      </c>
      <c r="I75">
        <v>2.36851379982626</v>
      </c>
      <c r="J75">
        <v>-26.211972109631201</v>
      </c>
      <c r="K75">
        <v>47.181549797335897</v>
      </c>
      <c r="M75">
        <f t="shared" ref="M75:M138" si="4">SQRT(H75^2+I75^2)</f>
        <v>2.7094824518705494</v>
      </c>
      <c r="N75">
        <f t="shared" ref="N75:N138" si="5">SQRT(J75^2+K75^2)/100</f>
        <v>0.53973754021325693</v>
      </c>
      <c r="Q75">
        <f t="shared" si="3"/>
        <v>0.41995945386445471</v>
      </c>
    </row>
    <row r="76" spans="1:17" x14ac:dyDescent="0.3">
      <c r="A76">
        <v>74</v>
      </c>
      <c r="B76">
        <v>2528</v>
      </c>
      <c r="C76">
        <v>10</v>
      </c>
      <c r="D76">
        <v>732</v>
      </c>
      <c r="E76">
        <v>302</v>
      </c>
      <c r="F76">
        <v>61.473312102815797</v>
      </c>
      <c r="G76">
        <v>25.361940239139798</v>
      </c>
      <c r="H76">
        <v>-4.2622792417159898</v>
      </c>
      <c r="I76">
        <v>7.3792886859730604</v>
      </c>
      <c r="J76">
        <v>-64.628949836481993</v>
      </c>
      <c r="K76">
        <v>102.237979022769</v>
      </c>
      <c r="M76">
        <f t="shared" si="4"/>
        <v>8.521791234552337</v>
      </c>
      <c r="N76">
        <f t="shared" si="5"/>
        <v>1.2095249278798126</v>
      </c>
      <c r="Q76">
        <f t="shared" si="3"/>
        <v>0.34419547005285539</v>
      </c>
    </row>
    <row r="77" spans="1:17" x14ac:dyDescent="0.3">
      <c r="A77">
        <v>75</v>
      </c>
      <c r="B77">
        <v>2560.5</v>
      </c>
      <c r="C77">
        <v>10</v>
      </c>
      <c r="D77">
        <v>730</v>
      </c>
      <c r="E77">
        <v>304</v>
      </c>
      <c r="F77">
        <v>61.305352233682399</v>
      </c>
      <c r="G77">
        <v>25.5299001082732</v>
      </c>
      <c r="H77">
        <v>-6.74707793597437</v>
      </c>
      <c r="I77">
        <v>12.266752763179699</v>
      </c>
      <c r="J77">
        <v>-82.804837467245505</v>
      </c>
      <c r="K77">
        <v>156.65073101898099</v>
      </c>
      <c r="M77">
        <f t="shared" si="4"/>
        <v>13.999867286052714</v>
      </c>
      <c r="N77">
        <f t="shared" si="5"/>
        <v>1.7718942586045614</v>
      </c>
      <c r="Q77">
        <f t="shared" si="3"/>
        <v>0.28058223747526434</v>
      </c>
    </row>
    <row r="78" spans="1:17" x14ac:dyDescent="0.3">
      <c r="A78">
        <v>76</v>
      </c>
      <c r="B78">
        <v>2596.5</v>
      </c>
      <c r="C78">
        <v>9</v>
      </c>
      <c r="D78">
        <v>727</v>
      </c>
      <c r="E78">
        <v>310</v>
      </c>
      <c r="F78">
        <v>61.053412429982401</v>
      </c>
      <c r="G78">
        <v>26.033779715673301</v>
      </c>
      <c r="H78">
        <v>-9.5652788108572899</v>
      </c>
      <c r="I78">
        <v>16.9261585742744</v>
      </c>
      <c r="J78">
        <v>-95.3714886266077</v>
      </c>
      <c r="K78">
        <v>167.37474754162</v>
      </c>
      <c r="M78">
        <f t="shared" si="4"/>
        <v>19.441949563017548</v>
      </c>
      <c r="N78">
        <f t="shared" si="5"/>
        <v>1.9263962976884117</v>
      </c>
      <c r="Q78">
        <f t="shared" si="3"/>
        <v>0.26310551246736458</v>
      </c>
    </row>
    <row r="79" spans="1:17" x14ac:dyDescent="0.3">
      <c r="A79">
        <v>77</v>
      </c>
      <c r="B79">
        <v>2628.6</v>
      </c>
      <c r="C79">
        <v>10</v>
      </c>
      <c r="D79">
        <v>723</v>
      </c>
      <c r="E79">
        <v>317</v>
      </c>
      <c r="F79">
        <v>60.717492691715599</v>
      </c>
      <c r="G79">
        <v>26.621639257640201</v>
      </c>
      <c r="H79">
        <v>-11.721137184181901</v>
      </c>
      <c r="I79">
        <v>21.377382642167799</v>
      </c>
      <c r="J79">
        <v>-83.658484407373095</v>
      </c>
      <c r="K79">
        <v>176.054147342932</v>
      </c>
      <c r="M79">
        <f t="shared" si="4"/>
        <v>24.379859423714255</v>
      </c>
      <c r="N79">
        <f t="shared" si="5"/>
        <v>1.949199959213664</v>
      </c>
      <c r="Q79">
        <f t="shared" si="3"/>
        <v>0.26052604281108532</v>
      </c>
    </row>
    <row r="80" spans="1:17" x14ac:dyDescent="0.3">
      <c r="A80">
        <v>78</v>
      </c>
      <c r="B80">
        <v>2660.7</v>
      </c>
      <c r="C80">
        <v>10</v>
      </c>
      <c r="D80">
        <v>717</v>
      </c>
      <c r="E80">
        <v>328</v>
      </c>
      <c r="F80">
        <v>60.213613084315497</v>
      </c>
      <c r="G80">
        <v>27.545418537873701</v>
      </c>
      <c r="H80">
        <v>-14.573200039804</v>
      </c>
      <c r="I80">
        <v>26.7901867975927</v>
      </c>
      <c r="J80">
        <v>-73.405184565283804</v>
      </c>
      <c r="K80">
        <v>133.238171863513</v>
      </c>
      <c r="M80">
        <f t="shared" si="4"/>
        <v>30.497414120709536</v>
      </c>
      <c r="N80">
        <f t="shared" si="5"/>
        <v>1.5212077952270167</v>
      </c>
      <c r="Q80">
        <f t="shared" si="3"/>
        <v>0.30893900486572279</v>
      </c>
    </row>
    <row r="81" spans="1:17" x14ac:dyDescent="0.3">
      <c r="A81">
        <v>79</v>
      </c>
      <c r="B81">
        <v>2696.2</v>
      </c>
      <c r="C81">
        <v>9</v>
      </c>
      <c r="D81">
        <v>710</v>
      </c>
      <c r="E81">
        <v>340</v>
      </c>
      <c r="F81">
        <v>59.625753542348697</v>
      </c>
      <c r="G81">
        <v>28.553177752673999</v>
      </c>
      <c r="H81">
        <v>-18.8542041456571</v>
      </c>
      <c r="I81">
        <v>33.934043786322803</v>
      </c>
      <c r="J81">
        <v>-90.966030627151</v>
      </c>
      <c r="K81">
        <v>173.80650044330301</v>
      </c>
      <c r="M81">
        <f t="shared" si="4"/>
        <v>38.820102288095356</v>
      </c>
      <c r="N81">
        <f t="shared" si="5"/>
        <v>1.9617216500922772</v>
      </c>
      <c r="Q81">
        <f t="shared" si="3"/>
        <v>0.25910963336162374</v>
      </c>
    </row>
    <row r="82" spans="1:17" x14ac:dyDescent="0.3">
      <c r="A82">
        <v>80</v>
      </c>
      <c r="B82">
        <v>2733</v>
      </c>
      <c r="C82">
        <v>9</v>
      </c>
      <c r="D82">
        <v>703</v>
      </c>
      <c r="E82">
        <v>355</v>
      </c>
      <c r="F82">
        <v>59.037894000381897</v>
      </c>
      <c r="G82">
        <v>29.812876771174299</v>
      </c>
      <c r="H82">
        <v>-22.382277592647601</v>
      </c>
      <c r="I82">
        <v>40.781134429464402</v>
      </c>
      <c r="J82">
        <v>-120.57792188507401</v>
      </c>
      <c r="K82">
        <v>195.665235555468</v>
      </c>
      <c r="M82">
        <f t="shared" si="4"/>
        <v>46.519536493696727</v>
      </c>
      <c r="N82">
        <f t="shared" si="5"/>
        <v>2.2983454842799373</v>
      </c>
      <c r="Q82">
        <f t="shared" si="3"/>
        <v>0.22103193408925534</v>
      </c>
    </row>
    <row r="83" spans="1:17" x14ac:dyDescent="0.3">
      <c r="A83">
        <v>81</v>
      </c>
      <c r="B83">
        <v>2769.3</v>
      </c>
      <c r="C83">
        <v>9</v>
      </c>
      <c r="D83">
        <v>693</v>
      </c>
      <c r="E83">
        <v>372</v>
      </c>
      <c r="F83">
        <v>58.198094654715</v>
      </c>
      <c r="G83">
        <v>31.240535658808</v>
      </c>
      <c r="H83">
        <v>-25.488850917111101</v>
      </c>
      <c r="I83">
        <v>46.562722473691501</v>
      </c>
      <c r="J83">
        <v>-127.619693469835</v>
      </c>
      <c r="K83">
        <v>230.89692346058899</v>
      </c>
      <c r="M83">
        <f t="shared" si="4"/>
        <v>53.082658611233207</v>
      </c>
      <c r="N83">
        <f t="shared" si="5"/>
        <v>2.6381845163843205</v>
      </c>
      <c r="Q83">
        <f t="shared" si="3"/>
        <v>0.18259054298362867</v>
      </c>
    </row>
    <row r="84" spans="1:17" x14ac:dyDescent="0.3">
      <c r="A84">
        <v>82</v>
      </c>
      <c r="B84">
        <v>2796.6</v>
      </c>
      <c r="C84">
        <v>9</v>
      </c>
      <c r="D84">
        <v>682</v>
      </c>
      <c r="E84">
        <v>391</v>
      </c>
      <c r="F84">
        <v>57.274315374481397</v>
      </c>
      <c r="G84">
        <v>32.836154415575102</v>
      </c>
      <c r="H84">
        <v>-27.324585399643802</v>
      </c>
      <c r="I84">
        <v>49.603494978970701</v>
      </c>
      <c r="J84">
        <v>-77.766663675372897</v>
      </c>
      <c r="K84">
        <v>138.333961561634</v>
      </c>
      <c r="M84">
        <f t="shared" si="4"/>
        <v>56.631613798224031</v>
      </c>
      <c r="N84">
        <f t="shared" si="5"/>
        <v>1.586944828925511</v>
      </c>
      <c r="Q84">
        <f t="shared" si="3"/>
        <v>0.30150306377655617</v>
      </c>
    </row>
    <row r="85" spans="1:17" x14ac:dyDescent="0.3">
      <c r="A85">
        <v>83</v>
      </c>
      <c r="B85">
        <v>2828.5</v>
      </c>
      <c r="C85">
        <v>9</v>
      </c>
      <c r="D85">
        <v>671</v>
      </c>
      <c r="E85">
        <v>412</v>
      </c>
      <c r="F85">
        <v>56.350536094247801</v>
      </c>
      <c r="G85">
        <v>34.599733041475503</v>
      </c>
      <c r="H85">
        <v>-30.856720975333399</v>
      </c>
      <c r="I85">
        <v>55.684711424841197</v>
      </c>
      <c r="J85">
        <v>-56.897332202585297</v>
      </c>
      <c r="K85">
        <v>116.45156015923</v>
      </c>
      <c r="M85">
        <f t="shared" si="4"/>
        <v>63.662581755827496</v>
      </c>
      <c r="N85">
        <f t="shared" si="5"/>
        <v>1.2960814895403032</v>
      </c>
      <c r="Q85">
        <f t="shared" si="3"/>
        <v>0.33440449748874096</v>
      </c>
    </row>
    <row r="86" spans="1:17" x14ac:dyDescent="0.3">
      <c r="A86">
        <v>84</v>
      </c>
      <c r="B86">
        <v>2860.5</v>
      </c>
      <c r="C86">
        <v>9</v>
      </c>
      <c r="D86">
        <v>659</v>
      </c>
      <c r="E86">
        <v>434</v>
      </c>
      <c r="F86">
        <v>55.342776879447598</v>
      </c>
      <c r="G86">
        <v>36.447291601942702</v>
      </c>
      <c r="H86">
        <v>-34.018943995113098</v>
      </c>
      <c r="I86">
        <v>61.538964022817702</v>
      </c>
      <c r="J86">
        <v>-59.4437512231911</v>
      </c>
      <c r="K86">
        <v>97.529426300950902</v>
      </c>
      <c r="M86">
        <f t="shared" si="4"/>
        <v>70.315948713960282</v>
      </c>
      <c r="N86">
        <f t="shared" si="5"/>
        <v>1.1421711147668394</v>
      </c>
      <c r="Q86">
        <f t="shared" si="3"/>
        <v>0.35181429551942456</v>
      </c>
    </row>
    <row r="87" spans="1:17" x14ac:dyDescent="0.3">
      <c r="A87">
        <v>85</v>
      </c>
      <c r="B87">
        <v>2896.2</v>
      </c>
      <c r="C87">
        <v>9</v>
      </c>
      <c r="D87">
        <v>645</v>
      </c>
      <c r="E87">
        <v>458</v>
      </c>
      <c r="F87">
        <v>54.167057795513898</v>
      </c>
      <c r="G87">
        <v>38.462810031543199</v>
      </c>
      <c r="H87">
        <v>-34.927784194527902</v>
      </c>
      <c r="I87">
        <v>63.542525061708801</v>
      </c>
      <c r="J87">
        <v>-74.908010920693897</v>
      </c>
      <c r="K87">
        <v>141.56624090298399</v>
      </c>
      <c r="M87">
        <f t="shared" si="4"/>
        <v>72.509327675530159</v>
      </c>
      <c r="N87">
        <f t="shared" si="5"/>
        <v>1.6016307521865485</v>
      </c>
      <c r="Q87">
        <f t="shared" si="3"/>
        <v>0.29984184400339209</v>
      </c>
    </row>
    <row r="88" spans="1:17" x14ac:dyDescent="0.3">
      <c r="A88">
        <v>86</v>
      </c>
      <c r="B88">
        <v>2928.2</v>
      </c>
      <c r="C88">
        <v>9</v>
      </c>
      <c r="D88">
        <v>631</v>
      </c>
      <c r="E88">
        <v>485</v>
      </c>
      <c r="F88">
        <v>52.991338711580298</v>
      </c>
      <c r="G88">
        <v>40.730268264843801</v>
      </c>
      <c r="H88">
        <v>-37.040423218434803</v>
      </c>
      <c r="I88">
        <v>67.766984476572205</v>
      </c>
      <c r="J88">
        <v>-67.148851209681098</v>
      </c>
      <c r="K88">
        <v>125.921018611702</v>
      </c>
      <c r="M88">
        <f t="shared" si="4"/>
        <v>77.229250528855601</v>
      </c>
      <c r="N88">
        <f t="shared" si="5"/>
        <v>1.4270624074296294</v>
      </c>
      <c r="Q88">
        <f t="shared" si="3"/>
        <v>0.31958839864106359</v>
      </c>
    </row>
    <row r="89" spans="1:17" x14ac:dyDescent="0.3">
      <c r="A89">
        <v>87</v>
      </c>
      <c r="B89">
        <v>2960.4</v>
      </c>
      <c r="C89">
        <v>9</v>
      </c>
      <c r="D89">
        <v>615</v>
      </c>
      <c r="E89">
        <v>513</v>
      </c>
      <c r="F89">
        <v>51.647659758513299</v>
      </c>
      <c r="G89">
        <v>43.081706432711101</v>
      </c>
      <c r="H89">
        <v>-39.839202711914297</v>
      </c>
      <c r="I89">
        <v>72.127701671535206</v>
      </c>
      <c r="J89">
        <v>-57.077944808865297</v>
      </c>
      <c r="K89">
        <v>114.457313413111</v>
      </c>
      <c r="M89">
        <f t="shared" si="4"/>
        <v>82.398831430664004</v>
      </c>
      <c r="N89">
        <f t="shared" si="5"/>
        <v>1.2789983728430225</v>
      </c>
      <c r="Q89">
        <f t="shared" si="3"/>
        <v>0.33633687931726952</v>
      </c>
    </row>
    <row r="90" spans="1:17" x14ac:dyDescent="0.3">
      <c r="A90">
        <v>88</v>
      </c>
      <c r="B90">
        <v>2996.1</v>
      </c>
      <c r="C90">
        <v>9</v>
      </c>
      <c r="D90">
        <v>599</v>
      </c>
      <c r="E90">
        <v>542</v>
      </c>
      <c r="F90">
        <v>50.303980805446301</v>
      </c>
      <c r="G90">
        <v>45.517124535145001</v>
      </c>
      <c r="H90">
        <v>-41.4004758981457</v>
      </c>
      <c r="I90">
        <v>76.1057201360574</v>
      </c>
      <c r="J90">
        <v>-54.675406569150198</v>
      </c>
      <c r="K90">
        <v>109.949176000891</v>
      </c>
      <c r="M90">
        <f t="shared" si="4"/>
        <v>86.637636406014892</v>
      </c>
      <c r="N90">
        <f t="shared" si="5"/>
        <v>1.2279340937842216</v>
      </c>
      <c r="Q90">
        <f t="shared" si="3"/>
        <v>0.34211309022121095</v>
      </c>
    </row>
    <row r="91" spans="1:17" x14ac:dyDescent="0.3">
      <c r="A91">
        <v>89</v>
      </c>
      <c r="B91">
        <v>3028</v>
      </c>
      <c r="C91">
        <v>9</v>
      </c>
      <c r="D91">
        <v>583</v>
      </c>
      <c r="E91">
        <v>573</v>
      </c>
      <c r="F91">
        <v>48.960301852379303</v>
      </c>
      <c r="G91">
        <v>48.120502506712398</v>
      </c>
      <c r="H91">
        <v>-44.074701915959601</v>
      </c>
      <c r="I91">
        <v>80.176285039307601</v>
      </c>
      <c r="J91">
        <v>-73.818657758751201</v>
      </c>
      <c r="K91">
        <v>122.762359399025</v>
      </c>
      <c r="M91">
        <f t="shared" si="4"/>
        <v>91.492163772013797</v>
      </c>
      <c r="N91">
        <f t="shared" si="5"/>
        <v>1.4324730754369879</v>
      </c>
      <c r="Q91">
        <f t="shared" si="3"/>
        <v>0.31897636298487181</v>
      </c>
    </row>
    <row r="92" spans="1:17" x14ac:dyDescent="0.3">
      <c r="A92">
        <v>90</v>
      </c>
      <c r="B92">
        <v>3060.7</v>
      </c>
      <c r="C92">
        <v>9</v>
      </c>
      <c r="D92">
        <v>564</v>
      </c>
      <c r="E92">
        <v>606</v>
      </c>
      <c r="F92">
        <v>47.3646830956122</v>
      </c>
      <c r="G92">
        <v>50.891840347413101</v>
      </c>
      <c r="H92">
        <v>-45.813679285595398</v>
      </c>
      <c r="I92">
        <v>84.065198016568203</v>
      </c>
      <c r="J92">
        <v>-62.054190259552101</v>
      </c>
      <c r="K92">
        <v>123.578506029221</v>
      </c>
      <c r="M92">
        <f t="shared" si="4"/>
        <v>95.738449576166701</v>
      </c>
      <c r="N92">
        <f t="shared" si="5"/>
        <v>1.3828365659463486</v>
      </c>
      <c r="Q92">
        <f t="shared" si="3"/>
        <v>0.3245910696377019</v>
      </c>
    </row>
    <row r="93" spans="1:17" x14ac:dyDescent="0.3">
      <c r="A93">
        <v>91</v>
      </c>
      <c r="B93">
        <v>3096.9</v>
      </c>
      <c r="C93">
        <v>8</v>
      </c>
      <c r="D93">
        <v>546</v>
      </c>
      <c r="E93">
        <v>640</v>
      </c>
      <c r="F93">
        <v>45.853044273411797</v>
      </c>
      <c r="G93">
        <v>53.747158122680503</v>
      </c>
      <c r="H93">
        <v>-47.761150773383697</v>
      </c>
      <c r="I93">
        <v>88.4008301895675</v>
      </c>
      <c r="J93">
        <v>-71.528460003033004</v>
      </c>
      <c r="K93">
        <v>134.00142029891001</v>
      </c>
      <c r="M93">
        <f t="shared" si="4"/>
        <v>100.47802894863453</v>
      </c>
      <c r="N93">
        <f t="shared" si="5"/>
        <v>1.5189700863588667</v>
      </c>
      <c r="Q93">
        <f t="shared" si="3"/>
        <v>0.30919212658999451</v>
      </c>
    </row>
    <row r="94" spans="1:17" x14ac:dyDescent="0.3">
      <c r="A94">
        <v>92</v>
      </c>
      <c r="B94">
        <v>3128.2</v>
      </c>
      <c r="C94">
        <v>8</v>
      </c>
      <c r="D94">
        <v>526</v>
      </c>
      <c r="E94">
        <v>676</v>
      </c>
      <c r="F94">
        <v>44.173445582078003</v>
      </c>
      <c r="G94">
        <v>56.770435767081302</v>
      </c>
      <c r="H94">
        <v>-50.259823134789499</v>
      </c>
      <c r="I94">
        <v>92.141755656071297</v>
      </c>
      <c r="J94">
        <v>-49.636855591146102</v>
      </c>
      <c r="K94">
        <v>116.069389438573</v>
      </c>
      <c r="M94">
        <f t="shared" si="4"/>
        <v>104.9578627684628</v>
      </c>
      <c r="N94">
        <f t="shared" si="5"/>
        <v>1.2623755620899595</v>
      </c>
      <c r="Q94">
        <f t="shared" si="3"/>
        <v>0.33821719296304587</v>
      </c>
    </row>
    <row r="95" spans="1:17" x14ac:dyDescent="0.3">
      <c r="A95">
        <v>93</v>
      </c>
      <c r="B95">
        <v>3160.3</v>
      </c>
      <c r="C95">
        <v>8</v>
      </c>
      <c r="D95">
        <v>506</v>
      </c>
      <c r="E95">
        <v>713</v>
      </c>
      <c r="F95">
        <v>42.493846890744301</v>
      </c>
      <c r="G95">
        <v>59.877693346048702</v>
      </c>
      <c r="H95">
        <v>-51.401767063600403</v>
      </c>
      <c r="I95">
        <v>96.097725320694806</v>
      </c>
      <c r="J95">
        <v>-50.156407692353802</v>
      </c>
      <c r="K95">
        <v>118.038508109867</v>
      </c>
      <c r="M95">
        <f t="shared" si="4"/>
        <v>108.98125742104624</v>
      </c>
      <c r="N95">
        <f t="shared" si="5"/>
        <v>1.2825269833186648</v>
      </c>
      <c r="Q95">
        <f t="shared" si="3"/>
        <v>0.33593773536222221</v>
      </c>
    </row>
    <row r="96" spans="1:17" x14ac:dyDescent="0.3">
      <c r="A96">
        <v>94</v>
      </c>
      <c r="B96">
        <v>3196.7</v>
      </c>
      <c r="C96">
        <v>8</v>
      </c>
      <c r="D96">
        <v>485</v>
      </c>
      <c r="E96">
        <v>753</v>
      </c>
      <c r="F96">
        <v>40.730268264843801</v>
      </c>
      <c r="G96">
        <v>63.236890728716297</v>
      </c>
      <c r="H96">
        <v>-53.8844218988393</v>
      </c>
      <c r="I96">
        <v>100.61307730838401</v>
      </c>
      <c r="J96">
        <v>-51.182384194473499</v>
      </c>
      <c r="K96">
        <v>110.73299089983</v>
      </c>
      <c r="M96">
        <f t="shared" si="4"/>
        <v>114.13379100351906</v>
      </c>
      <c r="N96">
        <f t="shared" si="5"/>
        <v>1.2198947383054213</v>
      </c>
      <c r="Q96">
        <f t="shared" si="3"/>
        <v>0.34302247372046357</v>
      </c>
    </row>
    <row r="97" spans="1:17" x14ac:dyDescent="0.3">
      <c r="A97">
        <v>95</v>
      </c>
      <c r="B97">
        <v>3228.5</v>
      </c>
      <c r="C97">
        <v>8</v>
      </c>
      <c r="D97">
        <v>463</v>
      </c>
      <c r="E97">
        <v>793</v>
      </c>
      <c r="F97">
        <v>38.882709704376701</v>
      </c>
      <c r="G97">
        <v>66.596088111383807</v>
      </c>
      <c r="H97">
        <v>-55.412333567148401</v>
      </c>
      <c r="I97">
        <v>104.535533342409</v>
      </c>
      <c r="J97">
        <v>-53.1051271079359</v>
      </c>
      <c r="K97">
        <v>131.064761834367</v>
      </c>
      <c r="M97">
        <f t="shared" si="4"/>
        <v>118.31400780355141</v>
      </c>
      <c r="N97">
        <f t="shared" si="5"/>
        <v>1.4141473162244933</v>
      </c>
      <c r="Q97">
        <f t="shared" si="3"/>
        <v>0.3210493081460935</v>
      </c>
    </row>
    <row r="98" spans="1:17" x14ac:dyDescent="0.3">
      <c r="A98">
        <v>96</v>
      </c>
      <c r="B98">
        <v>3261.5</v>
      </c>
      <c r="C98">
        <v>8</v>
      </c>
      <c r="D98">
        <v>441</v>
      </c>
      <c r="E98">
        <v>836</v>
      </c>
      <c r="F98">
        <v>37.035151143909502</v>
      </c>
      <c r="G98">
        <v>70.207225297751407</v>
      </c>
      <c r="H98">
        <v>-53.715196036039302</v>
      </c>
      <c r="I98">
        <v>108.424382621183</v>
      </c>
      <c r="J98">
        <v>4.4364675255773403</v>
      </c>
      <c r="K98">
        <v>125.57131996303799</v>
      </c>
      <c r="M98">
        <f t="shared" si="4"/>
        <v>121.0006984772188</v>
      </c>
      <c r="N98">
        <f t="shared" si="5"/>
        <v>1.2564966630025394</v>
      </c>
      <c r="Q98">
        <f t="shared" si="3"/>
        <v>0.33888219326536728</v>
      </c>
    </row>
    <row r="99" spans="1:17" x14ac:dyDescent="0.3">
      <c r="A99">
        <v>97</v>
      </c>
      <c r="B99">
        <v>3296.4</v>
      </c>
      <c r="C99">
        <v>8</v>
      </c>
      <c r="D99">
        <v>418</v>
      </c>
      <c r="E99">
        <v>879</v>
      </c>
      <c r="F99">
        <v>35.103612648875703</v>
      </c>
      <c r="G99">
        <v>73.818362484119007</v>
      </c>
      <c r="H99">
        <v>-49.293650868522001</v>
      </c>
      <c r="I99">
        <v>108.717208616965</v>
      </c>
      <c r="J99">
        <v>143.27407988789901</v>
      </c>
      <c r="K99">
        <v>51.837346283342697</v>
      </c>
      <c r="M99">
        <f t="shared" si="4"/>
        <v>119.37041285600225</v>
      </c>
      <c r="N99">
        <f t="shared" si="5"/>
        <v>1.5236329097726673</v>
      </c>
      <c r="Q99">
        <f t="shared" si="3"/>
        <v>0.30866468447307094</v>
      </c>
    </row>
    <row r="100" spans="1:17" x14ac:dyDescent="0.3">
      <c r="A100">
        <v>98</v>
      </c>
      <c r="B100">
        <v>3328.3</v>
      </c>
      <c r="C100">
        <v>8</v>
      </c>
      <c r="D100">
        <v>394</v>
      </c>
      <c r="E100">
        <v>925</v>
      </c>
      <c r="F100">
        <v>33.088094219275199</v>
      </c>
      <c r="G100">
        <v>77.681439474186703</v>
      </c>
      <c r="H100">
        <v>-40.799457930093197</v>
      </c>
      <c r="I100">
        <v>90.361452554594095</v>
      </c>
      <c r="J100">
        <v>345.94832624731902</v>
      </c>
      <c r="K100">
        <v>-415.11447702104499</v>
      </c>
      <c r="M100">
        <f t="shared" si="4"/>
        <v>99.145286701716714</v>
      </c>
      <c r="N100">
        <f t="shared" si="5"/>
        <v>5.4037049647975524</v>
      </c>
      <c r="Q100">
        <f t="shared" si="3"/>
        <v>-0.1302353631806972</v>
      </c>
    </row>
    <row r="101" spans="1:17" x14ac:dyDescent="0.3">
      <c r="A101">
        <v>99</v>
      </c>
      <c r="B101">
        <v>3360.4</v>
      </c>
      <c r="C101">
        <v>8</v>
      </c>
      <c r="D101">
        <v>378</v>
      </c>
      <c r="E101">
        <v>971</v>
      </c>
      <c r="F101">
        <v>31.744415266208101</v>
      </c>
      <c r="G101">
        <v>81.544516464254301</v>
      </c>
      <c r="H101">
        <v>-31.495657568389401</v>
      </c>
      <c r="I101">
        <v>73.089746560984395</v>
      </c>
      <c r="J101">
        <v>444.896969636199</v>
      </c>
      <c r="K101">
        <v>-840.124121989316</v>
      </c>
      <c r="M101">
        <f t="shared" si="4"/>
        <v>79.586980706734792</v>
      </c>
      <c r="N101">
        <f t="shared" si="5"/>
        <v>9.5065338264784618</v>
      </c>
      <c r="Q101">
        <f t="shared" si="3"/>
        <v>-0.59433287409546742</v>
      </c>
    </row>
    <row r="102" spans="1:17" x14ac:dyDescent="0.3">
      <c r="A102">
        <v>100</v>
      </c>
      <c r="B102">
        <v>3396</v>
      </c>
      <c r="C102">
        <v>9</v>
      </c>
      <c r="D102">
        <v>368</v>
      </c>
      <c r="E102">
        <v>1011</v>
      </c>
      <c r="F102">
        <v>30.9046159205413</v>
      </c>
      <c r="G102">
        <v>84.903713846921903</v>
      </c>
      <c r="H102">
        <v>-21.978208262074499</v>
      </c>
      <c r="I102">
        <v>55.398666302167101</v>
      </c>
      <c r="J102">
        <v>405.22878369538302</v>
      </c>
      <c r="K102">
        <v>-1122.4908064198601</v>
      </c>
      <c r="M102">
        <f t="shared" si="4"/>
        <v>59.599109611385849</v>
      </c>
      <c r="N102">
        <f t="shared" si="5"/>
        <v>11.933968232035593</v>
      </c>
      <c r="Q102">
        <f t="shared" si="3"/>
        <v>-0.86891568110691808</v>
      </c>
    </row>
    <row r="103" spans="1:17" x14ac:dyDescent="0.3">
      <c r="A103">
        <v>101</v>
      </c>
      <c r="B103">
        <v>3428.5</v>
      </c>
      <c r="C103">
        <v>9</v>
      </c>
      <c r="D103">
        <v>366</v>
      </c>
      <c r="E103">
        <v>1008</v>
      </c>
      <c r="F103">
        <v>30.736656051407898</v>
      </c>
      <c r="G103">
        <v>84.651774043221806</v>
      </c>
      <c r="H103">
        <v>-11.295181445623999</v>
      </c>
      <c r="I103">
        <v>35.5718618539888</v>
      </c>
      <c r="J103">
        <v>242.95938801354399</v>
      </c>
      <c r="K103">
        <v>-678.49012778145595</v>
      </c>
      <c r="M103">
        <f t="shared" si="4"/>
        <v>37.322091040680348</v>
      </c>
      <c r="N103">
        <f t="shared" si="5"/>
        <v>7.2067892831746665</v>
      </c>
      <c r="Q103">
        <f t="shared" si="3"/>
        <v>-0.33419389334113825</v>
      </c>
    </row>
    <row r="104" spans="1:17" x14ac:dyDescent="0.3">
      <c r="A104">
        <v>102</v>
      </c>
      <c r="B104">
        <v>3460.5</v>
      </c>
      <c r="C104">
        <v>9</v>
      </c>
      <c r="D104">
        <v>367</v>
      </c>
      <c r="E104">
        <v>1008</v>
      </c>
      <c r="F104">
        <v>30.820635985974601</v>
      </c>
      <c r="G104">
        <v>84.651774043221806</v>
      </c>
      <c r="H104">
        <v>-4.1948019264080099</v>
      </c>
      <c r="I104">
        <v>16.359727512991199</v>
      </c>
      <c r="J104">
        <v>100.57467156222999</v>
      </c>
      <c r="K104">
        <v>-293.34279205650301</v>
      </c>
      <c r="M104">
        <f t="shared" si="4"/>
        <v>16.888962297936413</v>
      </c>
      <c r="N104">
        <f t="shared" si="5"/>
        <v>3.1010523731687476</v>
      </c>
      <c r="Q104">
        <f t="shared" si="3"/>
        <v>0.13023256572983263</v>
      </c>
    </row>
    <row r="105" spans="1:17" x14ac:dyDescent="0.3">
      <c r="A105">
        <v>103</v>
      </c>
      <c r="B105">
        <v>3496.2</v>
      </c>
      <c r="C105">
        <v>9</v>
      </c>
      <c r="D105">
        <v>366</v>
      </c>
      <c r="E105">
        <v>1010</v>
      </c>
      <c r="F105">
        <v>30.736656051407898</v>
      </c>
      <c r="G105">
        <v>84.819733912355204</v>
      </c>
      <c r="H105">
        <v>-0.42010617423892499</v>
      </c>
      <c r="I105">
        <v>-0.41927055798818802</v>
      </c>
      <c r="J105">
        <v>25.072655183572301</v>
      </c>
      <c r="K105">
        <v>8.3603301692559899</v>
      </c>
      <c r="M105">
        <f t="shared" si="4"/>
        <v>0.59352927343930773</v>
      </c>
      <c r="N105">
        <f t="shared" si="5"/>
        <v>0.26429777874459842</v>
      </c>
      <c r="Q105">
        <f t="shared" si="3"/>
        <v>0.45111622691401121</v>
      </c>
    </row>
    <row r="106" spans="1:17" x14ac:dyDescent="0.3">
      <c r="A106">
        <v>104</v>
      </c>
      <c r="B106">
        <v>3528.4</v>
      </c>
      <c r="C106">
        <v>8</v>
      </c>
      <c r="D106">
        <v>367</v>
      </c>
      <c r="E106">
        <v>1010</v>
      </c>
      <c r="F106">
        <v>30.820635985974601</v>
      </c>
      <c r="G106">
        <v>84.819733912355204</v>
      </c>
      <c r="H106">
        <v>6.6783712862145796E-3</v>
      </c>
      <c r="I106">
        <v>1.25931036084556</v>
      </c>
      <c r="J106">
        <v>-16.695928215541901</v>
      </c>
      <c r="K106">
        <v>-8.4478400492408294</v>
      </c>
      <c r="M106">
        <f t="shared" si="4"/>
        <v>1.2593280690812902</v>
      </c>
      <c r="N106">
        <f t="shared" si="5"/>
        <v>0.18711494341075099</v>
      </c>
      <c r="Q106">
        <f t="shared" si="3"/>
        <v>0.45984687666114876</v>
      </c>
    </row>
    <row r="107" spans="1:17" x14ac:dyDescent="0.3">
      <c r="A107">
        <v>105</v>
      </c>
      <c r="B107">
        <v>3560.6</v>
      </c>
      <c r="C107">
        <v>8</v>
      </c>
      <c r="D107">
        <v>368</v>
      </c>
      <c r="E107">
        <v>1010</v>
      </c>
      <c r="F107">
        <v>30.9046159205413</v>
      </c>
      <c r="G107">
        <v>84.819733912355204</v>
      </c>
      <c r="H107">
        <v>-0.42537227117373599</v>
      </c>
      <c r="I107">
        <v>1.25928711672522</v>
      </c>
      <c r="J107">
        <v>-25.261391737369401</v>
      </c>
      <c r="K107">
        <v>-8.3643087679930606</v>
      </c>
      <c r="M107">
        <f t="shared" si="4"/>
        <v>1.3291898327303064</v>
      </c>
      <c r="N107">
        <f t="shared" si="5"/>
        <v>0.26610140429452089</v>
      </c>
      <c r="Q107">
        <f t="shared" si="3"/>
        <v>0.45091220716164981</v>
      </c>
    </row>
    <row r="108" spans="1:17" x14ac:dyDescent="0.3">
      <c r="A108">
        <v>106</v>
      </c>
      <c r="B108">
        <v>3596.5</v>
      </c>
      <c r="C108">
        <v>9</v>
      </c>
      <c r="D108">
        <v>367</v>
      </c>
      <c r="E108">
        <v>1010</v>
      </c>
      <c r="F108">
        <v>30.820635985974601</v>
      </c>
      <c r="G108">
        <v>84.819733912355204</v>
      </c>
      <c r="H108">
        <v>-5.8845505848623102E-3</v>
      </c>
      <c r="I108">
        <v>0.42306230610478401</v>
      </c>
      <c r="J108">
        <v>-16.813001671028701</v>
      </c>
      <c r="K108">
        <v>8.4359383071741405</v>
      </c>
      <c r="M108">
        <f t="shared" si="4"/>
        <v>0.42310322946331169</v>
      </c>
      <c r="N108">
        <f t="shared" si="5"/>
        <v>0.18810690585740386</v>
      </c>
      <c r="Q108">
        <f t="shared" si="3"/>
        <v>0.45973466937248697</v>
      </c>
    </row>
    <row r="109" spans="1:17" x14ac:dyDescent="0.3">
      <c r="A109">
        <v>107</v>
      </c>
      <c r="B109">
        <v>3629.1</v>
      </c>
      <c r="C109">
        <v>9</v>
      </c>
      <c r="D109">
        <v>366</v>
      </c>
      <c r="E109">
        <v>1011</v>
      </c>
      <c r="F109">
        <v>30.736656051407898</v>
      </c>
      <c r="G109">
        <v>84.903713846921903</v>
      </c>
      <c r="H109">
        <v>1.2610306668841701E-2</v>
      </c>
      <c r="I109">
        <v>0.41385188666901201</v>
      </c>
      <c r="J109">
        <v>16.813742225127299</v>
      </c>
      <c r="K109">
        <v>-8.34378803768168</v>
      </c>
      <c r="M109">
        <f t="shared" si="4"/>
        <v>0.41404396376928743</v>
      </c>
      <c r="N109">
        <f t="shared" si="5"/>
        <v>0.18770208481281944</v>
      </c>
      <c r="Q109">
        <f t="shared" si="3"/>
        <v>0.45978046129934808</v>
      </c>
    </row>
    <row r="110" spans="1:17" x14ac:dyDescent="0.3">
      <c r="A110">
        <v>108</v>
      </c>
      <c r="B110">
        <v>3660.3</v>
      </c>
      <c r="C110">
        <v>8</v>
      </c>
      <c r="D110">
        <v>366</v>
      </c>
      <c r="E110">
        <v>1011</v>
      </c>
      <c r="F110">
        <v>30.736656051407898</v>
      </c>
      <c r="G110">
        <v>84.903713846921903</v>
      </c>
      <c r="H110">
        <v>-0.42327150848533801</v>
      </c>
      <c r="I110">
        <v>0.42158516949705599</v>
      </c>
      <c r="J110">
        <v>25.303533416173799</v>
      </c>
      <c r="K110">
        <v>-8.44014353347462</v>
      </c>
      <c r="M110">
        <f t="shared" si="4"/>
        <v>0.59740507617136551</v>
      </c>
      <c r="N110">
        <f t="shared" si="5"/>
        <v>0.26674047803231471</v>
      </c>
      <c r="Q110">
        <f t="shared" si="3"/>
        <v>0.45083991739744073</v>
      </c>
    </row>
    <row r="111" spans="1:17" x14ac:dyDescent="0.3">
      <c r="A111">
        <v>109</v>
      </c>
      <c r="B111">
        <v>3696.1</v>
      </c>
      <c r="C111">
        <v>9</v>
      </c>
      <c r="D111">
        <v>366</v>
      </c>
      <c r="E111">
        <v>1011</v>
      </c>
      <c r="F111">
        <v>30.736656051407898</v>
      </c>
      <c r="G111">
        <v>84.903713846921903</v>
      </c>
      <c r="H111">
        <v>-3.37268813520926E-3</v>
      </c>
      <c r="I111">
        <v>0.422430878658345</v>
      </c>
      <c r="J111">
        <v>16.863440676041801</v>
      </c>
      <c r="K111">
        <v>-8.4486175731668993</v>
      </c>
      <c r="M111">
        <f t="shared" si="4"/>
        <v>0.42244434221482807</v>
      </c>
      <c r="N111">
        <f t="shared" si="5"/>
        <v>0.18861462571391588</v>
      </c>
      <c r="Q111">
        <f t="shared" si="3"/>
        <v>0.4596772378954273</v>
      </c>
    </row>
    <row r="112" spans="1:17" x14ac:dyDescent="0.3">
      <c r="A112">
        <v>110</v>
      </c>
      <c r="B112">
        <v>3728.3</v>
      </c>
      <c r="C112">
        <v>8</v>
      </c>
      <c r="D112">
        <v>367</v>
      </c>
      <c r="E112">
        <v>1011</v>
      </c>
      <c r="F112">
        <v>30.820635985974601</v>
      </c>
      <c r="G112">
        <v>84.903713846921903</v>
      </c>
      <c r="H112">
        <v>1.9997761914213399E-2</v>
      </c>
      <c r="I112">
        <v>0</v>
      </c>
      <c r="J112">
        <v>-16.6648015951803</v>
      </c>
      <c r="K112">
        <v>0</v>
      </c>
      <c r="M112">
        <f t="shared" si="4"/>
        <v>1.9997761914213399E-2</v>
      </c>
      <c r="N112">
        <f t="shared" si="5"/>
        <v>0.16664801595180301</v>
      </c>
      <c r="Q112">
        <f t="shared" si="3"/>
        <v>0.46216202321246735</v>
      </c>
    </row>
    <row r="113" spans="1:17" x14ac:dyDescent="0.3">
      <c r="A113">
        <v>111</v>
      </c>
      <c r="B113">
        <v>3760.2</v>
      </c>
      <c r="C113">
        <v>9</v>
      </c>
      <c r="D113">
        <v>367</v>
      </c>
      <c r="E113">
        <v>1011</v>
      </c>
      <c r="F113">
        <v>30.820635985974601</v>
      </c>
      <c r="G113">
        <v>84.903713846921903</v>
      </c>
      <c r="H113">
        <v>3.54632400467077E-2</v>
      </c>
      <c r="I113">
        <v>0</v>
      </c>
      <c r="J113">
        <v>-16.119654566683302</v>
      </c>
      <c r="K113">
        <v>0</v>
      </c>
      <c r="M113">
        <f t="shared" si="4"/>
        <v>3.54632400467077E-2</v>
      </c>
      <c r="N113">
        <f t="shared" si="5"/>
        <v>0.16119654566683303</v>
      </c>
      <c r="Q113">
        <f t="shared" si="3"/>
        <v>0.46277867427820152</v>
      </c>
    </row>
    <row r="114" spans="1:17" x14ac:dyDescent="0.3">
      <c r="A114">
        <v>112</v>
      </c>
      <c r="B114">
        <v>3796.1</v>
      </c>
      <c r="C114">
        <v>8</v>
      </c>
      <c r="D114">
        <v>367</v>
      </c>
      <c r="E114">
        <v>1011</v>
      </c>
      <c r="F114">
        <v>30.820635985974601</v>
      </c>
      <c r="G114">
        <v>84.903713846921903</v>
      </c>
      <c r="H114">
        <v>3.5393842154543498E-2</v>
      </c>
      <c r="I114">
        <v>0</v>
      </c>
      <c r="J114">
        <v>-16.088110070246699</v>
      </c>
      <c r="K114">
        <v>0</v>
      </c>
      <c r="M114">
        <f t="shared" si="4"/>
        <v>3.5393842154543498E-2</v>
      </c>
      <c r="N114">
        <f t="shared" si="5"/>
        <v>0.160881100702467</v>
      </c>
      <c r="Q114">
        <f t="shared" si="3"/>
        <v>0.46281435629851686</v>
      </c>
    </row>
    <row r="115" spans="1:17" x14ac:dyDescent="0.3">
      <c r="A115">
        <v>113</v>
      </c>
      <c r="B115">
        <v>3829.9</v>
      </c>
      <c r="C115">
        <v>8</v>
      </c>
      <c r="D115">
        <v>366</v>
      </c>
      <c r="E115">
        <v>1011</v>
      </c>
      <c r="F115">
        <v>30.736656051407898</v>
      </c>
      <c r="G115">
        <v>84.903713846921903</v>
      </c>
      <c r="H115">
        <v>-0.40667448628750602</v>
      </c>
      <c r="I115">
        <v>0</v>
      </c>
      <c r="J115">
        <v>8.2657415912094798</v>
      </c>
      <c r="K115">
        <v>0</v>
      </c>
      <c r="M115">
        <f t="shared" si="4"/>
        <v>0.40667448628750602</v>
      </c>
      <c r="N115">
        <f t="shared" si="5"/>
        <v>8.26574159120948E-2</v>
      </c>
      <c r="Q115">
        <f t="shared" si="3"/>
        <v>0.47166274326021917</v>
      </c>
    </row>
    <row r="116" spans="1:17" x14ac:dyDescent="0.3">
      <c r="A116">
        <v>114</v>
      </c>
      <c r="B116">
        <v>3864.5</v>
      </c>
      <c r="C116">
        <v>9</v>
      </c>
      <c r="D116">
        <v>366</v>
      </c>
      <c r="E116">
        <v>1011</v>
      </c>
      <c r="F116">
        <v>30.736656051407898</v>
      </c>
      <c r="G116">
        <v>84.903713846921903</v>
      </c>
      <c r="H116">
        <v>-0.386115195871857</v>
      </c>
      <c r="I116">
        <v>0</v>
      </c>
      <c r="J116">
        <v>8.0356960639304393</v>
      </c>
      <c r="K116">
        <v>0</v>
      </c>
      <c r="M116">
        <f t="shared" si="4"/>
        <v>0.386115195871857</v>
      </c>
      <c r="N116">
        <f t="shared" si="5"/>
        <v>8.0356960639304392E-2</v>
      </c>
      <c r="Q116">
        <f t="shared" si="3"/>
        <v>0.47192296263618294</v>
      </c>
    </row>
    <row r="117" spans="1:17" x14ac:dyDescent="0.3">
      <c r="A117">
        <v>115</v>
      </c>
      <c r="B117">
        <v>3900.5</v>
      </c>
      <c r="C117">
        <v>9</v>
      </c>
      <c r="D117">
        <v>366</v>
      </c>
      <c r="E117">
        <v>1011</v>
      </c>
      <c r="F117">
        <v>30.736656051407898</v>
      </c>
      <c r="G117">
        <v>84.903713846921903</v>
      </c>
      <c r="H117">
        <v>7.2211767538685107E-2</v>
      </c>
      <c r="I117">
        <v>0</v>
      </c>
      <c r="J117">
        <v>16.793434311322201</v>
      </c>
      <c r="K117">
        <v>0</v>
      </c>
      <c r="M117">
        <f t="shared" si="4"/>
        <v>7.2211767538685107E-2</v>
      </c>
      <c r="N117">
        <f t="shared" si="5"/>
        <v>0.167934343113222</v>
      </c>
      <c r="Q117">
        <f t="shared" si="3"/>
        <v>0.46201651842687608</v>
      </c>
    </row>
    <row r="118" spans="1:17" x14ac:dyDescent="0.3">
      <c r="A118">
        <v>116</v>
      </c>
      <c r="B118">
        <v>3928.3</v>
      </c>
      <c r="C118">
        <v>9</v>
      </c>
      <c r="D118">
        <v>366</v>
      </c>
      <c r="E118">
        <v>1011</v>
      </c>
      <c r="F118">
        <v>30.736656051407898</v>
      </c>
      <c r="G118">
        <v>84.903713846921903</v>
      </c>
      <c r="H118">
        <v>0</v>
      </c>
      <c r="I118">
        <v>0</v>
      </c>
      <c r="J118">
        <v>0</v>
      </c>
      <c r="K118">
        <v>0</v>
      </c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A119">
        <v>117</v>
      </c>
      <c r="B119">
        <v>3960.6</v>
      </c>
      <c r="C119">
        <v>8</v>
      </c>
      <c r="D119">
        <v>366</v>
      </c>
      <c r="E119">
        <v>1011</v>
      </c>
      <c r="F119">
        <v>30.736656051407898</v>
      </c>
      <c r="G119">
        <v>84.903713846921903</v>
      </c>
      <c r="H119">
        <v>0</v>
      </c>
      <c r="I119">
        <v>0.40480032582055803</v>
      </c>
      <c r="J119">
        <v>0</v>
      </c>
      <c r="K119">
        <v>8.4245645332062207</v>
      </c>
      <c r="M119">
        <f t="shared" si="4"/>
        <v>0.40480032582055803</v>
      </c>
      <c r="N119">
        <f t="shared" si="5"/>
        <v>8.4245645332062205E-2</v>
      </c>
      <c r="Q119">
        <f t="shared" si="3"/>
        <v>0.47148308835736602</v>
      </c>
    </row>
    <row r="120" spans="1:17" x14ac:dyDescent="0.3">
      <c r="A120">
        <v>118</v>
      </c>
      <c r="B120">
        <v>3996.3</v>
      </c>
      <c r="C120">
        <v>8</v>
      </c>
      <c r="D120">
        <v>367</v>
      </c>
      <c r="E120">
        <v>1011</v>
      </c>
      <c r="F120">
        <v>30.820635985974601</v>
      </c>
      <c r="G120">
        <v>84.903713846921903</v>
      </c>
      <c r="H120">
        <v>4.0163739510301298E-2</v>
      </c>
      <c r="I120">
        <v>0.40842124526808399</v>
      </c>
      <c r="J120">
        <v>-17.4624954392634</v>
      </c>
      <c r="K120">
        <v>8.5265395671833595</v>
      </c>
      <c r="M120">
        <f t="shared" si="4"/>
        <v>0.4103913249056122</v>
      </c>
      <c r="N120">
        <f t="shared" si="5"/>
        <v>0.19432977742925517</v>
      </c>
      <c r="Q120">
        <f t="shared" si="3"/>
        <v>0.4590307601175308</v>
      </c>
    </row>
    <row r="121" spans="1:17" x14ac:dyDescent="0.3">
      <c r="A121">
        <v>119</v>
      </c>
      <c r="B121">
        <v>4028.2</v>
      </c>
      <c r="C121">
        <v>8</v>
      </c>
      <c r="D121">
        <v>366</v>
      </c>
      <c r="E121">
        <v>1011</v>
      </c>
      <c r="F121">
        <v>30.736656051407898</v>
      </c>
      <c r="G121">
        <v>84.903713846921903</v>
      </c>
      <c r="H121">
        <v>0</v>
      </c>
      <c r="I121">
        <v>0.42095184175119199</v>
      </c>
      <c r="J121">
        <v>0</v>
      </c>
      <c r="K121">
        <v>8.4274642993231907</v>
      </c>
      <c r="M121">
        <f t="shared" si="4"/>
        <v>0.42095184175119199</v>
      </c>
      <c r="N121">
        <f t="shared" si="5"/>
        <v>8.427464299323191E-2</v>
      </c>
      <c r="Q121">
        <f t="shared" si="3"/>
        <v>0.47147980824434521</v>
      </c>
    </row>
    <row r="122" spans="1:17" x14ac:dyDescent="0.3">
      <c r="A122">
        <v>120</v>
      </c>
      <c r="B122">
        <v>4061.7</v>
      </c>
      <c r="C122">
        <v>9</v>
      </c>
      <c r="D122">
        <v>366</v>
      </c>
      <c r="E122">
        <v>1012</v>
      </c>
      <c r="F122">
        <v>30.736656051407898</v>
      </c>
      <c r="G122">
        <v>84.987693781488602</v>
      </c>
      <c r="H122">
        <v>0</v>
      </c>
      <c r="I122">
        <v>-2.1061411333011499E-2</v>
      </c>
      <c r="J122">
        <v>0</v>
      </c>
      <c r="K122">
        <v>-16.849129066412299</v>
      </c>
      <c r="M122">
        <f t="shared" si="4"/>
        <v>2.1061411333011499E-2</v>
      </c>
      <c r="N122">
        <f t="shared" si="5"/>
        <v>0.16849129066412299</v>
      </c>
      <c r="Q122">
        <f t="shared" si="3"/>
        <v>0.4619535184868841</v>
      </c>
    </row>
    <row r="123" spans="1:17" x14ac:dyDescent="0.3">
      <c r="A123">
        <v>121</v>
      </c>
      <c r="B123">
        <v>4096.7</v>
      </c>
      <c r="C123">
        <v>9</v>
      </c>
      <c r="D123">
        <v>366</v>
      </c>
      <c r="E123">
        <v>1012</v>
      </c>
      <c r="F123">
        <v>30.736656051407898</v>
      </c>
      <c r="G123">
        <v>84.987693781488602</v>
      </c>
      <c r="H123">
        <v>-0.41885067442143598</v>
      </c>
      <c r="I123">
        <v>0.41885067442141799</v>
      </c>
      <c r="J123">
        <v>8.3187820143284394</v>
      </c>
      <c r="K123">
        <v>-8.3187820143280895</v>
      </c>
      <c r="M123">
        <f t="shared" si="4"/>
        <v>0.59234430437589969</v>
      </c>
      <c r="N123">
        <f t="shared" si="5"/>
        <v>0.11764534347088407</v>
      </c>
      <c r="Q123">
        <f t="shared" si="3"/>
        <v>0.46770503246127354</v>
      </c>
    </row>
    <row r="124" spans="1:17" x14ac:dyDescent="0.3">
      <c r="A124">
        <v>122</v>
      </c>
      <c r="B124">
        <v>4128</v>
      </c>
      <c r="C124">
        <v>8</v>
      </c>
      <c r="D124">
        <v>366</v>
      </c>
      <c r="E124">
        <v>1012</v>
      </c>
      <c r="F124">
        <v>30.736656051407898</v>
      </c>
      <c r="G124">
        <v>84.987693781488602</v>
      </c>
      <c r="H124">
        <v>0</v>
      </c>
      <c r="I124">
        <v>0.42200211764663698</v>
      </c>
      <c r="J124">
        <v>0</v>
      </c>
      <c r="K124">
        <v>-8.4064166861880203</v>
      </c>
      <c r="M124">
        <f t="shared" si="4"/>
        <v>0.42200211764663698</v>
      </c>
      <c r="N124">
        <f t="shared" si="5"/>
        <v>8.4064166861880202E-2</v>
      </c>
      <c r="Q124">
        <f t="shared" si="3"/>
        <v>0.47150361656098738</v>
      </c>
    </row>
    <row r="125" spans="1:17" x14ac:dyDescent="0.3">
      <c r="A125">
        <v>123</v>
      </c>
      <c r="B125">
        <v>4160.3</v>
      </c>
      <c r="C125">
        <v>9</v>
      </c>
      <c r="D125">
        <v>366</v>
      </c>
      <c r="E125">
        <v>1011</v>
      </c>
      <c r="F125">
        <v>30.736656051407898</v>
      </c>
      <c r="G125">
        <v>84.903713846921903</v>
      </c>
      <c r="H125">
        <v>0</v>
      </c>
      <c r="I125">
        <v>-7.5568811029095503E-2</v>
      </c>
      <c r="J125">
        <v>0</v>
      </c>
      <c r="K125">
        <v>15.743502297729099</v>
      </c>
      <c r="M125">
        <f t="shared" si="4"/>
        <v>7.5568811029095503E-2</v>
      </c>
      <c r="N125">
        <f t="shared" si="5"/>
        <v>0.15743502297729101</v>
      </c>
      <c r="Q125">
        <f t="shared" si="3"/>
        <v>0.46320416444031148</v>
      </c>
    </row>
    <row r="126" spans="1:17" x14ac:dyDescent="0.3">
      <c r="A126">
        <v>124</v>
      </c>
      <c r="B126">
        <v>4197.3999999999996</v>
      </c>
      <c r="C126">
        <v>8</v>
      </c>
      <c r="D126">
        <v>366</v>
      </c>
      <c r="E126">
        <v>1012</v>
      </c>
      <c r="F126">
        <v>30.736656051407898</v>
      </c>
      <c r="G126">
        <v>84.987693781488602</v>
      </c>
      <c r="H126">
        <v>-0.42710618847229898</v>
      </c>
      <c r="I126">
        <v>0</v>
      </c>
      <c r="J126">
        <v>-8.4827445575431994</v>
      </c>
      <c r="K126">
        <v>0</v>
      </c>
      <c r="M126">
        <f t="shared" si="4"/>
        <v>0.42710618847229898</v>
      </c>
      <c r="N126">
        <f t="shared" si="5"/>
        <v>8.4827445575431995E-2</v>
      </c>
      <c r="Q126">
        <f t="shared" si="3"/>
        <v>0.47141727716857396</v>
      </c>
    </row>
    <row r="127" spans="1:17" x14ac:dyDescent="0.3">
      <c r="A127">
        <v>125</v>
      </c>
      <c r="B127">
        <v>4228.3999999999996</v>
      </c>
      <c r="C127">
        <v>8</v>
      </c>
      <c r="D127">
        <v>366</v>
      </c>
      <c r="E127">
        <v>1012</v>
      </c>
      <c r="F127">
        <v>30.736656051407898</v>
      </c>
      <c r="G127">
        <v>84.987693781488602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4268.5</v>
      </c>
      <c r="C128">
        <v>8</v>
      </c>
      <c r="D128">
        <v>366</v>
      </c>
      <c r="E128">
        <v>1012</v>
      </c>
      <c r="F128">
        <v>30.736656051407898</v>
      </c>
      <c r="G128">
        <v>84.987693781488602</v>
      </c>
      <c r="H128">
        <v>0</v>
      </c>
      <c r="I128">
        <v>0.35688389659464997</v>
      </c>
      <c r="J128">
        <v>0</v>
      </c>
      <c r="K128">
        <v>-7.7499217501552398</v>
      </c>
      <c r="M128">
        <f t="shared" si="4"/>
        <v>0.35688389659464997</v>
      </c>
      <c r="N128">
        <f t="shared" si="5"/>
        <v>7.7499217501552392E-2</v>
      </c>
      <c r="Q128">
        <f t="shared" si="3"/>
        <v>0.47224622044726339</v>
      </c>
    </row>
    <row r="129" spans="1:17" x14ac:dyDescent="0.3">
      <c r="A129">
        <v>127</v>
      </c>
      <c r="B129">
        <v>4296.5</v>
      </c>
      <c r="C129">
        <v>9</v>
      </c>
      <c r="D129">
        <v>365</v>
      </c>
      <c r="E129">
        <v>1012</v>
      </c>
      <c r="F129">
        <v>30.652676116841199</v>
      </c>
      <c r="G129">
        <v>84.987693781488602</v>
      </c>
      <c r="H129">
        <v>-5.0998566577599999E-3</v>
      </c>
      <c r="I129">
        <v>0</v>
      </c>
      <c r="J129">
        <v>16.999522192549001</v>
      </c>
      <c r="K129">
        <v>0</v>
      </c>
      <c r="M129">
        <f t="shared" si="4"/>
        <v>5.0998566577599999E-3</v>
      </c>
      <c r="N129">
        <f t="shared" si="5"/>
        <v>0.16999522192549002</v>
      </c>
      <c r="Q129">
        <f t="shared" si="3"/>
        <v>0.46178339909401683</v>
      </c>
    </row>
    <row r="130" spans="1:17" x14ac:dyDescent="0.3">
      <c r="A130">
        <v>128</v>
      </c>
      <c r="B130">
        <v>4328.5</v>
      </c>
      <c r="C130">
        <v>9</v>
      </c>
      <c r="D130">
        <v>366</v>
      </c>
      <c r="E130">
        <v>1012</v>
      </c>
      <c r="F130">
        <v>30.736656051407898</v>
      </c>
      <c r="G130">
        <v>84.987693781488602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4360.6000000000004</v>
      </c>
      <c r="C131">
        <v>8</v>
      </c>
      <c r="D131">
        <v>366</v>
      </c>
      <c r="E131">
        <v>1012</v>
      </c>
      <c r="F131">
        <v>30.736656051407898</v>
      </c>
      <c r="G131">
        <v>84.987693781488602</v>
      </c>
      <c r="H131">
        <v>-0.35943798829432999</v>
      </c>
      <c r="I131">
        <v>0</v>
      </c>
      <c r="J131">
        <v>-7.8053851964023702</v>
      </c>
      <c r="K131">
        <v>0</v>
      </c>
      <c r="M131">
        <f t="shared" si="4"/>
        <v>0.35943798829432999</v>
      </c>
      <c r="N131">
        <f t="shared" si="5"/>
        <v>7.8053851964023702E-2</v>
      </c>
      <c r="Q131">
        <f t="shared" si="3"/>
        <v>0.47218348215566547</v>
      </c>
    </row>
    <row r="132" spans="1:17" x14ac:dyDescent="0.3">
      <c r="A132">
        <v>130</v>
      </c>
      <c r="B132">
        <v>4396.2</v>
      </c>
      <c r="C132">
        <v>8</v>
      </c>
      <c r="D132">
        <v>366</v>
      </c>
      <c r="E132">
        <v>1012</v>
      </c>
      <c r="F132">
        <v>30.736656051407898</v>
      </c>
      <c r="G132">
        <v>84.987693781488602</v>
      </c>
      <c r="H132">
        <v>2.52697897392402E-3</v>
      </c>
      <c r="I132">
        <v>0</v>
      </c>
      <c r="J132">
        <v>-16.8465264928161</v>
      </c>
      <c r="K132">
        <v>0</v>
      </c>
      <c r="M132">
        <f t="shared" si="4"/>
        <v>2.52697897392402E-3</v>
      </c>
      <c r="N132">
        <f t="shared" si="5"/>
        <v>0.168465264928161</v>
      </c>
      <c r="Q132">
        <f t="shared" si="3"/>
        <v>0.46195646242622129</v>
      </c>
    </row>
    <row r="133" spans="1:17" x14ac:dyDescent="0.3">
      <c r="A133">
        <v>131</v>
      </c>
      <c r="B133">
        <v>4428.8999999999996</v>
      </c>
      <c r="C133">
        <v>8</v>
      </c>
      <c r="D133">
        <v>366</v>
      </c>
      <c r="E133">
        <v>1012</v>
      </c>
      <c r="F133">
        <v>30.736656051407898</v>
      </c>
      <c r="G133">
        <v>84.987693781488602</v>
      </c>
      <c r="H133">
        <v>0</v>
      </c>
      <c r="I133">
        <v>0</v>
      </c>
      <c r="J133">
        <v>0</v>
      </c>
      <c r="K133">
        <v>0</v>
      </c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:17" x14ac:dyDescent="0.3">
      <c r="A134">
        <v>132</v>
      </c>
      <c r="B134">
        <v>4468.3</v>
      </c>
      <c r="C134">
        <v>8</v>
      </c>
      <c r="D134">
        <v>365</v>
      </c>
      <c r="E134">
        <v>1012</v>
      </c>
      <c r="F134">
        <v>30.652676116841199</v>
      </c>
      <c r="G134">
        <v>84.987693781488602</v>
      </c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:17" x14ac:dyDescent="0.3">
      <c r="A135">
        <v>133</v>
      </c>
      <c r="B135">
        <v>4496.2</v>
      </c>
      <c r="C135">
        <v>8</v>
      </c>
      <c r="D135">
        <v>365</v>
      </c>
      <c r="E135">
        <v>1012</v>
      </c>
      <c r="F135">
        <v>30.652676116841199</v>
      </c>
      <c r="G135">
        <v>84.987693781488602</v>
      </c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A136">
        <v>134</v>
      </c>
      <c r="B136">
        <v>4528.3</v>
      </c>
      <c r="C136">
        <v>8</v>
      </c>
      <c r="D136">
        <v>366</v>
      </c>
      <c r="E136">
        <v>1012</v>
      </c>
      <c r="F136">
        <v>30.736656051407898</v>
      </c>
      <c r="G136">
        <v>84.987693781488602</v>
      </c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0BE-7EAF-43AF-A136-4E283839C8DE}">
  <sheetPr codeName="Sheet24"/>
  <dimension ref="A1:T171"/>
  <sheetViews>
    <sheetView topLeftCell="F10" workbookViewId="0">
      <selection activeCell="S35" sqref="S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118.7</v>
      </c>
    </row>
    <row r="3" spans="1:20" x14ac:dyDescent="0.3">
      <c r="A3">
        <v>1</v>
      </c>
      <c r="B3">
        <v>118.7</v>
      </c>
    </row>
    <row r="4" spans="1:20" x14ac:dyDescent="0.3">
      <c r="A4">
        <v>2</v>
      </c>
      <c r="B4">
        <v>214.7</v>
      </c>
    </row>
    <row r="5" spans="1:20" x14ac:dyDescent="0.3">
      <c r="A5">
        <v>3</v>
      </c>
      <c r="B5">
        <v>242.3</v>
      </c>
      <c r="C5">
        <v>6</v>
      </c>
      <c r="D5">
        <v>542</v>
      </c>
      <c r="E5">
        <v>705</v>
      </c>
      <c r="F5">
        <v>45.517124535145001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277.2</v>
      </c>
      <c r="C6">
        <v>9</v>
      </c>
      <c r="D6">
        <v>728</v>
      </c>
      <c r="E6">
        <v>313</v>
      </c>
      <c r="F6">
        <v>61.1373923645491</v>
      </c>
      <c r="G6">
        <v>26.285719519373401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297.89999999999998</v>
      </c>
      <c r="C7">
        <v>9</v>
      </c>
      <c r="D7">
        <v>728</v>
      </c>
      <c r="E7">
        <v>312</v>
      </c>
      <c r="F7">
        <v>61.1373923645491</v>
      </c>
      <c r="G7">
        <v>26.201739584806699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317</v>
      </c>
      <c r="C8">
        <v>9</v>
      </c>
      <c r="D8">
        <v>728</v>
      </c>
      <c r="E8">
        <v>312</v>
      </c>
      <c r="F8">
        <v>61.1373923645491</v>
      </c>
      <c r="G8">
        <v>26.201739584806699</v>
      </c>
      <c r="H8">
        <v>61.187461452956299</v>
      </c>
      <c r="I8">
        <v>-127.360651979572</v>
      </c>
      <c r="J8">
        <v>-3960.3534921007299</v>
      </c>
      <c r="K8">
        <v>8419.3171012777293</v>
      </c>
      <c r="M8">
        <f>SQRT(H8^2+I8^2)</f>
        <v>141.29628838620874</v>
      </c>
      <c r="N8">
        <f>SQRT(J8^2+K8^2)/100</f>
        <v>93.042624766427394</v>
      </c>
      <c r="Q8">
        <f t="shared" si="0"/>
        <v>-10.043640457667635</v>
      </c>
    </row>
    <row r="9" spans="1:20" x14ac:dyDescent="0.3">
      <c r="A9">
        <v>7</v>
      </c>
      <c r="B9">
        <v>327.10000000000002</v>
      </c>
      <c r="C9">
        <v>10</v>
      </c>
      <c r="D9">
        <v>728</v>
      </c>
      <c r="E9">
        <v>313</v>
      </c>
      <c r="F9">
        <v>61.1373923645491</v>
      </c>
      <c r="G9">
        <v>26.285719519373401</v>
      </c>
      <c r="H9">
        <v>-1.65615366233437</v>
      </c>
      <c r="I9">
        <v>-1.6561536623343001</v>
      </c>
      <c r="J9">
        <v>-66.378904301979006</v>
      </c>
      <c r="K9">
        <v>-66.378904301976206</v>
      </c>
      <c r="M9">
        <f>SQRT(H9^2+I9^2)</f>
        <v>2.3421549706470879</v>
      </c>
      <c r="N9">
        <f>SQRT(J9^2+K9^2)/100</f>
        <v>0.93873946719322521</v>
      </c>
      <c r="Q9">
        <f t="shared" si="0"/>
        <v>0.37482576503549031</v>
      </c>
      <c r="T9">
        <f>ATAN(380/790)</f>
        <v>0.44834268167661429</v>
      </c>
    </row>
    <row r="10" spans="1:20" x14ac:dyDescent="0.3">
      <c r="A10">
        <v>8</v>
      </c>
      <c r="B10">
        <v>338.1</v>
      </c>
      <c r="C10">
        <v>9</v>
      </c>
      <c r="D10">
        <v>728</v>
      </c>
      <c r="E10">
        <v>312</v>
      </c>
      <c r="F10">
        <v>61.1373923645491</v>
      </c>
      <c r="G10">
        <v>26.201739584806699</v>
      </c>
      <c r="H10">
        <v>-1.20104499999324</v>
      </c>
      <c r="I10">
        <v>0</v>
      </c>
      <c r="J10">
        <v>-59.753482586728602</v>
      </c>
      <c r="K10">
        <v>0</v>
      </c>
      <c r="M10">
        <f>SQRT(H10^2+I10^2)</f>
        <v>1.20104499999324</v>
      </c>
      <c r="N10">
        <f>SQRT(J10^2+K10^2)/100</f>
        <v>0.59753482586728601</v>
      </c>
      <c r="Q10">
        <f t="shared" si="0"/>
        <v>0.41342162903335133</v>
      </c>
    </row>
    <row r="11" spans="1:20" x14ac:dyDescent="0.3">
      <c r="A11">
        <v>9</v>
      </c>
      <c r="B11">
        <v>347.9</v>
      </c>
      <c r="C11">
        <v>10</v>
      </c>
      <c r="D11">
        <v>728</v>
      </c>
      <c r="E11">
        <v>313</v>
      </c>
      <c r="F11">
        <v>61.1373923645491</v>
      </c>
      <c r="G11">
        <v>26.285719519373401</v>
      </c>
      <c r="H11">
        <v>-0.81963473955021504</v>
      </c>
      <c r="I11">
        <v>0.76022300284417299</v>
      </c>
      <c r="J11">
        <v>-53.050792203897402</v>
      </c>
      <c r="K11">
        <v>-126.70383380736099</v>
      </c>
      <c r="M11">
        <f t="shared" ref="M11:M74" si="1">SQRT(H11^2+I11^2)</f>
        <v>1.1179177609873459</v>
      </c>
      <c r="N11">
        <f t="shared" ref="N11:N74" si="2">SQRT(J11^2+K11^2)/100</f>
        <v>1.3736174159839578</v>
      </c>
      <c r="Q11">
        <f t="shared" si="0"/>
        <v>0.32563390732227027</v>
      </c>
    </row>
    <row r="12" spans="1:20" x14ac:dyDescent="0.3">
      <c r="A12">
        <v>10</v>
      </c>
      <c r="B12">
        <v>358.3</v>
      </c>
      <c r="C12">
        <v>10</v>
      </c>
      <c r="D12">
        <v>727</v>
      </c>
      <c r="E12">
        <v>312</v>
      </c>
      <c r="F12">
        <v>61.053412429982401</v>
      </c>
      <c r="G12">
        <v>26.201739584806699</v>
      </c>
      <c r="H12">
        <v>-0.83370141531490105</v>
      </c>
      <c r="I12">
        <v>-0.83370141531486597</v>
      </c>
      <c r="J12">
        <v>119.100202187843</v>
      </c>
      <c r="K12">
        <v>119.10020218783799</v>
      </c>
      <c r="M12">
        <f t="shared" si="1"/>
        <v>1.1790318485079527</v>
      </c>
      <c r="N12">
        <f t="shared" si="2"/>
        <v>1.684331212154218</v>
      </c>
      <c r="Q12">
        <f t="shared" si="0"/>
        <v>0.29048706004421487</v>
      </c>
    </row>
    <row r="13" spans="1:20" x14ac:dyDescent="0.3">
      <c r="A13">
        <v>11</v>
      </c>
      <c r="B13">
        <v>374.7</v>
      </c>
      <c r="C13">
        <v>10</v>
      </c>
      <c r="D13">
        <v>727</v>
      </c>
      <c r="E13">
        <v>312</v>
      </c>
      <c r="F13">
        <v>61.053412429982401</v>
      </c>
      <c r="G13">
        <v>26.201739584806699</v>
      </c>
      <c r="H13">
        <v>-0.91328480753610697</v>
      </c>
      <c r="I13">
        <v>0.51903193645655199</v>
      </c>
      <c r="J13">
        <v>75.478083267446607</v>
      </c>
      <c r="K13">
        <v>28.3624008992652</v>
      </c>
      <c r="M13">
        <f t="shared" si="1"/>
        <v>1.0504681293300155</v>
      </c>
      <c r="N13">
        <f t="shared" si="2"/>
        <v>0.80631053809920172</v>
      </c>
      <c r="Q13">
        <f t="shared" si="0"/>
        <v>0.38980565779671678</v>
      </c>
    </row>
    <row r="14" spans="1:20" x14ac:dyDescent="0.3">
      <c r="A14">
        <v>12</v>
      </c>
      <c r="B14">
        <v>390.8</v>
      </c>
      <c r="C14">
        <v>10</v>
      </c>
      <c r="D14">
        <v>727</v>
      </c>
      <c r="E14">
        <v>312</v>
      </c>
      <c r="F14">
        <v>61.053412429982401</v>
      </c>
      <c r="G14">
        <v>26.201739584806699</v>
      </c>
      <c r="H14">
        <v>-0.91174690272616099</v>
      </c>
      <c r="I14">
        <v>-1.2759189192824301</v>
      </c>
      <c r="J14">
        <v>48.756518862361503</v>
      </c>
      <c r="K14">
        <v>31.778802472787799</v>
      </c>
      <c r="M14">
        <f t="shared" si="1"/>
        <v>1.568200083922199</v>
      </c>
      <c r="N14">
        <f t="shared" si="2"/>
        <v>0.58198714918632677</v>
      </c>
      <c r="Q14">
        <f t="shared" si="0"/>
        <v>0.41518032730993132</v>
      </c>
    </row>
    <row r="15" spans="1:20" x14ac:dyDescent="0.3">
      <c r="A15">
        <v>13</v>
      </c>
      <c r="B15">
        <v>403.5</v>
      </c>
      <c r="C15">
        <v>10</v>
      </c>
      <c r="D15">
        <v>728</v>
      </c>
      <c r="E15">
        <v>313</v>
      </c>
      <c r="F15">
        <v>61.1373923645491</v>
      </c>
      <c r="G15">
        <v>26.285719519373401</v>
      </c>
      <c r="H15">
        <v>1.2783914870034201</v>
      </c>
      <c r="I15">
        <v>1.2783914870033599</v>
      </c>
      <c r="J15">
        <v>-25.6447640321649</v>
      </c>
      <c r="K15">
        <v>-25.644764032163799</v>
      </c>
      <c r="M15">
        <f t="shared" si="1"/>
        <v>1.8079185789425025</v>
      </c>
      <c r="N15">
        <f t="shared" si="2"/>
        <v>0.36267173098144562</v>
      </c>
      <c r="Q15">
        <f t="shared" si="0"/>
        <v>0.4399885128632563</v>
      </c>
    </row>
    <row r="16" spans="1:20" x14ac:dyDescent="0.3">
      <c r="A16">
        <v>14</v>
      </c>
      <c r="B16">
        <v>435.5</v>
      </c>
      <c r="C16">
        <v>10</v>
      </c>
      <c r="D16">
        <v>728</v>
      </c>
      <c r="E16">
        <v>313</v>
      </c>
      <c r="F16">
        <v>61.1373923645491</v>
      </c>
      <c r="G16">
        <v>26.285719519373401</v>
      </c>
      <c r="H16">
        <v>0.85833525899544405</v>
      </c>
      <c r="I16">
        <v>0.85833525899540797</v>
      </c>
      <c r="J16">
        <v>-17.201107394698301</v>
      </c>
      <c r="K16">
        <v>-17.201107394697502</v>
      </c>
      <c r="M16">
        <f t="shared" si="1"/>
        <v>1.2138693643343546</v>
      </c>
      <c r="N16">
        <f t="shared" si="2"/>
        <v>0.24326039365417909</v>
      </c>
      <c r="Q16">
        <f t="shared" si="0"/>
        <v>0.45349590161792247</v>
      </c>
    </row>
    <row r="17" spans="1:17" x14ac:dyDescent="0.3">
      <c r="A17">
        <v>15</v>
      </c>
      <c r="B17">
        <v>471.1</v>
      </c>
      <c r="C17">
        <v>10</v>
      </c>
      <c r="D17">
        <v>728</v>
      </c>
      <c r="E17">
        <v>312</v>
      </c>
      <c r="F17">
        <v>61.1373923645491</v>
      </c>
      <c r="G17">
        <v>26.201739584806699</v>
      </c>
      <c r="H17">
        <v>0.58030662800845501</v>
      </c>
      <c r="I17">
        <v>0.37343968369241898</v>
      </c>
      <c r="J17">
        <v>-11.594538022146899</v>
      </c>
      <c r="K17">
        <v>9.3011129188647494</v>
      </c>
      <c r="M17">
        <f t="shared" si="1"/>
        <v>0.69008186461233523</v>
      </c>
      <c r="N17">
        <f t="shared" si="2"/>
        <v>0.1486418559748508</v>
      </c>
      <c r="Q17">
        <f t="shared" si="0"/>
        <v>0.46419881643688982</v>
      </c>
    </row>
    <row r="18" spans="1:17" x14ac:dyDescent="0.3">
      <c r="A18">
        <v>16</v>
      </c>
      <c r="B18">
        <v>503.2</v>
      </c>
      <c r="C18">
        <v>10</v>
      </c>
      <c r="D18">
        <v>728</v>
      </c>
      <c r="E18">
        <v>313</v>
      </c>
      <c r="F18">
        <v>61.1373923645491</v>
      </c>
      <c r="G18">
        <v>26.285719519373401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535.29999999999995</v>
      </c>
      <c r="C19">
        <v>9</v>
      </c>
      <c r="D19">
        <v>728</v>
      </c>
      <c r="E19">
        <v>313</v>
      </c>
      <c r="F19">
        <v>61.1373923645491</v>
      </c>
      <c r="G19">
        <v>26.285719519373401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571.20000000000005</v>
      </c>
      <c r="C20">
        <v>10</v>
      </c>
      <c r="D20">
        <v>728</v>
      </c>
      <c r="E20">
        <v>313</v>
      </c>
      <c r="F20">
        <v>61.1373923645491</v>
      </c>
      <c r="G20">
        <v>26.285719519373401</v>
      </c>
      <c r="H20">
        <v>0</v>
      </c>
      <c r="I20">
        <v>0.41927055736211899</v>
      </c>
      <c r="J20">
        <v>0</v>
      </c>
      <c r="K20">
        <v>-8.3854111472423796</v>
      </c>
      <c r="M20">
        <f t="shared" si="1"/>
        <v>0.41927055736211899</v>
      </c>
      <c r="N20">
        <f t="shared" si="2"/>
        <v>8.385411147242379E-2</v>
      </c>
      <c r="Q20">
        <f t="shared" si="0"/>
        <v>0.47152737728479216</v>
      </c>
    </row>
    <row r="21" spans="1:17" x14ac:dyDescent="0.3">
      <c r="A21">
        <v>19</v>
      </c>
      <c r="B21">
        <v>603.20000000000005</v>
      </c>
      <c r="C21">
        <v>10</v>
      </c>
      <c r="D21">
        <v>728</v>
      </c>
      <c r="E21">
        <v>313</v>
      </c>
      <c r="F21">
        <v>61.1373923645491</v>
      </c>
      <c r="G21">
        <v>26.285719519373401</v>
      </c>
      <c r="H21">
        <v>-0.41801671653383199</v>
      </c>
      <c r="I21">
        <v>0</v>
      </c>
      <c r="J21">
        <v>-8.3603343306766504</v>
      </c>
      <c r="K21">
        <v>0</v>
      </c>
      <c r="M21">
        <f t="shared" si="1"/>
        <v>0.41801671653383199</v>
      </c>
      <c r="N21">
        <f t="shared" si="2"/>
        <v>8.3603343306766498E-2</v>
      </c>
      <c r="Q21">
        <f t="shared" si="0"/>
        <v>0.47155574329405597</v>
      </c>
    </row>
    <row r="22" spans="1:17" x14ac:dyDescent="0.3">
      <c r="A22">
        <v>20</v>
      </c>
      <c r="B22">
        <v>635.20000000000005</v>
      </c>
      <c r="C22">
        <v>9</v>
      </c>
      <c r="D22">
        <v>728</v>
      </c>
      <c r="E22">
        <v>313</v>
      </c>
      <c r="F22">
        <v>61.1373923645491</v>
      </c>
      <c r="G22">
        <v>26.285719519373401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671.2</v>
      </c>
      <c r="C23">
        <v>10</v>
      </c>
      <c r="D23">
        <v>728</v>
      </c>
      <c r="E23">
        <v>313</v>
      </c>
      <c r="F23">
        <v>61.1373923645491</v>
      </c>
      <c r="G23">
        <v>26.285719519373401</v>
      </c>
      <c r="H23">
        <v>-0.407590441500154</v>
      </c>
      <c r="I23">
        <v>-0.40759044150013701</v>
      </c>
      <c r="J23">
        <v>-8.1518088300030893</v>
      </c>
      <c r="K23">
        <v>-8.1518088300027394</v>
      </c>
      <c r="M23">
        <f t="shared" si="1"/>
        <v>0.57641993026314331</v>
      </c>
      <c r="N23">
        <f t="shared" si="2"/>
        <v>0.11528398605262874</v>
      </c>
      <c r="Q23">
        <f t="shared" si="0"/>
        <v>0.46797214087284478</v>
      </c>
    </row>
    <row r="24" spans="1:17" x14ac:dyDescent="0.3">
      <c r="A24">
        <v>22</v>
      </c>
      <c r="B24">
        <v>703.5</v>
      </c>
      <c r="C24">
        <v>9</v>
      </c>
      <c r="D24">
        <v>727</v>
      </c>
      <c r="E24">
        <v>313</v>
      </c>
      <c r="F24">
        <v>61.053412429982401</v>
      </c>
      <c r="G24">
        <v>26.285719519373401</v>
      </c>
      <c r="H24">
        <v>5.8845505848597697E-3</v>
      </c>
      <c r="I24">
        <v>0</v>
      </c>
      <c r="J24">
        <v>16.813001671029401</v>
      </c>
      <c r="K24">
        <v>0</v>
      </c>
      <c r="M24">
        <f t="shared" si="1"/>
        <v>5.8845505848597697E-3</v>
      </c>
      <c r="N24">
        <f t="shared" si="2"/>
        <v>0.16813001671029401</v>
      </c>
      <c r="Q24">
        <f t="shared" si="0"/>
        <v>0.46199438452063374</v>
      </c>
    </row>
    <row r="25" spans="1:17" x14ac:dyDescent="0.3">
      <c r="A25">
        <v>23</v>
      </c>
      <c r="B25">
        <v>735.2</v>
      </c>
      <c r="C25">
        <v>10</v>
      </c>
      <c r="D25">
        <v>728</v>
      </c>
      <c r="E25">
        <v>313</v>
      </c>
      <c r="F25">
        <v>61.1373923645491</v>
      </c>
      <c r="G25">
        <v>26.285719519373401</v>
      </c>
      <c r="H25">
        <v>-0.420530257955263</v>
      </c>
      <c r="I25">
        <v>-0.42053025795524501</v>
      </c>
      <c r="J25">
        <v>-8.4106051591052609</v>
      </c>
      <c r="K25">
        <v>-8.4106051591049091</v>
      </c>
      <c r="M25">
        <f t="shared" si="1"/>
        <v>0.59471959418857634</v>
      </c>
      <c r="N25">
        <f t="shared" si="2"/>
        <v>0.11894391883771535</v>
      </c>
      <c r="Q25">
        <f t="shared" si="0"/>
        <v>0.46755814220194292</v>
      </c>
    </row>
    <row r="26" spans="1:17" x14ac:dyDescent="0.3">
      <c r="A26">
        <v>24</v>
      </c>
      <c r="B26">
        <v>773.2</v>
      </c>
      <c r="C26">
        <v>9</v>
      </c>
      <c r="D26">
        <v>727</v>
      </c>
      <c r="E26">
        <v>312</v>
      </c>
      <c r="F26">
        <v>61.053412429982401</v>
      </c>
      <c r="G26">
        <v>26.201739584806699</v>
      </c>
      <c r="H26">
        <v>3.5357845661424699E-2</v>
      </c>
      <c r="I26">
        <v>3.5357845661423297E-2</v>
      </c>
      <c r="J26">
        <v>16.837069362583001</v>
      </c>
      <c r="K26">
        <v>16.837069362582302</v>
      </c>
      <c r="M26">
        <f t="shared" si="1"/>
        <v>5.0003544870680511E-2</v>
      </c>
      <c r="N26">
        <f t="shared" si="2"/>
        <v>0.23811211843180907</v>
      </c>
      <c r="Q26">
        <f t="shared" si="0"/>
        <v>0.4540782563289662</v>
      </c>
    </row>
    <row r="27" spans="1:17" x14ac:dyDescent="0.3">
      <c r="A27">
        <v>25</v>
      </c>
      <c r="B27">
        <v>803.1</v>
      </c>
      <c r="C27">
        <v>10</v>
      </c>
      <c r="D27">
        <v>728</v>
      </c>
      <c r="E27">
        <v>313</v>
      </c>
      <c r="F27">
        <v>61.1373923645491</v>
      </c>
      <c r="G27">
        <v>26.285719519373401</v>
      </c>
      <c r="H27">
        <v>0.422641565265863</v>
      </c>
      <c r="I27">
        <v>0</v>
      </c>
      <c r="J27">
        <v>-8.4443869183988607</v>
      </c>
      <c r="K27">
        <v>0</v>
      </c>
      <c r="M27">
        <f t="shared" si="1"/>
        <v>0.422641565265863</v>
      </c>
      <c r="N27">
        <f t="shared" si="2"/>
        <v>8.4443869183988607E-2</v>
      </c>
      <c r="Q27">
        <f t="shared" si="0"/>
        <v>0.47146066597530123</v>
      </c>
    </row>
    <row r="28" spans="1:17" x14ac:dyDescent="0.3">
      <c r="A28">
        <v>26</v>
      </c>
      <c r="B28">
        <v>835.1</v>
      </c>
      <c r="C28">
        <v>10</v>
      </c>
      <c r="D28">
        <v>727</v>
      </c>
      <c r="E28">
        <v>312</v>
      </c>
      <c r="F28">
        <v>61.053412429982401</v>
      </c>
      <c r="G28">
        <v>26.201739584806699</v>
      </c>
      <c r="H28">
        <v>-2.5168861845881402E-3</v>
      </c>
      <c r="I28">
        <v>-2.5168861845880301E-3</v>
      </c>
      <c r="J28">
        <v>16.779241230590198</v>
      </c>
      <c r="K28">
        <v>16.779241230589498</v>
      </c>
      <c r="M28">
        <f t="shared" si="1"/>
        <v>3.5594145771939431E-3</v>
      </c>
      <c r="N28">
        <f t="shared" si="2"/>
        <v>0.23729430514629982</v>
      </c>
      <c r="Q28">
        <f t="shared" si="0"/>
        <v>0.45417076447956023</v>
      </c>
    </row>
    <row r="29" spans="1:17" x14ac:dyDescent="0.3">
      <c r="A29">
        <v>27</v>
      </c>
      <c r="B29">
        <v>871</v>
      </c>
      <c r="C29">
        <v>10</v>
      </c>
      <c r="D29">
        <v>728</v>
      </c>
      <c r="E29">
        <v>313</v>
      </c>
      <c r="F29">
        <v>61.1373923645491</v>
      </c>
      <c r="G29">
        <v>26.285719519373401</v>
      </c>
      <c r="H29">
        <v>0.43433513291017101</v>
      </c>
      <c r="I29">
        <v>0.43433513291015202</v>
      </c>
      <c r="J29">
        <v>-8.6780246335698497</v>
      </c>
      <c r="K29">
        <v>-8.6780246335694802</v>
      </c>
      <c r="M29">
        <f t="shared" si="1"/>
        <v>0.61424263557667125</v>
      </c>
      <c r="N29">
        <f t="shared" si="2"/>
        <v>0.12272580131402028</v>
      </c>
      <c r="Q29">
        <f t="shared" si="0"/>
        <v>0.46713034901265876</v>
      </c>
    </row>
    <row r="30" spans="1:17" x14ac:dyDescent="0.3">
      <c r="A30">
        <v>28</v>
      </c>
      <c r="B30">
        <v>903.2</v>
      </c>
      <c r="C30">
        <v>10</v>
      </c>
      <c r="D30">
        <v>728</v>
      </c>
      <c r="E30">
        <v>313</v>
      </c>
      <c r="F30">
        <v>61.1373923645491</v>
      </c>
      <c r="G30">
        <v>26.285719519373401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935.3</v>
      </c>
      <c r="C31">
        <v>10</v>
      </c>
      <c r="D31">
        <v>728</v>
      </c>
      <c r="E31">
        <v>313</v>
      </c>
      <c r="F31">
        <v>61.1373923645491</v>
      </c>
      <c r="G31">
        <v>26.285719519373401</v>
      </c>
      <c r="H31" s="1">
        <v>8.6217831506083098E-16</v>
      </c>
      <c r="I31" s="1">
        <v>8.6217831506083098E-16</v>
      </c>
      <c r="J31">
        <v>-16.729003981396801</v>
      </c>
      <c r="K31">
        <v>-16.729003981396101</v>
      </c>
      <c r="M31">
        <f t="shared" si="1"/>
        <v>1.2193042663430104E-15</v>
      </c>
      <c r="N31">
        <f t="shared" si="2"/>
        <v>0.23658384315484365</v>
      </c>
      <c r="Q31">
        <f t="shared" si="0"/>
        <v>0.4542511294309024</v>
      </c>
    </row>
    <row r="32" spans="1:17" x14ac:dyDescent="0.3">
      <c r="A32">
        <v>30</v>
      </c>
      <c r="B32">
        <v>971.1</v>
      </c>
      <c r="C32">
        <v>10</v>
      </c>
      <c r="D32">
        <v>728</v>
      </c>
      <c r="E32">
        <v>313</v>
      </c>
      <c r="F32">
        <v>61.1373923645491</v>
      </c>
      <c r="G32">
        <v>26.285719519373401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1003.1</v>
      </c>
      <c r="C33">
        <v>10</v>
      </c>
      <c r="D33">
        <v>728</v>
      </c>
      <c r="E33">
        <v>313</v>
      </c>
      <c r="F33">
        <v>61.1373923645491</v>
      </c>
      <c r="G33">
        <v>26.285719519373401</v>
      </c>
      <c r="H33">
        <v>-0.419060712448177</v>
      </c>
      <c r="I33">
        <v>-0.41906071244815901</v>
      </c>
      <c r="J33">
        <v>-8.3896038528163608</v>
      </c>
      <c r="K33">
        <v>-8.3896038528160002</v>
      </c>
      <c r="M33">
        <f t="shared" si="1"/>
        <v>0.59264134300193094</v>
      </c>
      <c r="N33">
        <f t="shared" si="2"/>
        <v>0.11864691551590215</v>
      </c>
      <c r="Q33">
        <f t="shared" si="0"/>
        <v>0.46759173816878286</v>
      </c>
    </row>
    <row r="34" spans="1:19" x14ac:dyDescent="0.3">
      <c r="A34">
        <v>32</v>
      </c>
      <c r="B34">
        <v>1035.5</v>
      </c>
      <c r="C34">
        <v>10</v>
      </c>
      <c r="D34">
        <v>727</v>
      </c>
      <c r="E34">
        <v>312</v>
      </c>
      <c r="F34">
        <v>61.053412429982401</v>
      </c>
      <c r="G34">
        <v>26.201739584806699</v>
      </c>
      <c r="H34">
        <v>3.3592108195116201E-3</v>
      </c>
      <c r="I34">
        <v>3.3592108195114601E-3</v>
      </c>
      <c r="J34">
        <v>16.796054097554698</v>
      </c>
      <c r="K34">
        <v>16.796054097553998</v>
      </c>
      <c r="M34">
        <f t="shared" si="1"/>
        <v>4.7506414998236589E-3</v>
      </c>
      <c r="N34">
        <f t="shared" si="2"/>
        <v>0.23753207499113554</v>
      </c>
      <c r="Q34">
        <f t="shared" si="0"/>
        <v>0.45414386879444174</v>
      </c>
      <c r="S34" t="s">
        <v>50</v>
      </c>
    </row>
    <row r="35" spans="1:19" x14ac:dyDescent="0.3">
      <c r="A35">
        <v>33</v>
      </c>
      <c r="B35">
        <v>1070.8</v>
      </c>
      <c r="C35">
        <v>10</v>
      </c>
      <c r="D35">
        <v>728</v>
      </c>
      <c r="E35">
        <v>313</v>
      </c>
      <c r="F35">
        <v>61.1373923645491</v>
      </c>
      <c r="G35">
        <v>26.285719519373401</v>
      </c>
      <c r="H35">
        <v>-0.41864039245535001</v>
      </c>
      <c r="I35">
        <v>-0.41864039245533202</v>
      </c>
      <c r="J35">
        <v>-8.3980018546710191</v>
      </c>
      <c r="K35">
        <v>-8.3980018546706692</v>
      </c>
      <c r="M35">
        <f t="shared" si="1"/>
        <v>0.5920469207675384</v>
      </c>
      <c r="N35">
        <f t="shared" si="2"/>
        <v>0.11876568119709914</v>
      </c>
      <c r="Q35">
        <f>(1/COS($T$9))*(SIN($T$9)-N35/9.81)</f>
        <v>0.46757830381436932</v>
      </c>
      <c r="S35">
        <f>AVERAGE(Q88:Q111)</f>
        <v>0.30489177575873411</v>
      </c>
    </row>
    <row r="36" spans="1:19" x14ac:dyDescent="0.3">
      <c r="A36">
        <v>34</v>
      </c>
      <c r="B36">
        <v>1103.2</v>
      </c>
      <c r="C36">
        <v>10</v>
      </c>
      <c r="D36">
        <v>727</v>
      </c>
      <c r="E36">
        <v>312</v>
      </c>
      <c r="F36">
        <v>61.053412429982401</v>
      </c>
      <c r="G36">
        <v>26.201739584806699</v>
      </c>
      <c r="H36">
        <v>-0.41885065758432799</v>
      </c>
      <c r="I36">
        <v>2.52192500585706E-3</v>
      </c>
      <c r="J36">
        <v>8.3938007531929593</v>
      </c>
      <c r="K36">
        <v>16.812833372376701</v>
      </c>
      <c r="M36">
        <f t="shared" si="1"/>
        <v>0.4188582498466028</v>
      </c>
      <c r="N36">
        <f t="shared" si="2"/>
        <v>0.18791680528670299</v>
      </c>
      <c r="Q36">
        <f t="shared" si="0"/>
        <v>0.45975617287766846</v>
      </c>
    </row>
    <row r="37" spans="1:19" x14ac:dyDescent="0.3">
      <c r="A37">
        <v>35</v>
      </c>
      <c r="B37">
        <v>1135.3</v>
      </c>
      <c r="C37">
        <v>10</v>
      </c>
      <c r="D37">
        <v>728</v>
      </c>
      <c r="E37">
        <v>313</v>
      </c>
      <c r="F37">
        <v>61.1373923645491</v>
      </c>
      <c r="G37">
        <v>26.285719519373401</v>
      </c>
      <c r="H37">
        <v>1.68296462057541E-3</v>
      </c>
      <c r="I37">
        <v>0.42116231746118998</v>
      </c>
      <c r="J37">
        <v>-16.8296462057498</v>
      </c>
      <c r="K37">
        <v>-8.4232463492238008</v>
      </c>
      <c r="M37">
        <f t="shared" si="1"/>
        <v>0.42116568001107862</v>
      </c>
      <c r="N37">
        <f t="shared" si="2"/>
        <v>0.18819884974951911</v>
      </c>
      <c r="Q37">
        <f t="shared" si="0"/>
        <v>0.45972426900412827</v>
      </c>
    </row>
    <row r="38" spans="1:19" x14ac:dyDescent="0.3">
      <c r="A38">
        <v>36</v>
      </c>
      <c r="B38">
        <v>1170.9000000000001</v>
      </c>
      <c r="C38">
        <v>9</v>
      </c>
      <c r="D38">
        <v>727</v>
      </c>
      <c r="E38">
        <v>312</v>
      </c>
      <c r="F38">
        <v>61.053412429982401</v>
      </c>
      <c r="G38">
        <v>26.201739584806699</v>
      </c>
      <c r="H38">
        <v>-3.9912482648981902E-2</v>
      </c>
      <c r="I38">
        <v>-3.9912482648980202E-2</v>
      </c>
      <c r="J38">
        <v>15.9649930595934</v>
      </c>
      <c r="K38">
        <v>15.9649930595927</v>
      </c>
      <c r="M38">
        <f t="shared" si="1"/>
        <v>5.6444774270169841E-2</v>
      </c>
      <c r="N38">
        <f t="shared" si="2"/>
        <v>0.22577909708068827</v>
      </c>
      <c r="Q38">
        <f t="shared" si="0"/>
        <v>0.45547332414780012</v>
      </c>
    </row>
    <row r="39" spans="1:19" x14ac:dyDescent="0.3">
      <c r="A39">
        <v>37</v>
      </c>
      <c r="B39">
        <v>1203</v>
      </c>
      <c r="C39">
        <v>10</v>
      </c>
      <c r="D39">
        <v>727</v>
      </c>
      <c r="E39">
        <v>313</v>
      </c>
      <c r="F39">
        <v>61.053412429982401</v>
      </c>
      <c r="G39">
        <v>26.285719519373401</v>
      </c>
      <c r="H39">
        <v>0.41885065758432899</v>
      </c>
      <c r="I39">
        <v>0.42137258259016702</v>
      </c>
      <c r="J39">
        <v>8.3938007531929699</v>
      </c>
      <c r="K39">
        <v>-8.4190326191841702</v>
      </c>
      <c r="M39">
        <f t="shared" si="1"/>
        <v>0.59413022706939589</v>
      </c>
      <c r="N39">
        <f t="shared" si="2"/>
        <v>0.11888481876471442</v>
      </c>
      <c r="Q39">
        <f t="shared" si="0"/>
        <v>0.46756482739347766</v>
      </c>
    </row>
    <row r="40" spans="1:19" x14ac:dyDescent="0.3">
      <c r="A40">
        <v>38</v>
      </c>
      <c r="B40">
        <v>1235.3</v>
      </c>
      <c r="C40">
        <v>9</v>
      </c>
      <c r="D40">
        <v>727</v>
      </c>
      <c r="E40">
        <v>313</v>
      </c>
      <c r="F40">
        <v>61.053412429982401</v>
      </c>
      <c r="G40">
        <v>26.285719519373401</v>
      </c>
      <c r="H40">
        <v>-1.6762461989362099E-3</v>
      </c>
      <c r="I40">
        <v>0</v>
      </c>
      <c r="J40">
        <v>16.762461989359601</v>
      </c>
      <c r="K40">
        <v>0</v>
      </c>
      <c r="M40">
        <f t="shared" si="1"/>
        <v>1.6762461989362099E-3</v>
      </c>
      <c r="N40">
        <f t="shared" si="2"/>
        <v>0.16762461989359601</v>
      </c>
      <c r="Q40">
        <f t="shared" si="0"/>
        <v>0.46205155322363384</v>
      </c>
    </row>
    <row r="41" spans="1:19" x14ac:dyDescent="0.3">
      <c r="A41">
        <v>39</v>
      </c>
      <c r="B41">
        <v>1276</v>
      </c>
      <c r="C41">
        <v>10</v>
      </c>
      <c r="D41">
        <v>728</v>
      </c>
      <c r="E41">
        <v>313</v>
      </c>
      <c r="F41">
        <v>61.1373923645491</v>
      </c>
      <c r="G41">
        <v>26.285719519373401</v>
      </c>
      <c r="H41">
        <v>0.37935807471315403</v>
      </c>
      <c r="I41">
        <v>0.37935807471313798</v>
      </c>
      <c r="J41">
        <v>-7.9864857834348202</v>
      </c>
      <c r="K41">
        <v>-7.98648578343448</v>
      </c>
      <c r="M41">
        <f t="shared" si="1"/>
        <v>0.53649333425507695</v>
      </c>
      <c r="N41">
        <f t="shared" si="2"/>
        <v>0.11294596510633195</v>
      </c>
      <c r="Q41">
        <f t="shared" si="0"/>
        <v>0.46823660954512536</v>
      </c>
    </row>
    <row r="42" spans="1:19" x14ac:dyDescent="0.3">
      <c r="A42">
        <v>40</v>
      </c>
      <c r="B42">
        <v>1303.0999999999999</v>
      </c>
      <c r="C42">
        <v>9</v>
      </c>
      <c r="D42">
        <v>728</v>
      </c>
      <c r="E42">
        <v>313</v>
      </c>
      <c r="F42">
        <v>61.1373923645491</v>
      </c>
      <c r="G42">
        <v>26.285719519373401</v>
      </c>
      <c r="H42">
        <v>0.419060712448178</v>
      </c>
      <c r="I42">
        <v>0</v>
      </c>
      <c r="J42">
        <v>-8.3896038528163697</v>
      </c>
      <c r="K42">
        <v>0</v>
      </c>
      <c r="M42">
        <f t="shared" si="1"/>
        <v>0.419060712448178</v>
      </c>
      <c r="N42">
        <f t="shared" si="2"/>
        <v>8.3896038528163699E-2</v>
      </c>
      <c r="Q42">
        <f t="shared" si="0"/>
        <v>0.47152263464432026</v>
      </c>
    </row>
    <row r="43" spans="1:19" x14ac:dyDescent="0.3">
      <c r="A43">
        <v>41</v>
      </c>
      <c r="B43">
        <v>1335.5</v>
      </c>
      <c r="C43">
        <v>10</v>
      </c>
      <c r="D43">
        <v>728</v>
      </c>
      <c r="E43">
        <v>313</v>
      </c>
      <c r="F43">
        <v>61.1373923645491</v>
      </c>
      <c r="G43">
        <v>26.285719519373401</v>
      </c>
      <c r="H43">
        <v>0.41801337177067399</v>
      </c>
      <c r="I43">
        <v>0</v>
      </c>
      <c r="J43">
        <v>-8.3854237065330803</v>
      </c>
      <c r="K43">
        <v>0</v>
      </c>
      <c r="M43">
        <f t="shared" si="1"/>
        <v>0.41801337177067399</v>
      </c>
      <c r="N43">
        <f t="shared" si="2"/>
        <v>8.3854237065330808E-2</v>
      </c>
      <c r="Q43">
        <f t="shared" si="0"/>
        <v>0.47152736307816612</v>
      </c>
    </row>
    <row r="44" spans="1:19" x14ac:dyDescent="0.3">
      <c r="A44">
        <v>42</v>
      </c>
      <c r="B44">
        <v>1371</v>
      </c>
      <c r="C44">
        <v>10</v>
      </c>
      <c r="D44">
        <v>728</v>
      </c>
      <c r="E44">
        <v>313</v>
      </c>
      <c r="F44">
        <v>61.1373923645491</v>
      </c>
      <c r="G44">
        <v>26.285719519373401</v>
      </c>
      <c r="H44">
        <v>-0.40851479549849101</v>
      </c>
      <c r="I44">
        <v>-0.40851479549847303</v>
      </c>
      <c r="J44">
        <v>-8.60031148417875</v>
      </c>
      <c r="K44">
        <v>-8.6003114841783894</v>
      </c>
      <c r="M44">
        <f t="shared" si="1"/>
        <v>0.5777271642240247</v>
      </c>
      <c r="N44">
        <f t="shared" si="2"/>
        <v>0.12162677141558415</v>
      </c>
      <c r="Q44">
        <f t="shared" si="0"/>
        <v>0.46725466739333726</v>
      </c>
    </row>
    <row r="45" spans="1:19" x14ac:dyDescent="0.3">
      <c r="A45">
        <v>43</v>
      </c>
      <c r="B45">
        <v>1403</v>
      </c>
      <c r="C45">
        <v>10</v>
      </c>
      <c r="D45">
        <v>728</v>
      </c>
      <c r="E45">
        <v>313</v>
      </c>
      <c r="F45">
        <v>61.1373923645491</v>
      </c>
      <c r="G45">
        <v>26.285719519373401</v>
      </c>
      <c r="H45">
        <v>-0.39277500085265399</v>
      </c>
      <c r="I45">
        <v>0</v>
      </c>
      <c r="J45">
        <v>-7.8633633804335004</v>
      </c>
      <c r="K45">
        <v>0</v>
      </c>
      <c r="M45">
        <f t="shared" si="1"/>
        <v>0.39277500085265399</v>
      </c>
      <c r="N45">
        <f t="shared" si="2"/>
        <v>7.863363380433501E-2</v>
      </c>
      <c r="Q45">
        <f t="shared" si="0"/>
        <v>0.472117899281499</v>
      </c>
    </row>
    <row r="46" spans="1:19" x14ac:dyDescent="0.3">
      <c r="A46">
        <v>44</v>
      </c>
      <c r="B46">
        <v>1435.2</v>
      </c>
      <c r="C46">
        <v>10</v>
      </c>
      <c r="D46">
        <v>728</v>
      </c>
      <c r="E46">
        <v>313</v>
      </c>
      <c r="F46">
        <v>61.1373923645491</v>
      </c>
      <c r="G46">
        <v>26.285719519373401</v>
      </c>
      <c r="H46">
        <v>-0.41926887713065403</v>
      </c>
      <c r="I46">
        <v>0</v>
      </c>
      <c r="J46">
        <v>-8.4106093707252594</v>
      </c>
      <c r="K46">
        <v>0</v>
      </c>
      <c r="M46">
        <f t="shared" si="1"/>
        <v>0.41926887713065403</v>
      </c>
      <c r="N46">
        <f t="shared" si="2"/>
        <v>8.4106093707252597E-2</v>
      </c>
      <c r="Q46">
        <f t="shared" si="0"/>
        <v>0.47149887394431145</v>
      </c>
    </row>
    <row r="47" spans="1:19" x14ac:dyDescent="0.3">
      <c r="A47">
        <v>45</v>
      </c>
      <c r="B47">
        <v>1471.1</v>
      </c>
      <c r="C47">
        <v>9</v>
      </c>
      <c r="D47">
        <v>727</v>
      </c>
      <c r="E47">
        <v>312</v>
      </c>
      <c r="F47">
        <v>61.053412429982401</v>
      </c>
      <c r="G47">
        <v>26.201739584806699</v>
      </c>
      <c r="H47">
        <v>8.38960385280837E-4</v>
      </c>
      <c r="I47">
        <v>8.3896038528072901E-4</v>
      </c>
      <c r="J47">
        <v>16.7792077056327</v>
      </c>
      <c r="K47">
        <v>16.779207705632</v>
      </c>
      <c r="M47">
        <f t="shared" si="1"/>
        <v>1.1864691551578405E-3</v>
      </c>
      <c r="N47">
        <f t="shared" si="2"/>
        <v>0.23729383103180413</v>
      </c>
      <c r="Q47">
        <f t="shared" si="0"/>
        <v>0.45417081810971754</v>
      </c>
    </row>
    <row r="48" spans="1:19" x14ac:dyDescent="0.3">
      <c r="A48">
        <v>46</v>
      </c>
      <c r="B48">
        <v>1507.5</v>
      </c>
      <c r="C48">
        <v>10</v>
      </c>
      <c r="D48">
        <v>727</v>
      </c>
      <c r="E48">
        <v>313</v>
      </c>
      <c r="F48">
        <v>61.053412429982401</v>
      </c>
      <c r="G48">
        <v>26.285719519373401</v>
      </c>
      <c r="H48">
        <v>-0.38394590956080499</v>
      </c>
      <c r="I48">
        <v>0</v>
      </c>
      <c r="J48">
        <v>8.0323412042009501</v>
      </c>
      <c r="K48">
        <v>0</v>
      </c>
      <c r="M48">
        <f t="shared" si="1"/>
        <v>0.38394590956080499</v>
      </c>
      <c r="N48">
        <f t="shared" si="2"/>
        <v>8.0323412042009504E-2</v>
      </c>
      <c r="Q48">
        <f t="shared" si="0"/>
        <v>0.47192675753502572</v>
      </c>
    </row>
    <row r="49" spans="1:17" x14ac:dyDescent="0.3">
      <c r="A49">
        <v>47</v>
      </c>
      <c r="B49">
        <v>1535.2</v>
      </c>
      <c r="C49">
        <v>9</v>
      </c>
      <c r="D49">
        <v>727</v>
      </c>
      <c r="E49">
        <v>313</v>
      </c>
      <c r="F49">
        <v>61.053412429982401</v>
      </c>
      <c r="G49">
        <v>26.285719519373401</v>
      </c>
      <c r="H49">
        <v>8.4063998565376695E-4</v>
      </c>
      <c r="I49">
        <v>0</v>
      </c>
      <c r="J49">
        <v>16.812799713051401</v>
      </c>
      <c r="K49">
        <v>0</v>
      </c>
      <c r="M49">
        <f t="shared" si="1"/>
        <v>8.4063998565376695E-4</v>
      </c>
      <c r="N49">
        <f t="shared" si="2"/>
        <v>0.16812799713051402</v>
      </c>
      <c r="Q49">
        <f t="shared" si="0"/>
        <v>0.46199461296836591</v>
      </c>
    </row>
    <row r="50" spans="1:17" x14ac:dyDescent="0.3">
      <c r="A50">
        <v>48</v>
      </c>
      <c r="B50">
        <v>1571.1</v>
      </c>
      <c r="C50">
        <v>9</v>
      </c>
      <c r="D50">
        <v>728</v>
      </c>
      <c r="E50">
        <v>313</v>
      </c>
      <c r="F50">
        <v>61.1373923645491</v>
      </c>
      <c r="G50">
        <v>26.285719519373401</v>
      </c>
      <c r="H50">
        <v>0.41947935284063298</v>
      </c>
      <c r="I50">
        <v>0.41947935284061499</v>
      </c>
      <c r="J50">
        <v>-8.4063998565257005</v>
      </c>
      <c r="K50">
        <v>-8.4063998565253399</v>
      </c>
      <c r="M50">
        <f t="shared" si="1"/>
        <v>0.59323338992269936</v>
      </c>
      <c r="N50">
        <f t="shared" si="2"/>
        <v>0.11888444687829632</v>
      </c>
      <c r="Q50">
        <f t="shared" si="0"/>
        <v>0.46756486945995585</v>
      </c>
    </row>
    <row r="51" spans="1:17" x14ac:dyDescent="0.3">
      <c r="A51">
        <v>49</v>
      </c>
      <c r="B51">
        <v>1603.1</v>
      </c>
      <c r="C51">
        <v>10</v>
      </c>
      <c r="D51">
        <v>727</v>
      </c>
      <c r="E51">
        <v>313</v>
      </c>
      <c r="F51">
        <v>61.053412429982401</v>
      </c>
      <c r="G51">
        <v>26.285719519373401</v>
      </c>
      <c r="H51">
        <v>0</v>
      </c>
      <c r="I51">
        <v>-0.412946959177662</v>
      </c>
      <c r="J51">
        <v>0</v>
      </c>
      <c r="K51">
        <v>-8.6390577233820594</v>
      </c>
      <c r="M51">
        <f t="shared" si="1"/>
        <v>0.412946959177662</v>
      </c>
      <c r="N51">
        <f t="shared" si="2"/>
        <v>8.6390577233820598E-2</v>
      </c>
      <c r="Q51">
        <f t="shared" si="0"/>
        <v>0.4712404612358731</v>
      </c>
    </row>
    <row r="52" spans="1:17" x14ac:dyDescent="0.3">
      <c r="A52">
        <v>50</v>
      </c>
      <c r="B52">
        <v>1635.1</v>
      </c>
      <c r="C52">
        <v>9</v>
      </c>
      <c r="D52">
        <v>728</v>
      </c>
      <c r="E52">
        <v>313</v>
      </c>
      <c r="F52">
        <v>61.1373923645491</v>
      </c>
      <c r="G52">
        <v>26.285719519373401</v>
      </c>
      <c r="H52">
        <v>0.42157843591858002</v>
      </c>
      <c r="I52">
        <v>0</v>
      </c>
      <c r="J52">
        <v>-8.3896206152951294</v>
      </c>
      <c r="K52">
        <v>0</v>
      </c>
      <c r="M52">
        <f t="shared" si="1"/>
        <v>0.42157843591858002</v>
      </c>
      <c r="N52">
        <f t="shared" si="2"/>
        <v>8.3896206152951291E-2</v>
      </c>
      <c r="Q52">
        <f t="shared" si="0"/>
        <v>0.47152261568319626</v>
      </c>
    </row>
    <row r="53" spans="1:17" x14ac:dyDescent="0.3">
      <c r="A53">
        <v>51</v>
      </c>
      <c r="B53">
        <v>1670.9</v>
      </c>
      <c r="C53">
        <v>10</v>
      </c>
      <c r="D53">
        <v>728</v>
      </c>
      <c r="E53">
        <v>313</v>
      </c>
      <c r="F53">
        <v>61.1373923645491</v>
      </c>
      <c r="G53">
        <v>26.285719519373401</v>
      </c>
      <c r="H53">
        <v>-0.418223426634524</v>
      </c>
      <c r="I53">
        <v>0</v>
      </c>
      <c r="J53">
        <v>-8.3812309946798305</v>
      </c>
      <c r="K53">
        <v>0</v>
      </c>
      <c r="M53">
        <f t="shared" si="1"/>
        <v>0.418223426634524</v>
      </c>
      <c r="N53">
        <f t="shared" si="2"/>
        <v>8.3812309946798308E-2</v>
      </c>
      <c r="Q53">
        <f t="shared" si="0"/>
        <v>0.47153210572574095</v>
      </c>
    </row>
    <row r="54" spans="1:17" x14ac:dyDescent="0.3">
      <c r="A54">
        <v>52</v>
      </c>
      <c r="B54">
        <v>1702.7</v>
      </c>
      <c r="C54">
        <v>9</v>
      </c>
      <c r="D54">
        <v>727</v>
      </c>
      <c r="E54">
        <v>312</v>
      </c>
      <c r="F54">
        <v>61.053412429982401</v>
      </c>
      <c r="G54">
        <v>26.201739584806699</v>
      </c>
      <c r="H54">
        <v>0</v>
      </c>
      <c r="I54">
        <v>-0.42348220588260799</v>
      </c>
      <c r="J54">
        <v>0</v>
      </c>
      <c r="K54">
        <v>8.4275065847285298</v>
      </c>
      <c r="M54">
        <f t="shared" si="1"/>
        <v>0.42348220588260799</v>
      </c>
      <c r="N54">
        <f t="shared" si="2"/>
        <v>8.4275065847285294E-2</v>
      </c>
      <c r="Q54">
        <f t="shared" si="0"/>
        <v>0.4714797604125881</v>
      </c>
    </row>
    <row r="55" spans="1:17" x14ac:dyDescent="0.3">
      <c r="A55">
        <v>53</v>
      </c>
      <c r="B55">
        <v>1735.6</v>
      </c>
      <c r="C55">
        <v>9</v>
      </c>
      <c r="D55">
        <v>728</v>
      </c>
      <c r="E55">
        <v>313</v>
      </c>
      <c r="F55">
        <v>61.1373923645491</v>
      </c>
      <c r="G55">
        <v>26.285719519373401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1771.1</v>
      </c>
      <c r="C56">
        <v>9</v>
      </c>
      <c r="D56">
        <v>727</v>
      </c>
      <c r="E56">
        <v>313</v>
      </c>
      <c r="F56">
        <v>61.053412429982401</v>
      </c>
      <c r="G56">
        <v>26.285719519373401</v>
      </c>
      <c r="H56">
        <v>-0.41864290682716498</v>
      </c>
      <c r="I56">
        <v>0</v>
      </c>
      <c r="J56">
        <v>8.3728581365433001</v>
      </c>
      <c r="K56">
        <v>0</v>
      </c>
      <c r="M56">
        <f t="shared" si="1"/>
        <v>0.41864290682716498</v>
      </c>
      <c r="N56">
        <f t="shared" si="2"/>
        <v>8.3728581365433E-2</v>
      </c>
      <c r="Q56">
        <f t="shared" si="0"/>
        <v>0.47154157680716158</v>
      </c>
    </row>
    <row r="57" spans="1:17" x14ac:dyDescent="0.3">
      <c r="A57">
        <v>55</v>
      </c>
      <c r="B57">
        <v>1803.2</v>
      </c>
      <c r="C57">
        <v>10</v>
      </c>
      <c r="D57">
        <v>727</v>
      </c>
      <c r="E57">
        <v>312</v>
      </c>
      <c r="F57">
        <v>61.053412429982401</v>
      </c>
      <c r="G57">
        <v>26.201739584806699</v>
      </c>
      <c r="H57">
        <v>0.42157843591858002</v>
      </c>
      <c r="I57">
        <v>0.42157843591856198</v>
      </c>
      <c r="J57">
        <v>8.3896206152951294</v>
      </c>
      <c r="K57">
        <v>8.3896206152947794</v>
      </c>
      <c r="M57">
        <f t="shared" si="1"/>
        <v>0.59620194168007989</v>
      </c>
      <c r="N57">
        <f t="shared" si="2"/>
        <v>0.11864715257315034</v>
      </c>
      <c r="Q57">
        <f t="shared" si="0"/>
        <v>0.46759171135370414</v>
      </c>
    </row>
    <row r="58" spans="1:17" x14ac:dyDescent="0.3">
      <c r="A58">
        <v>56</v>
      </c>
      <c r="B58">
        <v>1835.2</v>
      </c>
      <c r="C58">
        <v>10</v>
      </c>
      <c r="D58">
        <v>728</v>
      </c>
      <c r="E58">
        <v>313</v>
      </c>
      <c r="F58">
        <v>61.1373923645491</v>
      </c>
      <c r="G58">
        <v>26.285719519373401</v>
      </c>
      <c r="H58">
        <v>-0.41968793268669802</v>
      </c>
      <c r="I58">
        <v>-0.41968793268667998</v>
      </c>
      <c r="J58">
        <v>-8.4274685278453294</v>
      </c>
      <c r="K58">
        <v>-8.4274685278449706</v>
      </c>
      <c r="M58">
        <f t="shared" si="1"/>
        <v>0.59352836636984219</v>
      </c>
      <c r="N58">
        <f t="shared" si="2"/>
        <v>0.11918240288551032</v>
      </c>
      <c r="Q58">
        <f t="shared" si="0"/>
        <v>0.46753116572870795</v>
      </c>
    </row>
    <row r="59" spans="1:17" x14ac:dyDescent="0.3">
      <c r="A59">
        <v>57</v>
      </c>
      <c r="B59">
        <v>1871.1</v>
      </c>
      <c r="C59">
        <v>10</v>
      </c>
      <c r="D59">
        <v>727</v>
      </c>
      <c r="E59">
        <v>313</v>
      </c>
      <c r="F59">
        <v>61.053412429982401</v>
      </c>
      <c r="G59">
        <v>26.285719519373401</v>
      </c>
      <c r="H59">
        <v>0.416146860445956</v>
      </c>
      <c r="I59">
        <v>0</v>
      </c>
      <c r="J59">
        <v>8.3229372089191305</v>
      </c>
      <c r="K59">
        <v>0</v>
      </c>
      <c r="M59">
        <f t="shared" si="1"/>
        <v>0.416146860445956</v>
      </c>
      <c r="N59">
        <f t="shared" si="2"/>
        <v>8.3229372089191303E-2</v>
      </c>
      <c r="Q59">
        <f t="shared" si="0"/>
        <v>0.47159804559743779</v>
      </c>
    </row>
    <row r="60" spans="1:17" x14ac:dyDescent="0.3">
      <c r="A60">
        <v>58</v>
      </c>
      <c r="B60">
        <v>1903.1</v>
      </c>
      <c r="C60">
        <v>10</v>
      </c>
      <c r="D60">
        <v>728</v>
      </c>
      <c r="E60">
        <v>313</v>
      </c>
      <c r="F60">
        <v>61.1373923645491</v>
      </c>
      <c r="G60">
        <v>26.285719519373401</v>
      </c>
      <c r="H60" s="1">
        <v>1.8486842016263101E-15</v>
      </c>
      <c r="I60">
        <v>0.42031999282626797</v>
      </c>
      <c r="J60">
        <v>-16.829629342393801</v>
      </c>
      <c r="K60">
        <v>-8.4148146711965595</v>
      </c>
      <c r="M60">
        <f t="shared" si="1"/>
        <v>0.42031999282626797</v>
      </c>
      <c r="N60">
        <f t="shared" si="2"/>
        <v>0.1881609762285866</v>
      </c>
      <c r="Q60">
        <f t="shared" si="0"/>
        <v>0.4597285531230586</v>
      </c>
    </row>
    <row r="61" spans="1:17" x14ac:dyDescent="0.3">
      <c r="A61">
        <v>59</v>
      </c>
      <c r="B61">
        <v>1935.1</v>
      </c>
      <c r="C61">
        <v>10</v>
      </c>
      <c r="D61">
        <v>727</v>
      </c>
      <c r="E61">
        <v>312</v>
      </c>
      <c r="F61">
        <v>61.053412429982401</v>
      </c>
      <c r="G61">
        <v>26.201739584806699</v>
      </c>
      <c r="H61">
        <v>-1.6796003709364899E-3</v>
      </c>
      <c r="I61">
        <v>-1.67960037093638E-3</v>
      </c>
      <c r="J61">
        <v>16.796003709341999</v>
      </c>
      <c r="K61">
        <v>16.796003709341299</v>
      </c>
      <c r="M61">
        <f t="shared" si="1"/>
        <v>2.3753136239451876E-3</v>
      </c>
      <c r="N61">
        <f t="shared" si="2"/>
        <v>0.23753136239419775</v>
      </c>
      <c r="Q61">
        <f t="shared" si="0"/>
        <v>0.4541439494008907</v>
      </c>
    </row>
    <row r="62" spans="1:17" x14ac:dyDescent="0.3">
      <c r="A62">
        <v>60</v>
      </c>
      <c r="B62">
        <v>1971.7</v>
      </c>
      <c r="C62">
        <v>10</v>
      </c>
      <c r="D62">
        <v>728</v>
      </c>
      <c r="E62">
        <v>313</v>
      </c>
      <c r="F62">
        <v>61.1373923645491</v>
      </c>
      <c r="G62">
        <v>26.285719519373401</v>
      </c>
      <c r="H62">
        <v>-1.00779549543836E-2</v>
      </c>
      <c r="I62">
        <v>0</v>
      </c>
      <c r="J62">
        <v>-16.7965915906356</v>
      </c>
      <c r="K62">
        <v>0</v>
      </c>
      <c r="M62">
        <f t="shared" si="1"/>
        <v>1.00779549543836E-2</v>
      </c>
      <c r="N62">
        <f t="shared" si="2"/>
        <v>0.16796591590635601</v>
      </c>
      <c r="Q62">
        <f t="shared" si="0"/>
        <v>0.46201294702402207</v>
      </c>
    </row>
    <row r="63" spans="1:17" x14ac:dyDescent="0.3">
      <c r="A63">
        <v>61</v>
      </c>
      <c r="B63">
        <v>2003</v>
      </c>
      <c r="C63">
        <v>10</v>
      </c>
      <c r="D63">
        <v>727</v>
      </c>
      <c r="E63">
        <v>313</v>
      </c>
      <c r="F63">
        <v>61.053412429982401</v>
      </c>
      <c r="G63">
        <v>26.285719519373401</v>
      </c>
      <c r="H63">
        <v>-0.420530257955262</v>
      </c>
      <c r="I63">
        <v>0</v>
      </c>
      <c r="J63">
        <v>8.4106051591052502</v>
      </c>
      <c r="K63">
        <v>0</v>
      </c>
      <c r="M63">
        <f t="shared" si="1"/>
        <v>0.420530257955262</v>
      </c>
      <c r="N63">
        <f t="shared" si="2"/>
        <v>8.41060515910525E-2</v>
      </c>
      <c r="Q63">
        <f t="shared" si="0"/>
        <v>0.47149887870834728</v>
      </c>
    </row>
    <row r="64" spans="1:17" x14ac:dyDescent="0.3">
      <c r="A64">
        <v>62</v>
      </c>
      <c r="B64">
        <v>2035.2</v>
      </c>
      <c r="C64">
        <v>10</v>
      </c>
      <c r="D64">
        <v>728</v>
      </c>
      <c r="E64">
        <v>313</v>
      </c>
      <c r="F64">
        <v>61.1373923645491</v>
      </c>
      <c r="G64">
        <v>26.285719519373401</v>
      </c>
      <c r="H64">
        <v>0.41948019264081698</v>
      </c>
      <c r="I64">
        <v>0</v>
      </c>
      <c r="J64">
        <v>-8.3812226301861497</v>
      </c>
      <c r="K64">
        <v>-16.762445260371599</v>
      </c>
      <c r="M64">
        <f t="shared" si="1"/>
        <v>0.41948019264081698</v>
      </c>
      <c r="N64">
        <f t="shared" si="2"/>
        <v>0.18740983535655187</v>
      </c>
      <c r="Q64">
        <f t="shared" si="0"/>
        <v>0.45981351952570665</v>
      </c>
    </row>
    <row r="65" spans="1:17" x14ac:dyDescent="0.3">
      <c r="A65">
        <v>63</v>
      </c>
      <c r="B65">
        <v>2071.1</v>
      </c>
      <c r="C65">
        <v>10</v>
      </c>
      <c r="D65">
        <v>727</v>
      </c>
      <c r="E65">
        <v>313</v>
      </c>
      <c r="F65">
        <v>61.053412429982401</v>
      </c>
      <c r="G65">
        <v>26.285719519373401</v>
      </c>
      <c r="H65">
        <v>-5.0692113420550298E-3</v>
      </c>
      <c r="I65">
        <v>0</v>
      </c>
      <c r="J65">
        <v>16.897371140179398</v>
      </c>
      <c r="K65">
        <v>0</v>
      </c>
      <c r="M65">
        <f t="shared" si="1"/>
        <v>5.0692113420550298E-3</v>
      </c>
      <c r="N65">
        <f t="shared" si="2"/>
        <v>0.16897371140179399</v>
      </c>
      <c r="Q65">
        <f t="shared" si="0"/>
        <v>0.46189894875679915</v>
      </c>
    </row>
    <row r="66" spans="1:17" x14ac:dyDescent="0.3">
      <c r="A66">
        <v>64</v>
      </c>
      <c r="B66">
        <v>2103</v>
      </c>
      <c r="C66">
        <v>10</v>
      </c>
      <c r="D66">
        <v>727</v>
      </c>
      <c r="E66">
        <v>313</v>
      </c>
      <c r="F66">
        <v>61.053412429982401</v>
      </c>
      <c r="G66">
        <v>26.285719519373401</v>
      </c>
      <c r="H66">
        <v>0.41927055736213698</v>
      </c>
      <c r="I66">
        <v>0</v>
      </c>
      <c r="J66">
        <v>8.3854111472427508</v>
      </c>
      <c r="K66">
        <v>0</v>
      </c>
      <c r="M66">
        <f t="shared" si="1"/>
        <v>0.41927055736213698</v>
      </c>
      <c r="N66">
        <f t="shared" si="2"/>
        <v>8.3854111472427509E-2</v>
      </c>
      <c r="Q66">
        <f t="shared" si="0"/>
        <v>0.47152737728479177</v>
      </c>
    </row>
    <row r="67" spans="1:17" x14ac:dyDescent="0.3">
      <c r="A67">
        <v>65</v>
      </c>
      <c r="B67">
        <v>2135.3000000000002</v>
      </c>
      <c r="C67">
        <v>10</v>
      </c>
      <c r="D67">
        <v>728</v>
      </c>
      <c r="E67">
        <v>312</v>
      </c>
      <c r="F67">
        <v>61.1373923645491</v>
      </c>
      <c r="G67">
        <v>26.201739584806699</v>
      </c>
      <c r="H67">
        <v>-0.41760099006099799</v>
      </c>
      <c r="I67">
        <v>-2.5068537408771902E-3</v>
      </c>
      <c r="J67">
        <v>-8.3436761250948503</v>
      </c>
      <c r="K67">
        <v>16.712358272541799</v>
      </c>
      <c r="M67">
        <f t="shared" si="1"/>
        <v>0.41760851429970136</v>
      </c>
      <c r="N67">
        <f t="shared" si="2"/>
        <v>0.18679396411829643</v>
      </c>
      <c r="Q67">
        <f t="shared" si="0"/>
        <v>0.45988318470511197</v>
      </c>
    </row>
    <row r="68" spans="1:17" x14ac:dyDescent="0.3">
      <c r="A68">
        <v>66</v>
      </c>
      <c r="B68">
        <v>2171.1</v>
      </c>
      <c r="C68">
        <v>10</v>
      </c>
      <c r="D68">
        <v>728</v>
      </c>
      <c r="E68">
        <v>313</v>
      </c>
      <c r="F68">
        <v>61.1373923645491</v>
      </c>
      <c r="G68">
        <v>26.285719519373401</v>
      </c>
      <c r="H68">
        <v>0.420528578983484</v>
      </c>
      <c r="I68">
        <v>0</v>
      </c>
      <c r="J68">
        <v>-8.3854153336686696</v>
      </c>
      <c r="K68">
        <v>0</v>
      </c>
      <c r="M68">
        <f t="shared" si="1"/>
        <v>0.420528578983484</v>
      </c>
      <c r="N68">
        <f t="shared" si="2"/>
        <v>8.3854153336686693E-2</v>
      </c>
      <c r="Q68">
        <f t="shared" si="0"/>
        <v>0.47152737254925464</v>
      </c>
    </row>
    <row r="69" spans="1:17" x14ac:dyDescent="0.3">
      <c r="A69">
        <v>67</v>
      </c>
      <c r="B69">
        <v>2203.1</v>
      </c>
      <c r="C69">
        <v>10</v>
      </c>
      <c r="D69">
        <v>728</v>
      </c>
      <c r="E69">
        <v>313</v>
      </c>
      <c r="F69">
        <v>61.1373923645491</v>
      </c>
      <c r="G69">
        <v>26.285719519373401</v>
      </c>
      <c r="H69">
        <v>0</v>
      </c>
      <c r="I69">
        <v>0</v>
      </c>
      <c r="J69">
        <v>-16.762445260372299</v>
      </c>
      <c r="K69">
        <v>0</v>
      </c>
      <c r="M69">
        <f t="shared" si="1"/>
        <v>0</v>
      </c>
      <c r="N69">
        <f t="shared" si="2"/>
        <v>0.167624452603723</v>
      </c>
      <c r="Q69">
        <f t="shared" si="0"/>
        <v>0.46205157214687348</v>
      </c>
    </row>
    <row r="70" spans="1:17" x14ac:dyDescent="0.3">
      <c r="A70">
        <v>68</v>
      </c>
      <c r="B70">
        <v>2235.6999999999998</v>
      </c>
      <c r="C70">
        <v>10</v>
      </c>
      <c r="D70">
        <v>727</v>
      </c>
      <c r="E70">
        <v>313</v>
      </c>
      <c r="F70">
        <v>61.053412429982401</v>
      </c>
      <c r="G70">
        <v>26.285719519373401</v>
      </c>
      <c r="H70">
        <v>-0.41634380384344899</v>
      </c>
      <c r="I70">
        <v>0.416343803843432</v>
      </c>
      <c r="J70">
        <v>8.3687196752452202</v>
      </c>
      <c r="K70">
        <v>-8.3687196752448596</v>
      </c>
      <c r="M70">
        <f t="shared" si="1"/>
        <v>0.58879905400539712</v>
      </c>
      <c r="N70">
        <f t="shared" si="2"/>
        <v>0.11835156864430099</v>
      </c>
      <c r="Q70">
        <f t="shared" ref="Q70:Q133" si="3">(1/COS($T$9))*(SIN($T$9)-N70/9.81)</f>
        <v>0.46762514676382477</v>
      </c>
    </row>
    <row r="71" spans="1:17" x14ac:dyDescent="0.3">
      <c r="A71">
        <v>69</v>
      </c>
      <c r="B71">
        <v>2271.4</v>
      </c>
      <c r="C71">
        <v>10</v>
      </c>
      <c r="D71">
        <v>728</v>
      </c>
      <c r="E71">
        <v>313</v>
      </c>
      <c r="F71">
        <v>61.1373923645491</v>
      </c>
      <c r="G71">
        <v>26.285719519373401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2303.1999999999998</v>
      </c>
      <c r="C72">
        <v>10</v>
      </c>
      <c r="D72">
        <v>727</v>
      </c>
      <c r="E72">
        <v>313</v>
      </c>
      <c r="F72">
        <v>61.053412429982401</v>
      </c>
      <c r="G72">
        <v>26.285719519373401</v>
      </c>
      <c r="H72">
        <v>2.52192500585434E-3</v>
      </c>
      <c r="I72">
        <v>0</v>
      </c>
      <c r="J72">
        <v>16.812833372377401</v>
      </c>
      <c r="K72">
        <v>0</v>
      </c>
      <c r="M72">
        <f t="shared" si="1"/>
        <v>2.52192500585434E-3</v>
      </c>
      <c r="N72">
        <f t="shared" si="2"/>
        <v>0.168128333723774</v>
      </c>
      <c r="Q72">
        <f t="shared" si="3"/>
        <v>0.46199457489412504</v>
      </c>
    </row>
    <row r="73" spans="1:17" x14ac:dyDescent="0.3">
      <c r="A73">
        <v>71</v>
      </c>
      <c r="B73">
        <v>2335.1999999999998</v>
      </c>
      <c r="C73">
        <v>9</v>
      </c>
      <c r="D73">
        <v>727</v>
      </c>
      <c r="E73">
        <v>313</v>
      </c>
      <c r="F73">
        <v>61.053412429982401</v>
      </c>
      <c r="G73">
        <v>26.285719519373401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2371.3000000000002</v>
      </c>
      <c r="C74">
        <v>10</v>
      </c>
      <c r="D74">
        <v>728</v>
      </c>
      <c r="E74">
        <v>313</v>
      </c>
      <c r="F74">
        <v>61.1373923645491</v>
      </c>
      <c r="G74">
        <v>26.285719519373401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2403</v>
      </c>
      <c r="C75">
        <v>10</v>
      </c>
      <c r="D75">
        <v>728</v>
      </c>
      <c r="E75">
        <v>313</v>
      </c>
      <c r="F75">
        <v>61.1373923645491</v>
      </c>
      <c r="G75">
        <v>26.285719519373401</v>
      </c>
      <c r="H75">
        <v>1.6829646205735E-3</v>
      </c>
      <c r="I75">
        <v>0</v>
      </c>
      <c r="J75">
        <v>-16.8296462057498</v>
      </c>
      <c r="K75">
        <v>0</v>
      </c>
      <c r="M75">
        <f t="shared" ref="M75:M138" si="4">SQRT(H75^2+I75^2)</f>
        <v>1.6829646205735E-3</v>
      </c>
      <c r="N75">
        <f t="shared" ref="N75:N138" si="5">SQRT(J75^2+K75^2)/100</f>
        <v>0.16829646205749799</v>
      </c>
      <c r="Q75">
        <f t="shared" si="3"/>
        <v>0.46197555681079133</v>
      </c>
    </row>
    <row r="76" spans="1:17" x14ac:dyDescent="0.3">
      <c r="A76">
        <v>74</v>
      </c>
      <c r="B76">
        <v>2435.6999999999998</v>
      </c>
      <c r="C76">
        <v>10</v>
      </c>
      <c r="D76">
        <v>727</v>
      </c>
      <c r="E76">
        <v>313</v>
      </c>
      <c r="F76">
        <v>61.053412429982401</v>
      </c>
      <c r="G76">
        <v>26.285719519373401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2471</v>
      </c>
      <c r="C77">
        <v>10</v>
      </c>
      <c r="D77">
        <v>728</v>
      </c>
      <c r="E77">
        <v>313</v>
      </c>
      <c r="F77">
        <v>61.1373923645491</v>
      </c>
      <c r="G77">
        <v>26.285719519373401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2503</v>
      </c>
      <c r="C78">
        <v>10</v>
      </c>
      <c r="D78">
        <v>727</v>
      </c>
      <c r="E78">
        <v>313</v>
      </c>
      <c r="F78">
        <v>61.053412429982401</v>
      </c>
      <c r="G78">
        <v>26.285719519373401</v>
      </c>
      <c r="H78">
        <v>-1.67624619893438E-3</v>
      </c>
      <c r="I78">
        <v>0</v>
      </c>
      <c r="J78">
        <v>16.762461989359601</v>
      </c>
      <c r="K78">
        <v>0</v>
      </c>
      <c r="M78">
        <f t="shared" si="4"/>
        <v>1.67624619893438E-3</v>
      </c>
      <c r="N78">
        <f t="shared" si="5"/>
        <v>0.16762461989359601</v>
      </c>
      <c r="Q78">
        <f t="shared" si="3"/>
        <v>0.46205155322363384</v>
      </c>
    </row>
    <row r="79" spans="1:17" x14ac:dyDescent="0.3">
      <c r="A79">
        <v>77</v>
      </c>
      <c r="B79">
        <v>2535.3000000000002</v>
      </c>
      <c r="C79">
        <v>10</v>
      </c>
      <c r="D79">
        <v>727</v>
      </c>
      <c r="E79">
        <v>313</v>
      </c>
      <c r="F79">
        <v>61.053412429982401</v>
      </c>
      <c r="G79">
        <v>26.285719519373401</v>
      </c>
      <c r="H79">
        <v>0</v>
      </c>
      <c r="I79">
        <v>0</v>
      </c>
      <c r="J79">
        <v>0</v>
      </c>
      <c r="K79">
        <v>0</v>
      </c>
      <c r="M79">
        <f t="shared" si="4"/>
        <v>0</v>
      </c>
      <c r="N79">
        <f t="shared" si="5"/>
        <v>0</v>
      </c>
      <c r="Q79">
        <f t="shared" si="3"/>
        <v>0.48101265822784806</v>
      </c>
    </row>
    <row r="80" spans="1:17" x14ac:dyDescent="0.3">
      <c r="A80">
        <v>78</v>
      </c>
      <c r="B80">
        <v>2573.3000000000002</v>
      </c>
      <c r="C80">
        <v>10</v>
      </c>
      <c r="D80">
        <v>728</v>
      </c>
      <c r="E80">
        <v>313</v>
      </c>
      <c r="F80">
        <v>61.1373923645491</v>
      </c>
      <c r="G80">
        <v>26.285719519373401</v>
      </c>
      <c r="H80">
        <v>-0.431744583367973</v>
      </c>
      <c r="I80">
        <v>0</v>
      </c>
      <c r="J80">
        <v>-8.44075431804443</v>
      </c>
      <c r="K80">
        <v>0</v>
      </c>
      <c r="M80">
        <f t="shared" si="4"/>
        <v>0.431744583367973</v>
      </c>
      <c r="N80">
        <f t="shared" si="5"/>
        <v>8.44075431804443E-2</v>
      </c>
      <c r="Q80">
        <f t="shared" si="3"/>
        <v>0.47146477504452999</v>
      </c>
    </row>
    <row r="81" spans="1:17" x14ac:dyDescent="0.3">
      <c r="A81">
        <v>79</v>
      </c>
      <c r="B81">
        <v>2603.1999999999998</v>
      </c>
      <c r="C81">
        <v>10</v>
      </c>
      <c r="D81">
        <v>728</v>
      </c>
      <c r="E81">
        <v>313</v>
      </c>
      <c r="F81">
        <v>61.1373923645491</v>
      </c>
      <c r="G81">
        <v>26.285719519373401</v>
      </c>
      <c r="H81">
        <v>-3.35921081950788E-3</v>
      </c>
      <c r="I81">
        <v>0</v>
      </c>
      <c r="J81">
        <v>-16.796054097554698</v>
      </c>
      <c r="K81">
        <v>0</v>
      </c>
      <c r="M81">
        <f t="shared" si="4"/>
        <v>3.35921081950788E-3</v>
      </c>
      <c r="N81">
        <f t="shared" si="5"/>
        <v>0.167960540975547</v>
      </c>
      <c r="Q81">
        <f t="shared" si="3"/>
        <v>0.46201355501721258</v>
      </c>
    </row>
    <row r="82" spans="1:17" x14ac:dyDescent="0.3">
      <c r="A82">
        <v>80</v>
      </c>
      <c r="B82">
        <v>2635.1</v>
      </c>
      <c r="C82">
        <v>10</v>
      </c>
      <c r="D82">
        <v>727</v>
      </c>
      <c r="E82">
        <v>313</v>
      </c>
      <c r="F82">
        <v>61.053412429982401</v>
      </c>
      <c r="G82">
        <v>26.285719519373401</v>
      </c>
      <c r="H82">
        <v>0</v>
      </c>
      <c r="I82">
        <v>0</v>
      </c>
      <c r="J82">
        <v>0</v>
      </c>
      <c r="K82">
        <v>0</v>
      </c>
      <c r="M82">
        <f t="shared" si="4"/>
        <v>0</v>
      </c>
      <c r="N82">
        <f t="shared" si="5"/>
        <v>0</v>
      </c>
      <c r="Q82">
        <f t="shared" si="3"/>
        <v>0.48101265822784806</v>
      </c>
    </row>
    <row r="83" spans="1:17" x14ac:dyDescent="0.3">
      <c r="A83">
        <v>81</v>
      </c>
      <c r="B83">
        <v>2672.2</v>
      </c>
      <c r="C83">
        <v>9</v>
      </c>
      <c r="D83">
        <v>727</v>
      </c>
      <c r="E83">
        <v>313</v>
      </c>
      <c r="F83">
        <v>61.053412429982401</v>
      </c>
      <c r="G83">
        <v>26.285719519373401</v>
      </c>
      <c r="H83">
        <v>2.5835899119468499E-3</v>
      </c>
      <c r="I83">
        <v>0</v>
      </c>
      <c r="J83">
        <v>17.223932746354201</v>
      </c>
      <c r="K83">
        <v>0</v>
      </c>
      <c r="M83">
        <f t="shared" si="4"/>
        <v>2.5835899119468499E-3</v>
      </c>
      <c r="N83">
        <f t="shared" si="5"/>
        <v>0.17223932746354201</v>
      </c>
      <c r="Q83">
        <f t="shared" si="3"/>
        <v>0.46152955380103694</v>
      </c>
    </row>
    <row r="84" spans="1:17" x14ac:dyDescent="0.3">
      <c r="A84">
        <v>82</v>
      </c>
      <c r="B84">
        <v>2703</v>
      </c>
      <c r="C84">
        <v>10</v>
      </c>
      <c r="D84">
        <v>727</v>
      </c>
      <c r="E84">
        <v>313</v>
      </c>
      <c r="F84">
        <v>61.053412429982401</v>
      </c>
      <c r="G84">
        <v>26.285719519373401</v>
      </c>
      <c r="H84">
        <v>-1.6829646205735E-3</v>
      </c>
      <c r="I84">
        <v>0</v>
      </c>
      <c r="J84">
        <v>16.8296462057498</v>
      </c>
      <c r="K84">
        <v>0</v>
      </c>
      <c r="M84">
        <f t="shared" si="4"/>
        <v>1.6829646205735E-3</v>
      </c>
      <c r="N84">
        <f t="shared" si="5"/>
        <v>0.16829646205749799</v>
      </c>
      <c r="Q84">
        <f t="shared" si="3"/>
        <v>0.46197555681079133</v>
      </c>
    </row>
    <row r="85" spans="1:17" x14ac:dyDescent="0.3">
      <c r="A85">
        <v>83</v>
      </c>
      <c r="B85">
        <v>2735.2</v>
      </c>
      <c r="C85">
        <v>10</v>
      </c>
      <c r="D85">
        <v>727</v>
      </c>
      <c r="E85">
        <v>313</v>
      </c>
      <c r="F85">
        <v>61.053412429982401</v>
      </c>
      <c r="G85">
        <v>26.285719519373401</v>
      </c>
      <c r="H85">
        <v>0.41948019264081499</v>
      </c>
      <c r="I85">
        <v>0</v>
      </c>
      <c r="J85">
        <v>8.3812226301861301</v>
      </c>
      <c r="K85">
        <v>0</v>
      </c>
      <c r="M85">
        <f t="shared" si="4"/>
        <v>0.41948019264081499</v>
      </c>
      <c r="N85">
        <f t="shared" si="5"/>
        <v>8.3812226301861303E-2</v>
      </c>
      <c r="Q85">
        <f t="shared" si="3"/>
        <v>0.47153211518736077</v>
      </c>
    </row>
    <row r="86" spans="1:17" x14ac:dyDescent="0.3">
      <c r="A86">
        <v>84</v>
      </c>
      <c r="B86">
        <v>2770.8</v>
      </c>
      <c r="C86">
        <v>10</v>
      </c>
      <c r="D86">
        <v>728</v>
      </c>
      <c r="E86">
        <v>313</v>
      </c>
      <c r="F86">
        <v>61.1373923645491</v>
      </c>
      <c r="G86">
        <v>26.285719519373401</v>
      </c>
      <c r="H86">
        <v>0.42928919580273001</v>
      </c>
      <c r="I86">
        <v>0</v>
      </c>
      <c r="J86">
        <v>-8.5686466228090001</v>
      </c>
      <c r="K86">
        <v>0</v>
      </c>
      <c r="M86">
        <f t="shared" si="4"/>
        <v>0.42928919580273001</v>
      </c>
      <c r="N86">
        <f t="shared" si="5"/>
        <v>8.5686466228090008E-2</v>
      </c>
      <c r="Q86">
        <f t="shared" si="3"/>
        <v>0.4713201077861397</v>
      </c>
    </row>
    <row r="87" spans="1:17" x14ac:dyDescent="0.3">
      <c r="A87">
        <v>85</v>
      </c>
      <c r="B87">
        <v>2803</v>
      </c>
      <c r="C87">
        <v>10</v>
      </c>
      <c r="D87">
        <v>728</v>
      </c>
      <c r="E87">
        <v>313</v>
      </c>
      <c r="F87">
        <v>61.1373923645491</v>
      </c>
      <c r="G87">
        <v>26.285719519373401</v>
      </c>
      <c r="H87">
        <v>-0.40968873325662902</v>
      </c>
      <c r="I87">
        <v>0.41552646455720998</v>
      </c>
      <c r="J87">
        <v>-24.989761578470901</v>
      </c>
      <c r="K87">
        <v>8.3105292911441992</v>
      </c>
      <c r="M87">
        <f t="shared" si="4"/>
        <v>0.58352986290749131</v>
      </c>
      <c r="N87">
        <f t="shared" si="5"/>
        <v>0.26335395969071479</v>
      </c>
      <c r="Q87">
        <f t="shared" si="3"/>
        <v>0.45122298839211045</v>
      </c>
    </row>
    <row r="88" spans="1:17" x14ac:dyDescent="0.3">
      <c r="A88">
        <v>86</v>
      </c>
      <c r="B88">
        <v>2835.3</v>
      </c>
      <c r="C88">
        <v>9</v>
      </c>
      <c r="D88">
        <v>728</v>
      </c>
      <c r="E88">
        <v>313</v>
      </c>
      <c r="F88">
        <v>61.1373923645491</v>
      </c>
      <c r="G88">
        <v>26.285719519373401</v>
      </c>
      <c r="H88">
        <v>-1.64476872548013</v>
      </c>
      <c r="I88">
        <v>2.4796005716813401</v>
      </c>
      <c r="J88">
        <v>-49.624957257977101</v>
      </c>
      <c r="K88">
        <v>49.542468964662</v>
      </c>
      <c r="M88">
        <f t="shared" si="4"/>
        <v>2.9755139313066508</v>
      </c>
      <c r="N88">
        <f t="shared" si="5"/>
        <v>0.70121983813712463</v>
      </c>
      <c r="Q88">
        <f t="shared" si="3"/>
        <v>0.40169314662868072</v>
      </c>
    </row>
    <row r="89" spans="1:17" x14ac:dyDescent="0.3">
      <c r="A89">
        <v>87</v>
      </c>
      <c r="B89">
        <v>2871</v>
      </c>
      <c r="C89">
        <v>9</v>
      </c>
      <c r="D89">
        <v>728</v>
      </c>
      <c r="E89">
        <v>313</v>
      </c>
      <c r="F89">
        <v>61.1373923645491</v>
      </c>
      <c r="G89">
        <v>26.285719519373401</v>
      </c>
      <c r="H89">
        <v>-3.3424783194568199</v>
      </c>
      <c r="I89">
        <v>5.8493370590494402</v>
      </c>
      <c r="J89">
        <v>-66.716134120894793</v>
      </c>
      <c r="K89">
        <v>116.75323471156599</v>
      </c>
      <c r="M89">
        <f t="shared" si="4"/>
        <v>6.7369804323901699</v>
      </c>
      <c r="N89">
        <f t="shared" si="5"/>
        <v>1.3447066731317741</v>
      </c>
      <c r="Q89">
        <f t="shared" si="3"/>
        <v>0.32890418844993552</v>
      </c>
    </row>
    <row r="90" spans="1:17" x14ac:dyDescent="0.3">
      <c r="A90">
        <v>88</v>
      </c>
      <c r="B90">
        <v>2903.7</v>
      </c>
      <c r="C90">
        <v>10</v>
      </c>
      <c r="D90">
        <v>726</v>
      </c>
      <c r="E90">
        <v>314</v>
      </c>
      <c r="F90">
        <v>60.969432495415703</v>
      </c>
      <c r="G90">
        <v>26.3696994539401</v>
      </c>
      <c r="H90">
        <v>-5.9306883219671196</v>
      </c>
      <c r="I90">
        <v>9.7682038264148208</v>
      </c>
      <c r="J90">
        <v>-84.662663222134796</v>
      </c>
      <c r="K90">
        <v>177.44274502578901</v>
      </c>
      <c r="M90">
        <f t="shared" si="4"/>
        <v>11.427636237065927</v>
      </c>
      <c r="N90">
        <f t="shared" si="5"/>
        <v>1.9660542796716418</v>
      </c>
      <c r="Q90">
        <f t="shared" si="3"/>
        <v>0.25861954160510947</v>
      </c>
    </row>
    <row r="91" spans="1:17" x14ac:dyDescent="0.3">
      <c r="A91">
        <v>89</v>
      </c>
      <c r="B91">
        <v>2936.4</v>
      </c>
      <c r="C91">
        <v>10</v>
      </c>
      <c r="D91">
        <v>723</v>
      </c>
      <c r="E91">
        <v>319</v>
      </c>
      <c r="F91">
        <v>60.717492691715599</v>
      </c>
      <c r="G91">
        <v>26.789599126773499</v>
      </c>
      <c r="H91">
        <v>-8.4750991815333698</v>
      </c>
      <c r="I91">
        <v>14.877524893075501</v>
      </c>
      <c r="J91">
        <v>-85.4953287173592</v>
      </c>
      <c r="K91">
        <v>195.71815064748799</v>
      </c>
      <c r="M91">
        <f t="shared" si="4"/>
        <v>17.122150947848485</v>
      </c>
      <c r="N91">
        <f t="shared" si="5"/>
        <v>2.135767911673975</v>
      </c>
      <c r="Q91">
        <f t="shared" si="3"/>
        <v>0.2394221349288975</v>
      </c>
    </row>
    <row r="92" spans="1:17" x14ac:dyDescent="0.3">
      <c r="A92">
        <v>90</v>
      </c>
      <c r="B92">
        <v>2971.4</v>
      </c>
      <c r="C92">
        <v>9</v>
      </c>
      <c r="D92">
        <v>720</v>
      </c>
      <c r="E92">
        <v>327</v>
      </c>
      <c r="F92">
        <v>60.465552888015601</v>
      </c>
      <c r="G92">
        <v>27.461438603306998</v>
      </c>
      <c r="H92">
        <v>-11.786839563396301</v>
      </c>
      <c r="I92">
        <v>20.626969235943701</v>
      </c>
      <c r="J92">
        <v>-101.498233288259</v>
      </c>
      <c r="K92">
        <v>177.62190825445401</v>
      </c>
      <c r="M92">
        <f t="shared" si="4"/>
        <v>23.75713464948608</v>
      </c>
      <c r="N92">
        <f t="shared" si="5"/>
        <v>2.0457622944172065</v>
      </c>
      <c r="Q92">
        <f t="shared" si="3"/>
        <v>0.24960325248106863</v>
      </c>
    </row>
    <row r="93" spans="1:17" x14ac:dyDescent="0.3">
      <c r="A93">
        <v>91</v>
      </c>
      <c r="B93">
        <v>3003.1</v>
      </c>
      <c r="C93">
        <v>9</v>
      </c>
      <c r="D93">
        <v>714</v>
      </c>
      <c r="E93">
        <v>336</v>
      </c>
      <c r="F93">
        <v>59.9616732806154</v>
      </c>
      <c r="G93">
        <v>28.2172580144072</v>
      </c>
      <c r="H93">
        <v>-14.725035430713101</v>
      </c>
      <c r="I93">
        <v>27.345286208079798</v>
      </c>
      <c r="J93">
        <v>-92.285970756659196</v>
      </c>
      <c r="K93">
        <v>176.22088438396801</v>
      </c>
      <c r="M93">
        <f t="shared" si="4"/>
        <v>31.057870922482039</v>
      </c>
      <c r="N93">
        <f t="shared" si="5"/>
        <v>1.989233533086721</v>
      </c>
      <c r="Q93">
        <f t="shared" si="3"/>
        <v>0.25599758632072706</v>
      </c>
    </row>
    <row r="94" spans="1:17" x14ac:dyDescent="0.3">
      <c r="A94">
        <v>92</v>
      </c>
      <c r="B94">
        <v>3035.5</v>
      </c>
      <c r="C94">
        <v>10</v>
      </c>
      <c r="D94">
        <v>708</v>
      </c>
      <c r="E94">
        <v>348</v>
      </c>
      <c r="F94">
        <v>59.457793673215299</v>
      </c>
      <c r="G94">
        <v>29.225017229207499</v>
      </c>
      <c r="H94">
        <v>-17.1846553123017</v>
      </c>
      <c r="I94">
        <v>31.957320719087701</v>
      </c>
      <c r="J94">
        <v>-90.277751621053497</v>
      </c>
      <c r="K94">
        <v>148.980049675663</v>
      </c>
      <c r="M94">
        <f t="shared" si="4"/>
        <v>36.284745083095885</v>
      </c>
      <c r="N94">
        <f t="shared" si="5"/>
        <v>1.7419852938275813</v>
      </c>
      <c r="Q94">
        <f t="shared" si="3"/>
        <v>0.28396543394165241</v>
      </c>
    </row>
    <row r="95" spans="1:17" x14ac:dyDescent="0.3">
      <c r="A95">
        <v>93</v>
      </c>
      <c r="B95">
        <v>3071.1</v>
      </c>
      <c r="C95">
        <v>9</v>
      </c>
      <c r="D95">
        <v>700</v>
      </c>
      <c r="E95">
        <v>362</v>
      </c>
      <c r="F95">
        <v>58.7859541966818</v>
      </c>
      <c r="G95">
        <v>30.400736313141099</v>
      </c>
      <c r="H95">
        <v>-20.757748041973301</v>
      </c>
      <c r="I95">
        <v>36.619488983494698</v>
      </c>
      <c r="J95">
        <v>-78.459810414387107</v>
      </c>
      <c r="K95">
        <v>143.19092519691901</v>
      </c>
      <c r="M95">
        <f t="shared" si="4"/>
        <v>42.093599004912086</v>
      </c>
      <c r="N95">
        <f t="shared" si="5"/>
        <v>1.6327762525530318</v>
      </c>
      <c r="Q95">
        <f t="shared" si="3"/>
        <v>0.29631877499817943</v>
      </c>
    </row>
    <row r="96" spans="1:17" x14ac:dyDescent="0.3">
      <c r="A96">
        <v>94</v>
      </c>
      <c r="B96">
        <v>3103</v>
      </c>
      <c r="C96">
        <v>9</v>
      </c>
      <c r="D96">
        <v>691</v>
      </c>
      <c r="E96">
        <v>379</v>
      </c>
      <c r="F96">
        <v>58.030134785581602</v>
      </c>
      <c r="G96">
        <v>31.8283952007748</v>
      </c>
      <c r="H96">
        <v>-23.8430052755179</v>
      </c>
      <c r="I96">
        <v>43.0931437339189</v>
      </c>
      <c r="J96">
        <v>-90.255968078270101</v>
      </c>
      <c r="K96">
        <v>139.05153855575401</v>
      </c>
      <c r="M96">
        <f t="shared" si="4"/>
        <v>49.249446062271282</v>
      </c>
      <c r="N96">
        <f t="shared" si="5"/>
        <v>1.6577536049868222</v>
      </c>
      <c r="Q96">
        <f t="shared" si="3"/>
        <v>0.29349342510312826</v>
      </c>
    </row>
    <row r="97" spans="1:17" x14ac:dyDescent="0.3">
      <c r="A97">
        <v>95</v>
      </c>
      <c r="B97">
        <v>3139.2</v>
      </c>
      <c r="C97">
        <v>9</v>
      </c>
      <c r="D97">
        <v>681</v>
      </c>
      <c r="E97">
        <v>397</v>
      </c>
      <c r="F97">
        <v>57.190335439914698</v>
      </c>
      <c r="G97">
        <v>33.340034022975203</v>
      </c>
      <c r="H97">
        <v>-26.982854459673199</v>
      </c>
      <c r="I97">
        <v>48.460726696971697</v>
      </c>
      <c r="J97">
        <v>-98.694266650334995</v>
      </c>
      <c r="K97">
        <v>169.31129030281301</v>
      </c>
      <c r="M97">
        <f t="shared" si="4"/>
        <v>55.466354367224199</v>
      </c>
      <c r="N97">
        <f t="shared" si="5"/>
        <v>1.9597671110019896</v>
      </c>
      <c r="Q97">
        <f t="shared" si="3"/>
        <v>0.25933072392069145</v>
      </c>
    </row>
    <row r="98" spans="1:17" x14ac:dyDescent="0.3">
      <c r="A98">
        <v>96</v>
      </c>
      <c r="B98">
        <v>3175.8</v>
      </c>
      <c r="C98">
        <v>9</v>
      </c>
      <c r="D98">
        <v>669</v>
      </c>
      <c r="E98">
        <v>417</v>
      </c>
      <c r="F98">
        <v>56.182576225114502</v>
      </c>
      <c r="G98">
        <v>35.019632714308997</v>
      </c>
      <c r="H98">
        <v>-29.976626731421799</v>
      </c>
      <c r="I98">
        <v>53.6496667182669</v>
      </c>
      <c r="J98">
        <v>-97.641024150054605</v>
      </c>
      <c r="K98">
        <v>182.12288062489901</v>
      </c>
      <c r="M98">
        <f t="shared" si="4"/>
        <v>61.456365733552019</v>
      </c>
      <c r="N98">
        <f t="shared" si="5"/>
        <v>2.0664586432876599</v>
      </c>
      <c r="Q98">
        <f t="shared" si="3"/>
        <v>0.24726215458992579</v>
      </c>
    </row>
    <row r="99" spans="1:17" x14ac:dyDescent="0.3">
      <c r="A99">
        <v>97</v>
      </c>
      <c r="B99">
        <v>3203.6</v>
      </c>
      <c r="C99">
        <v>9</v>
      </c>
      <c r="D99">
        <v>657</v>
      </c>
      <c r="E99">
        <v>439</v>
      </c>
      <c r="F99">
        <v>55.1748170103142</v>
      </c>
      <c r="G99">
        <v>36.867191274776097</v>
      </c>
      <c r="H99">
        <v>-32.379953613064103</v>
      </c>
      <c r="I99">
        <v>57.616059834779897</v>
      </c>
      <c r="J99">
        <v>-79.464674815293606</v>
      </c>
      <c r="K99">
        <v>149.67442766414601</v>
      </c>
      <c r="M99">
        <f t="shared" si="4"/>
        <v>66.091389354961507</v>
      </c>
      <c r="N99">
        <f t="shared" si="5"/>
        <v>1.6946111306164027</v>
      </c>
      <c r="Q99">
        <f t="shared" si="3"/>
        <v>0.28932423197325502</v>
      </c>
    </row>
    <row r="100" spans="1:17" x14ac:dyDescent="0.3">
      <c r="A100">
        <v>98</v>
      </c>
      <c r="B100">
        <v>3236.9</v>
      </c>
      <c r="C100">
        <v>9</v>
      </c>
      <c r="D100">
        <v>644</v>
      </c>
      <c r="E100">
        <v>463</v>
      </c>
      <c r="F100">
        <v>54.083077860947199</v>
      </c>
      <c r="G100">
        <v>38.882709704376701</v>
      </c>
      <c r="H100">
        <v>-35.474767598806899</v>
      </c>
      <c r="I100">
        <v>63.680310401483602</v>
      </c>
      <c r="J100">
        <v>-75.142235686076205</v>
      </c>
      <c r="K100">
        <v>142.24620620715299</v>
      </c>
      <c r="M100">
        <f t="shared" si="4"/>
        <v>72.894725934176194</v>
      </c>
      <c r="N100">
        <f t="shared" si="5"/>
        <v>1.6087367330992886</v>
      </c>
      <c r="Q100">
        <f t="shared" si="3"/>
        <v>0.29903804053866279</v>
      </c>
    </row>
    <row r="101" spans="1:17" x14ac:dyDescent="0.3">
      <c r="A101">
        <v>99</v>
      </c>
      <c r="B101">
        <v>3272.6</v>
      </c>
      <c r="C101">
        <v>9</v>
      </c>
      <c r="D101">
        <v>629</v>
      </c>
      <c r="E101">
        <v>489</v>
      </c>
      <c r="F101">
        <v>52.8233788424469</v>
      </c>
      <c r="G101">
        <v>41.066188003110597</v>
      </c>
      <c r="H101">
        <v>-38.231697018138497</v>
      </c>
      <c r="I101">
        <v>68.732408723658097</v>
      </c>
      <c r="J101">
        <v>-72.918279294504103</v>
      </c>
      <c r="K101">
        <v>129.50402031293501</v>
      </c>
      <c r="M101">
        <f t="shared" si="4"/>
        <v>78.649899337778763</v>
      </c>
      <c r="N101">
        <f t="shared" si="5"/>
        <v>1.4862155540998887</v>
      </c>
      <c r="Q101">
        <f t="shared" si="3"/>
        <v>0.31289720360028467</v>
      </c>
    </row>
    <row r="102" spans="1:17" x14ac:dyDescent="0.3">
      <c r="A102">
        <v>100</v>
      </c>
      <c r="B102">
        <v>3303</v>
      </c>
      <c r="C102">
        <v>9</v>
      </c>
      <c r="D102">
        <v>614</v>
      </c>
      <c r="E102">
        <v>516</v>
      </c>
      <c r="F102">
        <v>51.5636798239466</v>
      </c>
      <c r="G102">
        <v>43.333646236411099</v>
      </c>
      <c r="H102">
        <v>-39.546834621955497</v>
      </c>
      <c r="I102">
        <v>71.934354048997307</v>
      </c>
      <c r="J102">
        <v>-64.738162385739003</v>
      </c>
      <c r="K102">
        <v>138.42002332614101</v>
      </c>
      <c r="M102">
        <f t="shared" si="4"/>
        <v>82.088387857618415</v>
      </c>
      <c r="N102">
        <f t="shared" si="5"/>
        <v>1.5281077359496527</v>
      </c>
      <c r="Q102">
        <f t="shared" si="3"/>
        <v>0.30815850793962801</v>
      </c>
    </row>
    <row r="103" spans="1:17" x14ac:dyDescent="0.3">
      <c r="A103">
        <v>101</v>
      </c>
      <c r="B103">
        <v>3335.5</v>
      </c>
      <c r="C103">
        <v>9</v>
      </c>
      <c r="D103">
        <v>598</v>
      </c>
      <c r="E103">
        <v>546</v>
      </c>
      <c r="F103">
        <v>50.220000870879602</v>
      </c>
      <c r="G103">
        <v>45.853044273411797</v>
      </c>
      <c r="H103">
        <v>-42.290728521894899</v>
      </c>
      <c r="I103">
        <v>76.543555921984705</v>
      </c>
      <c r="J103">
        <v>-63.112549772099101</v>
      </c>
      <c r="K103">
        <v>118.671552829379</v>
      </c>
      <c r="M103">
        <f t="shared" si="4"/>
        <v>87.449537860955076</v>
      </c>
      <c r="N103">
        <f t="shared" si="5"/>
        <v>1.3441030983399964</v>
      </c>
      <c r="Q103">
        <f t="shared" si="3"/>
        <v>0.32897246269874253</v>
      </c>
    </row>
    <row r="104" spans="1:17" x14ac:dyDescent="0.3">
      <c r="A104">
        <v>102</v>
      </c>
      <c r="B104">
        <v>3371</v>
      </c>
      <c r="C104">
        <v>9</v>
      </c>
      <c r="D104">
        <v>580</v>
      </c>
      <c r="E104">
        <v>577</v>
      </c>
      <c r="F104">
        <v>48.708362048679199</v>
      </c>
      <c r="G104">
        <v>48.456422244979102</v>
      </c>
      <c r="H104">
        <v>-44.256529323215503</v>
      </c>
      <c r="I104">
        <v>80.483581739510697</v>
      </c>
      <c r="J104">
        <v>-49.537661865599098</v>
      </c>
      <c r="K104">
        <v>109.340959684068</v>
      </c>
      <c r="M104">
        <f t="shared" si="4"/>
        <v>91.849046360629856</v>
      </c>
      <c r="N104">
        <f t="shared" si="5"/>
        <v>1.2003926610798408</v>
      </c>
      <c r="Q104">
        <f t="shared" si="3"/>
        <v>0.3452284798209353</v>
      </c>
    </row>
    <row r="105" spans="1:17" x14ac:dyDescent="0.3">
      <c r="A105">
        <v>103</v>
      </c>
      <c r="B105">
        <v>3403.1</v>
      </c>
      <c r="C105">
        <v>8</v>
      </c>
      <c r="D105">
        <v>563</v>
      </c>
      <c r="E105">
        <v>610</v>
      </c>
      <c r="F105">
        <v>47.280703161045501</v>
      </c>
      <c r="G105">
        <v>51.227760085679797</v>
      </c>
      <c r="H105">
        <v>-46.1428211904881</v>
      </c>
      <c r="I105">
        <v>84.7349989134418</v>
      </c>
      <c r="J105">
        <v>-67.049781041486696</v>
      </c>
      <c r="K105">
        <v>117.337116822601</v>
      </c>
      <c r="M105">
        <f t="shared" si="4"/>
        <v>96.484091892282123</v>
      </c>
      <c r="N105">
        <f t="shared" si="5"/>
        <v>1.3514315418086122</v>
      </c>
      <c r="Q105">
        <f t="shared" si="3"/>
        <v>0.32814349505536128</v>
      </c>
    </row>
    <row r="106" spans="1:17" x14ac:dyDescent="0.3">
      <c r="A106">
        <v>104</v>
      </c>
      <c r="B106">
        <v>3435.3</v>
      </c>
      <c r="C106">
        <v>8</v>
      </c>
      <c r="D106">
        <v>544</v>
      </c>
      <c r="E106">
        <v>644</v>
      </c>
      <c r="F106">
        <v>45.685084404278399</v>
      </c>
      <c r="G106">
        <v>54.083077860947199</v>
      </c>
      <c r="H106">
        <v>-48.331005666181802</v>
      </c>
      <c r="I106">
        <v>88.675073982186106</v>
      </c>
      <c r="J106">
        <v>-57.935088389961599</v>
      </c>
      <c r="K106">
        <v>124.445041563434</v>
      </c>
      <c r="M106">
        <f t="shared" si="4"/>
        <v>100.99086520300079</v>
      </c>
      <c r="N106">
        <f t="shared" si="5"/>
        <v>1.3726996334405237</v>
      </c>
      <c r="Q106">
        <f t="shared" si="3"/>
        <v>0.32573772364226034</v>
      </c>
    </row>
    <row r="107" spans="1:17" x14ac:dyDescent="0.3">
      <c r="A107">
        <v>105</v>
      </c>
      <c r="B107">
        <v>3471.6</v>
      </c>
      <c r="C107">
        <v>8</v>
      </c>
      <c r="D107">
        <v>524</v>
      </c>
      <c r="E107">
        <v>680</v>
      </c>
      <c r="F107">
        <v>44.005485712944598</v>
      </c>
      <c r="G107">
        <v>57.106355505347999</v>
      </c>
      <c r="H107">
        <v>-50.035537143260498</v>
      </c>
      <c r="I107">
        <v>92.934069188194002</v>
      </c>
      <c r="J107">
        <v>-65.353149666109104</v>
      </c>
      <c r="K107">
        <v>138.183641681404</v>
      </c>
      <c r="M107">
        <f t="shared" si="4"/>
        <v>105.54760155063036</v>
      </c>
      <c r="N107">
        <f t="shared" si="5"/>
        <v>1.5285860459789467</v>
      </c>
      <c r="Q107">
        <f t="shared" si="3"/>
        <v>0.30810440319835691</v>
      </c>
    </row>
    <row r="108" spans="1:17" x14ac:dyDescent="0.3">
      <c r="A108">
        <v>106</v>
      </c>
      <c r="B108">
        <v>3503.2</v>
      </c>
      <c r="C108">
        <v>9</v>
      </c>
      <c r="D108">
        <v>504</v>
      </c>
      <c r="E108">
        <v>718</v>
      </c>
      <c r="F108">
        <v>42.325887021610903</v>
      </c>
      <c r="G108">
        <v>60.297593018882203</v>
      </c>
      <c r="H108">
        <v>-52.522779248425401</v>
      </c>
      <c r="I108">
        <v>97.0646986776962</v>
      </c>
      <c r="J108">
        <v>-60.421908427789504</v>
      </c>
      <c r="K108">
        <v>129.01053081484801</v>
      </c>
      <c r="M108">
        <f t="shared" si="4"/>
        <v>110.36393464067319</v>
      </c>
      <c r="N108">
        <f t="shared" si="5"/>
        <v>1.4245885047684834</v>
      </c>
      <c r="Q108">
        <f t="shared" si="3"/>
        <v>0.3198682377730358</v>
      </c>
    </row>
    <row r="109" spans="1:17" x14ac:dyDescent="0.3">
      <c r="A109">
        <v>107</v>
      </c>
      <c r="B109">
        <v>3535.3</v>
      </c>
      <c r="C109">
        <v>9</v>
      </c>
      <c r="D109">
        <v>483</v>
      </c>
      <c r="E109">
        <v>757</v>
      </c>
      <c r="F109">
        <v>40.562308395710403</v>
      </c>
      <c r="G109">
        <v>63.572810466983</v>
      </c>
      <c r="H109">
        <v>-54.197124237101903</v>
      </c>
      <c r="I109">
        <v>100.83226959088</v>
      </c>
      <c r="J109">
        <v>-59.387283028441502</v>
      </c>
      <c r="K109">
        <v>118.698870610451</v>
      </c>
      <c r="M109">
        <f t="shared" si="4"/>
        <v>114.47477829819005</v>
      </c>
      <c r="N109">
        <f t="shared" si="5"/>
        <v>1.3272630210209582</v>
      </c>
      <c r="Q109">
        <f t="shared" si="3"/>
        <v>0.33087735277114394</v>
      </c>
    </row>
    <row r="110" spans="1:17" x14ac:dyDescent="0.3">
      <c r="A110">
        <v>108</v>
      </c>
      <c r="B110">
        <v>3570.9</v>
      </c>
      <c r="C110">
        <v>8</v>
      </c>
      <c r="D110">
        <v>461</v>
      </c>
      <c r="E110">
        <v>798</v>
      </c>
      <c r="F110">
        <v>38.714749835243303</v>
      </c>
      <c r="G110">
        <v>67.015987784217302</v>
      </c>
      <c r="H110">
        <v>-56.410644628242601</v>
      </c>
      <c r="I110">
        <v>105.24686727474599</v>
      </c>
      <c r="J110">
        <v>-63.047806728294198</v>
      </c>
      <c r="K110">
        <v>109.808263385111</v>
      </c>
      <c r="M110">
        <f t="shared" si="4"/>
        <v>119.41132232130199</v>
      </c>
      <c r="N110">
        <f t="shared" si="5"/>
        <v>1.2662101184598964</v>
      </c>
      <c r="Q110">
        <f t="shared" si="3"/>
        <v>0.33778344148894196</v>
      </c>
    </row>
    <row r="111" spans="1:17" x14ac:dyDescent="0.3">
      <c r="A111">
        <v>109</v>
      </c>
      <c r="B111">
        <v>3603</v>
      </c>
      <c r="C111">
        <v>8</v>
      </c>
      <c r="D111">
        <v>438</v>
      </c>
      <c r="E111">
        <v>841</v>
      </c>
      <c r="F111">
        <v>36.783211340209498</v>
      </c>
      <c r="G111">
        <v>70.627124970584902</v>
      </c>
      <c r="H111">
        <v>-53.360480563594002</v>
      </c>
      <c r="I111">
        <v>107.954815774888</v>
      </c>
      <c r="J111">
        <v>43.634306921403898</v>
      </c>
      <c r="K111">
        <v>89.228288768159203</v>
      </c>
      <c r="M111">
        <f t="shared" si="4"/>
        <v>120.42251921865653</v>
      </c>
      <c r="N111">
        <f t="shared" si="5"/>
        <v>0.99325929429355353</v>
      </c>
      <c r="Q111">
        <f t="shared" si="3"/>
        <v>0.36865867474101488</v>
      </c>
    </row>
    <row r="112" spans="1:17" x14ac:dyDescent="0.3">
      <c r="A112">
        <v>110</v>
      </c>
      <c r="B112">
        <v>3635.2</v>
      </c>
      <c r="C112">
        <v>8</v>
      </c>
      <c r="D112">
        <v>415</v>
      </c>
      <c r="E112">
        <v>884</v>
      </c>
      <c r="F112">
        <v>34.851672845175599</v>
      </c>
      <c r="G112">
        <v>74.238262156952501</v>
      </c>
      <c r="H112">
        <v>-48.773135567965902</v>
      </c>
      <c r="I112">
        <v>107.656696259675</v>
      </c>
      <c r="J112">
        <v>167.97564477290601</v>
      </c>
      <c r="K112">
        <v>17.926287923979299</v>
      </c>
      <c r="M112">
        <f t="shared" si="4"/>
        <v>118.18960615332932</v>
      </c>
      <c r="N112">
        <f t="shared" si="5"/>
        <v>1.6892947947474091</v>
      </c>
      <c r="Q112">
        <f t="shared" si="3"/>
        <v>0.28992559711110677</v>
      </c>
    </row>
    <row r="113" spans="1:17" x14ac:dyDescent="0.3">
      <c r="A113">
        <v>111</v>
      </c>
      <c r="B113">
        <v>3671</v>
      </c>
      <c r="C113">
        <v>8</v>
      </c>
      <c r="D113">
        <v>390</v>
      </c>
      <c r="E113">
        <v>930</v>
      </c>
      <c r="F113">
        <v>32.752174481008403</v>
      </c>
      <c r="G113">
        <v>78.101339147020099</v>
      </c>
      <c r="H113">
        <v>-39.429966088059999</v>
      </c>
      <c r="I113">
        <v>88.576720825752304</v>
      </c>
      <c r="J113">
        <v>402.32210323544001</v>
      </c>
      <c r="K113">
        <v>-442.87812250587598</v>
      </c>
      <c r="M113">
        <f t="shared" si="4"/>
        <v>96.956473213235341</v>
      </c>
      <c r="N113">
        <f t="shared" si="5"/>
        <v>5.9833444338941213</v>
      </c>
      <c r="Q113">
        <f t="shared" si="3"/>
        <v>-0.19580213281813824</v>
      </c>
    </row>
    <row r="114" spans="1:17" x14ac:dyDescent="0.3">
      <c r="A114">
        <v>112</v>
      </c>
      <c r="B114">
        <v>3703.1</v>
      </c>
      <c r="C114">
        <v>8</v>
      </c>
      <c r="D114">
        <v>377</v>
      </c>
      <c r="E114">
        <v>975</v>
      </c>
      <c r="F114">
        <v>31.660435331641501</v>
      </c>
      <c r="G114">
        <v>81.880436202521096</v>
      </c>
      <c r="H114">
        <v>-30.196708694310701</v>
      </c>
      <c r="I114">
        <v>70.465978289935705</v>
      </c>
      <c r="J114">
        <v>419.17831783950101</v>
      </c>
      <c r="K114">
        <v>-838.25601074523502</v>
      </c>
      <c r="M114">
        <f t="shared" si="4"/>
        <v>76.663520088284159</v>
      </c>
      <c r="N114">
        <f t="shared" si="5"/>
        <v>9.3722121278664492</v>
      </c>
      <c r="Q114">
        <f t="shared" si="3"/>
        <v>-0.57913887793104057</v>
      </c>
    </row>
    <row r="115" spans="1:17" x14ac:dyDescent="0.3">
      <c r="A115">
        <v>113</v>
      </c>
      <c r="B115">
        <v>3735</v>
      </c>
      <c r="C115">
        <v>9</v>
      </c>
      <c r="D115">
        <v>367</v>
      </c>
      <c r="E115">
        <v>1013</v>
      </c>
      <c r="F115">
        <v>30.820635985974601</v>
      </c>
      <c r="G115">
        <v>85.071673716055201</v>
      </c>
      <c r="H115">
        <v>-20.2359665977927</v>
      </c>
      <c r="I115">
        <v>52.293043098395302</v>
      </c>
      <c r="J115">
        <v>403.91150893797902</v>
      </c>
      <c r="K115">
        <v>-1127.4183352442101</v>
      </c>
      <c r="M115">
        <f t="shared" si="4"/>
        <v>56.071888684416635</v>
      </c>
      <c r="N115">
        <f t="shared" si="5"/>
        <v>11.97587829638136</v>
      </c>
      <c r="Q115">
        <f t="shared" si="3"/>
        <v>-0.87365639957236718</v>
      </c>
    </row>
    <row r="116" spans="1:17" x14ac:dyDescent="0.3">
      <c r="A116">
        <v>114</v>
      </c>
      <c r="B116">
        <v>3770.8</v>
      </c>
      <c r="C116">
        <v>9</v>
      </c>
      <c r="D116">
        <v>367</v>
      </c>
      <c r="E116">
        <v>1009</v>
      </c>
      <c r="F116">
        <v>30.820635985974601</v>
      </c>
      <c r="G116">
        <v>84.735753977788505</v>
      </c>
      <c r="H116">
        <v>-9.7108655028929203</v>
      </c>
      <c r="I116">
        <v>33.354711944719199</v>
      </c>
      <c r="J116">
        <v>193.251054783938</v>
      </c>
      <c r="K116">
        <v>-663.77536208396396</v>
      </c>
      <c r="M116">
        <f t="shared" si="4"/>
        <v>34.739569912859736</v>
      </c>
      <c r="N116">
        <f t="shared" si="5"/>
        <v>6.9133472463402414</v>
      </c>
      <c r="Q116">
        <f t="shared" si="3"/>
        <v>-0.30100076648065732</v>
      </c>
    </row>
    <row r="117" spans="1:17" x14ac:dyDescent="0.3">
      <c r="A117">
        <v>115</v>
      </c>
      <c r="B117">
        <v>3803.1</v>
      </c>
      <c r="C117">
        <v>9</v>
      </c>
      <c r="D117">
        <v>366</v>
      </c>
      <c r="E117">
        <v>1009</v>
      </c>
      <c r="F117">
        <v>30.736656051407898</v>
      </c>
      <c r="G117">
        <v>84.735753977788505</v>
      </c>
      <c r="H117">
        <v>-4.1989967283344098</v>
      </c>
      <c r="I117">
        <v>14.2765888763369</v>
      </c>
      <c r="J117">
        <v>100.775921480025</v>
      </c>
      <c r="K117">
        <v>-285.53177752673901</v>
      </c>
      <c r="M117">
        <f t="shared" si="4"/>
        <v>14.881282319360439</v>
      </c>
      <c r="N117">
        <f t="shared" si="5"/>
        <v>3.0279396019030389</v>
      </c>
      <c r="Q117">
        <f t="shared" si="3"/>
        <v>0.13850282420378585</v>
      </c>
    </row>
    <row r="118" spans="1:17" x14ac:dyDescent="0.3">
      <c r="A118">
        <v>116</v>
      </c>
      <c r="B118">
        <v>3835.2</v>
      </c>
      <c r="C118">
        <v>9</v>
      </c>
      <c r="D118">
        <v>367</v>
      </c>
      <c r="E118">
        <v>1008</v>
      </c>
      <c r="F118">
        <v>30.820635985974601</v>
      </c>
      <c r="G118">
        <v>84.651774043221806</v>
      </c>
      <c r="H118">
        <v>0</v>
      </c>
      <c r="I118">
        <v>-1.7108343658603899</v>
      </c>
      <c r="J118">
        <v>0</v>
      </c>
      <c r="K118">
        <v>49.496629370844502</v>
      </c>
      <c r="M118">
        <f t="shared" si="4"/>
        <v>1.7108343658603899</v>
      </c>
      <c r="N118">
        <f t="shared" si="5"/>
        <v>0.49496629370844503</v>
      </c>
      <c r="Q118">
        <f t="shared" si="3"/>
        <v>0.4250238191509273</v>
      </c>
    </row>
    <row r="119" spans="1:17" x14ac:dyDescent="0.3">
      <c r="A119">
        <v>117</v>
      </c>
      <c r="B119">
        <v>3871.3</v>
      </c>
      <c r="C119">
        <v>9</v>
      </c>
      <c r="D119">
        <v>367</v>
      </c>
      <c r="E119">
        <v>1009</v>
      </c>
      <c r="F119">
        <v>30.820635985974601</v>
      </c>
      <c r="G119">
        <v>84.735753977788505</v>
      </c>
      <c r="H119">
        <v>-0.422211543604043</v>
      </c>
      <c r="I119">
        <v>0</v>
      </c>
      <c r="J119">
        <v>-8.4022197732147905</v>
      </c>
      <c r="K119">
        <v>0</v>
      </c>
      <c r="M119">
        <f t="shared" si="4"/>
        <v>0.422211543604043</v>
      </c>
      <c r="N119">
        <f t="shared" si="5"/>
        <v>8.4022197732147905E-2</v>
      </c>
      <c r="Q119">
        <f t="shared" si="3"/>
        <v>0.47150836396072071</v>
      </c>
    </row>
    <row r="120" spans="1:17" x14ac:dyDescent="0.3">
      <c r="A120">
        <v>118</v>
      </c>
      <c r="B120">
        <v>3903.1</v>
      </c>
      <c r="C120">
        <v>9</v>
      </c>
      <c r="D120">
        <v>367</v>
      </c>
      <c r="E120">
        <v>1009</v>
      </c>
      <c r="F120">
        <v>30.820635985974601</v>
      </c>
      <c r="G120">
        <v>84.735753977788505</v>
      </c>
      <c r="H120">
        <v>-1.68296462057344E-3</v>
      </c>
      <c r="I120">
        <v>0</v>
      </c>
      <c r="J120">
        <v>-16.8296462057491</v>
      </c>
      <c r="K120">
        <v>0</v>
      </c>
      <c r="M120">
        <f t="shared" si="4"/>
        <v>1.68296462057344E-3</v>
      </c>
      <c r="N120">
        <f t="shared" si="5"/>
        <v>0.16829646205749099</v>
      </c>
      <c r="Q120">
        <f t="shared" si="3"/>
        <v>0.46197555681079211</v>
      </c>
    </row>
    <row r="121" spans="1:17" x14ac:dyDescent="0.3">
      <c r="A121">
        <v>119</v>
      </c>
      <c r="B121">
        <v>3937.5</v>
      </c>
      <c r="C121">
        <v>9</v>
      </c>
      <c r="D121">
        <v>367</v>
      </c>
      <c r="E121">
        <v>1009</v>
      </c>
      <c r="F121">
        <v>30.820635985974601</v>
      </c>
      <c r="G121">
        <v>84.735753977788505</v>
      </c>
      <c r="H121">
        <v>-0.43966977001905</v>
      </c>
      <c r="I121">
        <v>0.40101855362488098</v>
      </c>
      <c r="J121">
        <v>-8.5956944285249097</v>
      </c>
      <c r="K121">
        <v>-8.2091822645830401</v>
      </c>
      <c r="M121">
        <f t="shared" si="4"/>
        <v>0.59508435286100059</v>
      </c>
      <c r="N121">
        <f t="shared" si="5"/>
        <v>0.11885984862926544</v>
      </c>
      <c r="Q121">
        <f t="shared" si="3"/>
        <v>0.46756765192701283</v>
      </c>
    </row>
    <row r="122" spans="1:17" x14ac:dyDescent="0.3">
      <c r="A122">
        <v>120</v>
      </c>
      <c r="B122">
        <v>3971.1</v>
      </c>
      <c r="C122">
        <v>9</v>
      </c>
      <c r="D122">
        <v>366</v>
      </c>
      <c r="E122">
        <v>1009</v>
      </c>
      <c r="F122">
        <v>30.736656051407898</v>
      </c>
      <c r="G122">
        <v>84.735753977788505</v>
      </c>
      <c r="H122">
        <v>-8.4232463492545605E-4</v>
      </c>
      <c r="I122">
        <v>0</v>
      </c>
      <c r="J122">
        <v>16.846492698447602</v>
      </c>
      <c r="K122">
        <v>0</v>
      </c>
      <c r="M122">
        <f t="shared" si="4"/>
        <v>8.4232463492545605E-4</v>
      </c>
      <c r="N122">
        <f t="shared" si="5"/>
        <v>0.16846492698447602</v>
      </c>
      <c r="Q122">
        <f t="shared" si="3"/>
        <v>0.46195650065321747</v>
      </c>
    </row>
    <row r="123" spans="1:17" x14ac:dyDescent="0.3">
      <c r="A123">
        <v>121</v>
      </c>
      <c r="B123">
        <v>4002.9</v>
      </c>
      <c r="C123">
        <v>9</v>
      </c>
      <c r="D123">
        <v>366</v>
      </c>
      <c r="E123">
        <v>1009</v>
      </c>
      <c r="F123">
        <v>30.736656051407898</v>
      </c>
      <c r="G123">
        <v>84.735753977788505</v>
      </c>
      <c r="H123">
        <v>-4.1948270702227902E-3</v>
      </c>
      <c r="I123">
        <v>0</v>
      </c>
      <c r="J123">
        <v>16.779308280906399</v>
      </c>
      <c r="K123">
        <v>0</v>
      </c>
      <c r="M123">
        <f t="shared" si="4"/>
        <v>4.1948270702227902E-3</v>
      </c>
      <c r="N123">
        <f t="shared" si="5"/>
        <v>0.16779308280906399</v>
      </c>
      <c r="Q123">
        <f t="shared" si="3"/>
        <v>0.46203249729359486</v>
      </c>
    </row>
    <row r="124" spans="1:17" x14ac:dyDescent="0.3">
      <c r="A124">
        <v>122</v>
      </c>
      <c r="B124">
        <v>4035.2</v>
      </c>
      <c r="C124">
        <v>9</v>
      </c>
      <c r="D124">
        <v>366</v>
      </c>
      <c r="E124">
        <v>1009</v>
      </c>
      <c r="F124">
        <v>30.736656051407898</v>
      </c>
      <c r="G124">
        <v>84.735753977788505</v>
      </c>
      <c r="H124">
        <v>-0.434569773992734</v>
      </c>
      <c r="I124">
        <v>0</v>
      </c>
      <c r="J124">
        <v>8.7000955754300602</v>
      </c>
      <c r="K124">
        <v>0</v>
      </c>
      <c r="M124">
        <f t="shared" si="4"/>
        <v>0.434569773992734</v>
      </c>
      <c r="N124">
        <f t="shared" si="5"/>
        <v>8.7000955754300599E-2</v>
      </c>
      <c r="Q124">
        <f t="shared" si="3"/>
        <v>0.47117141737330398</v>
      </c>
    </row>
    <row r="125" spans="1:17" x14ac:dyDescent="0.3">
      <c r="A125">
        <v>123</v>
      </c>
      <c r="B125">
        <v>4071</v>
      </c>
      <c r="C125">
        <v>9</v>
      </c>
      <c r="D125">
        <v>367</v>
      </c>
      <c r="E125">
        <v>1009</v>
      </c>
      <c r="F125">
        <v>30.820635985974601</v>
      </c>
      <c r="G125">
        <v>84.735753977788505</v>
      </c>
      <c r="H125">
        <v>5.8493835979822502E-3</v>
      </c>
      <c r="I125">
        <v>0</v>
      </c>
      <c r="J125">
        <v>-16.712524565656601</v>
      </c>
      <c r="K125">
        <v>0</v>
      </c>
      <c r="M125">
        <f t="shared" si="4"/>
        <v>5.8493835979822502E-3</v>
      </c>
      <c r="N125">
        <f t="shared" si="5"/>
        <v>0.167125245656566</v>
      </c>
      <c r="Q125">
        <f t="shared" si="3"/>
        <v>0.46210804067369182</v>
      </c>
    </row>
    <row r="126" spans="1:17" x14ac:dyDescent="0.3">
      <c r="A126">
        <v>124</v>
      </c>
      <c r="B126">
        <v>4103.2</v>
      </c>
      <c r="C126">
        <v>9</v>
      </c>
      <c r="D126">
        <v>367</v>
      </c>
      <c r="E126">
        <v>1009</v>
      </c>
      <c r="F126">
        <v>30.820635985974601</v>
      </c>
      <c r="G126">
        <v>84.735753977788505</v>
      </c>
      <c r="H126">
        <v>-2.51186244964934E-3</v>
      </c>
      <c r="I126">
        <v>0</v>
      </c>
      <c r="J126">
        <v>-16.745749664344601</v>
      </c>
      <c r="K126">
        <v>0</v>
      </c>
      <c r="M126">
        <f t="shared" si="4"/>
        <v>2.51186244964934E-3</v>
      </c>
      <c r="N126">
        <f t="shared" si="5"/>
        <v>0.167457496643446</v>
      </c>
      <c r="Q126">
        <f t="shared" si="3"/>
        <v>0.46207045761546334</v>
      </c>
    </row>
    <row r="127" spans="1:17" x14ac:dyDescent="0.3">
      <c r="A127">
        <v>125</v>
      </c>
      <c r="B127">
        <v>4135.1000000000004</v>
      </c>
      <c r="C127">
        <v>9</v>
      </c>
      <c r="D127">
        <v>366</v>
      </c>
      <c r="E127">
        <v>1009</v>
      </c>
      <c r="F127">
        <v>30.736656051407898</v>
      </c>
      <c r="G127">
        <v>84.735753977788505</v>
      </c>
      <c r="H127">
        <v>0.41906071244816401</v>
      </c>
      <c r="I127">
        <v>0</v>
      </c>
      <c r="J127">
        <v>8.3896038528160499</v>
      </c>
      <c r="K127">
        <v>0</v>
      </c>
      <c r="M127">
        <f t="shared" si="4"/>
        <v>0.41906071244816401</v>
      </c>
      <c r="N127">
        <f t="shared" si="5"/>
        <v>8.3896038528160494E-2</v>
      </c>
      <c r="Q127">
        <f t="shared" si="3"/>
        <v>0.47152263464432059</v>
      </c>
    </row>
    <row r="128" spans="1:17" x14ac:dyDescent="0.3">
      <c r="A128">
        <v>126</v>
      </c>
      <c r="B128">
        <v>4171.6000000000004</v>
      </c>
      <c r="C128">
        <v>9</v>
      </c>
      <c r="D128">
        <v>366</v>
      </c>
      <c r="E128">
        <v>1009</v>
      </c>
      <c r="F128">
        <v>30.736656051407898</v>
      </c>
      <c r="G128">
        <v>84.735753977788505</v>
      </c>
      <c r="H128">
        <v>-0.41510077413507102</v>
      </c>
      <c r="I128">
        <v>0</v>
      </c>
      <c r="J128">
        <v>8.3437341534687697</v>
      </c>
      <c r="K128">
        <v>0</v>
      </c>
      <c r="M128">
        <f t="shared" si="4"/>
        <v>0.41510077413507102</v>
      </c>
      <c r="N128">
        <f t="shared" si="5"/>
        <v>8.3437341534687695E-2</v>
      </c>
      <c r="Q128">
        <f t="shared" si="3"/>
        <v>0.4715745208282468</v>
      </c>
    </row>
    <row r="129" spans="1:17" x14ac:dyDescent="0.3">
      <c r="A129">
        <v>127</v>
      </c>
      <c r="B129">
        <v>4203.2</v>
      </c>
      <c r="C129">
        <v>9</v>
      </c>
      <c r="D129">
        <v>366</v>
      </c>
      <c r="E129">
        <v>1009</v>
      </c>
      <c r="F129">
        <v>30.736656051407898</v>
      </c>
      <c r="G129">
        <v>84.735753977788505</v>
      </c>
      <c r="H129">
        <v>-0.41947935284061499</v>
      </c>
      <c r="I129">
        <v>0</v>
      </c>
      <c r="J129">
        <v>8.4063998565253399</v>
      </c>
      <c r="K129">
        <v>0</v>
      </c>
      <c r="M129">
        <f t="shared" si="4"/>
        <v>0.41947935284061499</v>
      </c>
      <c r="N129">
        <f t="shared" si="5"/>
        <v>8.4063998565253401E-2</v>
      </c>
      <c r="Q129">
        <f t="shared" si="3"/>
        <v>0.47150363559810737</v>
      </c>
    </row>
    <row r="130" spans="1:17" x14ac:dyDescent="0.3">
      <c r="A130">
        <v>128</v>
      </c>
      <c r="B130">
        <v>4235.2</v>
      </c>
      <c r="C130">
        <v>9</v>
      </c>
      <c r="D130">
        <v>367</v>
      </c>
      <c r="E130">
        <v>1009</v>
      </c>
      <c r="F130">
        <v>30.820635985974601</v>
      </c>
      <c r="G130">
        <v>84.735753977788505</v>
      </c>
      <c r="H130">
        <v>-8.3896038527689202E-4</v>
      </c>
      <c r="I130">
        <v>0</v>
      </c>
      <c r="J130">
        <v>-16.7792077056321</v>
      </c>
      <c r="K130">
        <v>0</v>
      </c>
      <c r="M130">
        <f t="shared" si="4"/>
        <v>8.3896038527689202E-4</v>
      </c>
      <c r="N130">
        <f t="shared" si="5"/>
        <v>0.16779207705632099</v>
      </c>
      <c r="Q130">
        <f t="shared" si="3"/>
        <v>0.46203261106079319</v>
      </c>
    </row>
    <row r="131" spans="1:17" x14ac:dyDescent="0.3">
      <c r="A131">
        <v>129</v>
      </c>
      <c r="B131">
        <v>4271.1000000000004</v>
      </c>
      <c r="C131">
        <v>9</v>
      </c>
      <c r="D131">
        <v>366</v>
      </c>
      <c r="E131">
        <v>1009</v>
      </c>
      <c r="F131">
        <v>30.736656051407898</v>
      </c>
      <c r="G131">
        <v>84.735753977788505</v>
      </c>
      <c r="H131">
        <v>0</v>
      </c>
      <c r="I131">
        <v>0</v>
      </c>
      <c r="J131">
        <v>0</v>
      </c>
      <c r="K131">
        <v>0</v>
      </c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:17" x14ac:dyDescent="0.3">
      <c r="A132">
        <v>130</v>
      </c>
      <c r="B132">
        <v>4303</v>
      </c>
      <c r="C132">
        <v>9</v>
      </c>
      <c r="D132">
        <v>366</v>
      </c>
      <c r="E132">
        <v>1009</v>
      </c>
      <c r="F132">
        <v>30.736656051407898</v>
      </c>
      <c r="G132">
        <v>84.735753977788505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4335.2</v>
      </c>
      <c r="C133">
        <v>9</v>
      </c>
      <c r="D133">
        <v>366</v>
      </c>
      <c r="E133">
        <v>1009</v>
      </c>
      <c r="F133">
        <v>30.736656051407898</v>
      </c>
      <c r="G133">
        <v>84.735753977788505</v>
      </c>
      <c r="H133">
        <v>-0.41947935284061499</v>
      </c>
      <c r="I133">
        <v>0</v>
      </c>
      <c r="J133">
        <v>8.4063998565253399</v>
      </c>
      <c r="K133">
        <v>0</v>
      </c>
      <c r="M133">
        <f t="shared" si="4"/>
        <v>0.41947935284061499</v>
      </c>
      <c r="N133">
        <f t="shared" si="5"/>
        <v>8.4063998565253401E-2</v>
      </c>
      <c r="Q133">
        <f t="shared" si="3"/>
        <v>0.47150363559810737</v>
      </c>
    </row>
    <row r="134" spans="1:17" x14ac:dyDescent="0.3">
      <c r="A134">
        <v>132</v>
      </c>
      <c r="B134">
        <v>4373.6000000000004</v>
      </c>
      <c r="C134">
        <v>9</v>
      </c>
      <c r="D134">
        <v>366</v>
      </c>
      <c r="E134">
        <v>1009</v>
      </c>
      <c r="F134">
        <v>30.736656051407898</v>
      </c>
      <c r="G134">
        <v>84.735753977788505</v>
      </c>
      <c r="H134">
        <v>0</v>
      </c>
      <c r="I134">
        <v>0</v>
      </c>
      <c r="J134">
        <v>0</v>
      </c>
      <c r="K134">
        <v>0</v>
      </c>
      <c r="M134">
        <f t="shared" si="4"/>
        <v>0</v>
      </c>
      <c r="N134">
        <f t="shared" si="5"/>
        <v>0</v>
      </c>
      <c r="Q134">
        <f t="shared" ref="Q134:Q162" si="6">(1/COS($T$9))*(SIN($T$9)-N134/9.81)</f>
        <v>0.48101265822784806</v>
      </c>
    </row>
    <row r="135" spans="1:17" x14ac:dyDescent="0.3">
      <c r="A135">
        <v>133</v>
      </c>
      <c r="B135">
        <v>4402.8999999999996</v>
      </c>
      <c r="C135">
        <v>9</v>
      </c>
      <c r="D135">
        <v>366</v>
      </c>
      <c r="E135">
        <v>1009</v>
      </c>
      <c r="F135">
        <v>30.736656051407898</v>
      </c>
      <c r="G135">
        <v>84.735753977788505</v>
      </c>
      <c r="H135">
        <v>0</v>
      </c>
      <c r="I135">
        <v>0.41718276485735201</v>
      </c>
      <c r="J135">
        <v>0</v>
      </c>
      <c r="K135">
        <v>8.3520073044515293</v>
      </c>
      <c r="M135">
        <f t="shared" si="4"/>
        <v>0.41718276485735201</v>
      </c>
      <c r="N135">
        <f t="shared" si="5"/>
        <v>8.3520073044515294E-2</v>
      </c>
      <c r="Q135">
        <f t="shared" si="6"/>
        <v>0.47156516253203712</v>
      </c>
    </row>
    <row r="136" spans="1:17" x14ac:dyDescent="0.3">
      <c r="A136">
        <v>134</v>
      </c>
      <c r="B136">
        <v>4435</v>
      </c>
      <c r="C136">
        <v>9</v>
      </c>
      <c r="D136">
        <v>366</v>
      </c>
      <c r="E136">
        <v>1009</v>
      </c>
      <c r="F136">
        <v>30.736656051407898</v>
      </c>
      <c r="G136">
        <v>84.735753977788505</v>
      </c>
      <c r="H136">
        <v>0</v>
      </c>
      <c r="I136">
        <v>0.41885065758436202</v>
      </c>
      <c r="J136">
        <v>0</v>
      </c>
      <c r="K136">
        <v>8.3938007531936201</v>
      </c>
      <c r="M136">
        <f t="shared" si="4"/>
        <v>0.41885065758436202</v>
      </c>
      <c r="N136">
        <f t="shared" si="5"/>
        <v>8.3938007531936198E-2</v>
      </c>
      <c r="Q136">
        <f t="shared" si="6"/>
        <v>0.47151788725883498</v>
      </c>
    </row>
    <row r="137" spans="1:17" x14ac:dyDescent="0.3">
      <c r="A137">
        <v>135</v>
      </c>
      <c r="B137">
        <v>4471</v>
      </c>
      <c r="C137">
        <v>9</v>
      </c>
      <c r="D137">
        <v>366</v>
      </c>
      <c r="E137">
        <v>1009</v>
      </c>
      <c r="F137">
        <v>30.736656051407898</v>
      </c>
      <c r="G137">
        <v>84.735753977788505</v>
      </c>
      <c r="H137">
        <v>0</v>
      </c>
      <c r="I137">
        <v>0.41499409327200998</v>
      </c>
      <c r="J137">
        <v>0</v>
      </c>
      <c r="K137">
        <v>8.5214392868996196</v>
      </c>
      <c r="M137">
        <f t="shared" si="4"/>
        <v>0.41499409327200998</v>
      </c>
      <c r="N137">
        <f t="shared" si="5"/>
        <v>8.5214392868996194E-2</v>
      </c>
      <c r="Q137">
        <f t="shared" si="6"/>
        <v>0.47137350705730374</v>
      </c>
    </row>
    <row r="138" spans="1:17" x14ac:dyDescent="0.3">
      <c r="A138">
        <v>136</v>
      </c>
      <c r="B138">
        <v>4503.3</v>
      </c>
      <c r="C138">
        <v>9</v>
      </c>
      <c r="D138">
        <v>366</v>
      </c>
      <c r="E138">
        <v>1010</v>
      </c>
      <c r="F138">
        <v>30.736656051407898</v>
      </c>
      <c r="G138">
        <v>84.819733912355204</v>
      </c>
      <c r="H138">
        <v>0</v>
      </c>
      <c r="I138">
        <v>0.41655385870732597</v>
      </c>
      <c r="J138">
        <v>0</v>
      </c>
      <c r="K138">
        <v>-8.3645353154082098</v>
      </c>
      <c r="M138">
        <f t="shared" si="4"/>
        <v>0.41655385870732597</v>
      </c>
      <c r="N138">
        <f t="shared" si="5"/>
        <v>8.36453531540821E-2</v>
      </c>
      <c r="Q138">
        <f t="shared" si="6"/>
        <v>0.47155099128849337</v>
      </c>
    </row>
    <row r="139" spans="1:17" x14ac:dyDescent="0.3">
      <c r="A139">
        <v>137</v>
      </c>
      <c r="B139">
        <v>4535.1000000000004</v>
      </c>
      <c r="C139">
        <v>9</v>
      </c>
      <c r="D139">
        <v>366</v>
      </c>
      <c r="E139">
        <v>1010</v>
      </c>
      <c r="F139">
        <v>30.736656051407898</v>
      </c>
      <c r="G139">
        <v>84.819733912355204</v>
      </c>
      <c r="H139">
        <v>0</v>
      </c>
      <c r="I139">
        <v>0.41927055736217</v>
      </c>
      <c r="J139">
        <v>0</v>
      </c>
      <c r="K139">
        <v>-8.3854111472433992</v>
      </c>
      <c r="M139">
        <f t="shared" ref="M139:M162" si="7">SQRT(H139^2+I139^2)</f>
        <v>0.41927055736217</v>
      </c>
      <c r="N139">
        <f t="shared" ref="N139:N162" si="8">SQRT(J139^2+K139^2)/100</f>
        <v>8.385411147243399E-2</v>
      </c>
      <c r="Q139">
        <f t="shared" si="6"/>
        <v>0.47152737728479099</v>
      </c>
    </row>
    <row r="140" spans="1:17" x14ac:dyDescent="0.3">
      <c r="A140">
        <v>138</v>
      </c>
      <c r="B140">
        <v>4570.8999999999996</v>
      </c>
      <c r="C140">
        <v>9</v>
      </c>
      <c r="D140">
        <v>366</v>
      </c>
      <c r="E140">
        <v>1010</v>
      </c>
      <c r="F140">
        <v>30.736656051407898</v>
      </c>
      <c r="G140">
        <v>84.819733912355204</v>
      </c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A141">
        <v>139</v>
      </c>
      <c r="B141">
        <v>4602.8999999999996</v>
      </c>
      <c r="C141">
        <v>9</v>
      </c>
      <c r="D141">
        <v>366</v>
      </c>
      <c r="E141">
        <v>1010</v>
      </c>
      <c r="F141">
        <v>30.736656051407898</v>
      </c>
      <c r="G141">
        <v>84.819733912355204</v>
      </c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A142">
        <v>140</v>
      </c>
      <c r="B142">
        <v>4635.1000000000004</v>
      </c>
      <c r="C142">
        <v>9</v>
      </c>
      <c r="D142">
        <v>366</v>
      </c>
      <c r="E142">
        <v>1010</v>
      </c>
      <c r="F142">
        <v>30.736656051407898</v>
      </c>
      <c r="G142">
        <v>84.819733912355204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Q163">
        <f t="shared" ref="Q134:Q171" si="9">(1/COS($T$9))*(SIN($T$9)-N163/9.81)</f>
        <v>0.48101265822784806</v>
      </c>
    </row>
    <row r="164" spans="13:17" x14ac:dyDescent="0.3">
      <c r="Q164">
        <f t="shared" si="9"/>
        <v>0.48101265822784806</v>
      </c>
    </row>
    <row r="165" spans="13:17" x14ac:dyDescent="0.3">
      <c r="Q165">
        <f t="shared" si="9"/>
        <v>0.48101265822784806</v>
      </c>
    </row>
    <row r="166" spans="13:17" x14ac:dyDescent="0.3">
      <c r="Q166">
        <f t="shared" si="9"/>
        <v>0.48101265822784806</v>
      </c>
    </row>
    <row r="167" spans="13:17" x14ac:dyDescent="0.3">
      <c r="Q167">
        <f t="shared" si="9"/>
        <v>0.48101265822784806</v>
      </c>
    </row>
    <row r="168" spans="13:17" x14ac:dyDescent="0.3">
      <c r="Q168">
        <f t="shared" si="9"/>
        <v>0.48101265822784806</v>
      </c>
    </row>
    <row r="169" spans="13:17" x14ac:dyDescent="0.3">
      <c r="Q169">
        <f t="shared" si="9"/>
        <v>0.48101265822784806</v>
      </c>
    </row>
    <row r="170" spans="13:17" x14ac:dyDescent="0.3">
      <c r="Q170">
        <f t="shared" si="9"/>
        <v>0.48101265822784806</v>
      </c>
    </row>
    <row r="171" spans="13:17" x14ac:dyDescent="0.3">
      <c r="Q171">
        <f t="shared" si="9"/>
        <v>0.48101265822784806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8AA9-EE70-4AD5-9947-CFDE5DC46023}">
  <sheetPr codeName="Sheet25"/>
  <dimension ref="A1:T171"/>
  <sheetViews>
    <sheetView topLeftCell="F19" workbookViewId="0">
      <selection activeCell="S35" sqref="S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125.9</v>
      </c>
      <c r="C2">
        <v>6</v>
      </c>
      <c r="D2">
        <v>542</v>
      </c>
      <c r="E2">
        <v>705</v>
      </c>
      <c r="L2">
        <v>52</v>
      </c>
      <c r="M2">
        <v>962</v>
      </c>
      <c r="N2">
        <v>647</v>
      </c>
      <c r="O2">
        <v>80.788697053154095</v>
      </c>
      <c r="P2">
        <v>54.335017664647303</v>
      </c>
    </row>
    <row r="3" spans="1:20" x14ac:dyDescent="0.3">
      <c r="A3">
        <v>1</v>
      </c>
      <c r="B3">
        <v>125.9</v>
      </c>
      <c r="L3">
        <v>51</v>
      </c>
      <c r="M3">
        <v>958</v>
      </c>
      <c r="N3">
        <v>651</v>
      </c>
    </row>
    <row r="4" spans="1:20" x14ac:dyDescent="0.3">
      <c r="A4">
        <v>2</v>
      </c>
      <c r="B4">
        <v>233.9</v>
      </c>
      <c r="L4">
        <v>33</v>
      </c>
      <c r="M4">
        <v>852</v>
      </c>
      <c r="N4">
        <v>10</v>
      </c>
    </row>
    <row r="5" spans="1:20" x14ac:dyDescent="0.3">
      <c r="A5">
        <v>3</v>
      </c>
      <c r="B5">
        <v>261.10000000000002</v>
      </c>
      <c r="L5">
        <v>33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276.8</v>
      </c>
      <c r="C6">
        <v>9</v>
      </c>
      <c r="D6">
        <v>760</v>
      </c>
      <c r="E6">
        <v>255</v>
      </c>
      <c r="F6">
        <v>63.824750270683097</v>
      </c>
      <c r="G6">
        <v>21.414883314505499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327.5</v>
      </c>
      <c r="C7">
        <v>10</v>
      </c>
      <c r="D7">
        <v>760</v>
      </c>
      <c r="E7">
        <v>255</v>
      </c>
      <c r="F7">
        <v>63.824750270683097</v>
      </c>
      <c r="G7">
        <v>21.414883314505499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327.5</v>
      </c>
      <c r="C8">
        <v>9</v>
      </c>
      <c r="D8">
        <v>760</v>
      </c>
      <c r="E8">
        <v>255</v>
      </c>
      <c r="F8">
        <v>63.824750270683097</v>
      </c>
      <c r="G8">
        <v>21.414883314505499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338.4</v>
      </c>
      <c r="C9">
        <v>10</v>
      </c>
      <c r="D9">
        <v>760</v>
      </c>
      <c r="E9">
        <v>255</v>
      </c>
      <c r="F9">
        <v>63.824750270683097</v>
      </c>
      <c r="G9">
        <v>21.414883314505499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351.3</v>
      </c>
      <c r="C10">
        <v>10</v>
      </c>
      <c r="D10">
        <v>760</v>
      </c>
      <c r="E10">
        <v>255</v>
      </c>
      <c r="F10">
        <v>63.824750270683097</v>
      </c>
      <c r="G10">
        <v>21.414883314505499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351.3</v>
      </c>
      <c r="C11">
        <v>9</v>
      </c>
      <c r="D11">
        <v>760</v>
      </c>
      <c r="E11">
        <v>255</v>
      </c>
      <c r="F11">
        <v>63.824750270683097</v>
      </c>
      <c r="G11">
        <v>21.414883314505499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362.4</v>
      </c>
      <c r="C12">
        <v>9</v>
      </c>
      <c r="D12">
        <v>760</v>
      </c>
      <c r="E12">
        <v>255</v>
      </c>
      <c r="F12">
        <v>63.824750270683097</v>
      </c>
      <c r="G12">
        <v>21.414883314505499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379.7</v>
      </c>
      <c r="C13">
        <v>10</v>
      </c>
      <c r="D13">
        <v>760</v>
      </c>
      <c r="E13">
        <v>255</v>
      </c>
      <c r="F13">
        <v>63.824750270683097</v>
      </c>
      <c r="G13">
        <v>21.414883314505499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389.1</v>
      </c>
      <c r="C14">
        <v>9</v>
      </c>
      <c r="D14">
        <v>760</v>
      </c>
      <c r="E14">
        <v>255</v>
      </c>
      <c r="F14">
        <v>63.824750270683097</v>
      </c>
      <c r="G14">
        <v>21.414883314505499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415.7</v>
      </c>
      <c r="C15">
        <v>10</v>
      </c>
      <c r="D15">
        <v>760</v>
      </c>
      <c r="E15">
        <v>255</v>
      </c>
      <c r="F15">
        <v>63.824750270683097</v>
      </c>
      <c r="G15">
        <v>21.414883314505499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448.4</v>
      </c>
      <c r="C16">
        <v>9</v>
      </c>
      <c r="D16">
        <v>760</v>
      </c>
      <c r="E16">
        <v>255</v>
      </c>
      <c r="F16">
        <v>63.824750270683097</v>
      </c>
      <c r="G16">
        <v>21.414883314505499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483.6</v>
      </c>
      <c r="C17">
        <v>9</v>
      </c>
      <c r="D17">
        <v>760</v>
      </c>
      <c r="E17">
        <v>255</v>
      </c>
      <c r="F17">
        <v>63.824750270683097</v>
      </c>
      <c r="G17">
        <v>21.414883314505499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515.6</v>
      </c>
      <c r="C18">
        <v>9</v>
      </c>
      <c r="D18">
        <v>760</v>
      </c>
      <c r="E18">
        <v>255</v>
      </c>
      <c r="F18">
        <v>63.824750270683097</v>
      </c>
      <c r="G18">
        <v>21.414883314505499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547.70000000000005</v>
      </c>
      <c r="C19">
        <v>9</v>
      </c>
      <c r="D19">
        <v>760</v>
      </c>
      <c r="E19">
        <v>255</v>
      </c>
      <c r="F19">
        <v>63.824750270683097</v>
      </c>
      <c r="G19">
        <v>21.414883314505499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583.5</v>
      </c>
      <c r="C20">
        <v>9</v>
      </c>
      <c r="D20">
        <v>760</v>
      </c>
      <c r="E20">
        <v>255</v>
      </c>
      <c r="F20">
        <v>63.824750270683097</v>
      </c>
      <c r="G20">
        <v>21.414883314505499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615.29999999999995</v>
      </c>
      <c r="C21">
        <v>10</v>
      </c>
      <c r="D21">
        <v>760</v>
      </c>
      <c r="E21">
        <v>255</v>
      </c>
      <c r="F21">
        <v>63.824750270683097</v>
      </c>
      <c r="G21">
        <v>21.414883314505499</v>
      </c>
      <c r="H21">
        <v>0</v>
      </c>
      <c r="I21">
        <v>-0.41864039245533302</v>
      </c>
      <c r="J21">
        <v>0</v>
      </c>
      <c r="K21">
        <v>-8.3980018546706798</v>
      </c>
      <c r="M21">
        <f t="shared" si="1"/>
        <v>0.41864039245533302</v>
      </c>
      <c r="N21">
        <f t="shared" si="2"/>
        <v>8.3980018546706794E-2</v>
      </c>
      <c r="Q21">
        <f t="shared" si="0"/>
        <v>0.47151313512121401</v>
      </c>
    </row>
    <row r="22" spans="1:17" x14ac:dyDescent="0.3">
      <c r="A22">
        <v>20</v>
      </c>
      <c r="B22">
        <v>647.4</v>
      </c>
      <c r="C22">
        <v>9</v>
      </c>
      <c r="D22">
        <v>760</v>
      </c>
      <c r="E22">
        <v>255</v>
      </c>
      <c r="F22">
        <v>63.824750270683097</v>
      </c>
      <c r="G22">
        <v>21.414883314505499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684.1</v>
      </c>
      <c r="C23">
        <v>9</v>
      </c>
      <c r="D23">
        <v>760</v>
      </c>
      <c r="E23">
        <v>255</v>
      </c>
      <c r="F23">
        <v>63.824750270683097</v>
      </c>
      <c r="G23">
        <v>21.414883314505499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715.4</v>
      </c>
      <c r="C24">
        <v>10</v>
      </c>
      <c r="D24">
        <v>760</v>
      </c>
      <c r="E24">
        <v>254</v>
      </c>
      <c r="F24">
        <v>63.824750270683097</v>
      </c>
      <c r="G24">
        <v>21.3309033799388</v>
      </c>
      <c r="H24">
        <v>0</v>
      </c>
      <c r="I24">
        <v>-3.3391458120659401E-3</v>
      </c>
      <c r="J24">
        <v>0</v>
      </c>
      <c r="K24">
        <v>16.695729060330301</v>
      </c>
      <c r="M24">
        <f t="shared" si="1"/>
        <v>3.3391458120659401E-3</v>
      </c>
      <c r="N24">
        <f t="shared" si="2"/>
        <v>0.166957290603303</v>
      </c>
      <c r="Q24">
        <f t="shared" si="0"/>
        <v>0.46212703915615183</v>
      </c>
    </row>
    <row r="25" spans="1:17" x14ac:dyDescent="0.3">
      <c r="A25">
        <v>23</v>
      </c>
      <c r="B25">
        <v>748.2</v>
      </c>
      <c r="C25">
        <v>9</v>
      </c>
      <c r="D25">
        <v>760</v>
      </c>
      <c r="E25">
        <v>255</v>
      </c>
      <c r="F25">
        <v>63.824750270683097</v>
      </c>
      <c r="G25">
        <v>21.414883314505499</v>
      </c>
      <c r="H25">
        <v>0</v>
      </c>
      <c r="I25">
        <v>-0.42538836436813598</v>
      </c>
      <c r="J25">
        <v>0</v>
      </c>
      <c r="K25">
        <v>-8.4402453247646001</v>
      </c>
      <c r="M25">
        <f t="shared" si="1"/>
        <v>0.42538836436813598</v>
      </c>
      <c r="N25">
        <f t="shared" si="2"/>
        <v>8.4402453247646003E-2</v>
      </c>
      <c r="Q25">
        <f t="shared" si="0"/>
        <v>0.4714653507997521</v>
      </c>
    </row>
    <row r="26" spans="1:17" x14ac:dyDescent="0.3">
      <c r="A26">
        <v>24</v>
      </c>
      <c r="B26">
        <v>783.4</v>
      </c>
      <c r="C26">
        <v>9</v>
      </c>
      <c r="D26">
        <v>760</v>
      </c>
      <c r="E26">
        <v>255</v>
      </c>
      <c r="F26">
        <v>63.824750270683097</v>
      </c>
      <c r="G26">
        <v>21.414883314505499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815.9</v>
      </c>
      <c r="C27">
        <v>9</v>
      </c>
      <c r="D27">
        <v>760</v>
      </c>
      <c r="E27">
        <v>255</v>
      </c>
      <c r="F27">
        <v>63.824750270683097</v>
      </c>
      <c r="G27">
        <v>21.414883314505499</v>
      </c>
      <c r="H27">
        <v>0</v>
      </c>
      <c r="I27">
        <v>0.415721566636093</v>
      </c>
      <c r="J27">
        <v>0</v>
      </c>
      <c r="K27">
        <v>-8.3562123946953495</v>
      </c>
      <c r="M27">
        <f t="shared" si="1"/>
        <v>0.415721566636093</v>
      </c>
      <c r="N27">
        <f t="shared" si="2"/>
        <v>8.356212394695349E-2</v>
      </c>
      <c r="Q27">
        <f t="shared" si="0"/>
        <v>0.47156040588246401</v>
      </c>
    </row>
    <row r="28" spans="1:17" x14ac:dyDescent="0.3">
      <c r="A28">
        <v>26</v>
      </c>
      <c r="B28">
        <v>847.6</v>
      </c>
      <c r="C28">
        <v>10</v>
      </c>
      <c r="D28">
        <v>760</v>
      </c>
      <c r="E28">
        <v>254</v>
      </c>
      <c r="F28">
        <v>63.824750270683097</v>
      </c>
      <c r="G28">
        <v>21.3309033799388</v>
      </c>
      <c r="H28">
        <v>0</v>
      </c>
      <c r="I28">
        <v>-5.06921134205393E-3</v>
      </c>
      <c r="J28">
        <v>0</v>
      </c>
      <c r="K28">
        <v>16.897371140178699</v>
      </c>
      <c r="M28">
        <f t="shared" si="1"/>
        <v>5.06921134205393E-3</v>
      </c>
      <c r="N28">
        <f t="shared" si="2"/>
        <v>0.16897371140178699</v>
      </c>
      <c r="Q28">
        <f t="shared" si="0"/>
        <v>0.46189894875679993</v>
      </c>
    </row>
    <row r="29" spans="1:17" x14ac:dyDescent="0.3">
      <c r="A29">
        <v>27</v>
      </c>
      <c r="B29">
        <v>883.3</v>
      </c>
      <c r="C29">
        <v>9</v>
      </c>
      <c r="D29">
        <v>760</v>
      </c>
      <c r="E29">
        <v>255</v>
      </c>
      <c r="F29">
        <v>63.824750270683097</v>
      </c>
      <c r="G29">
        <v>21.414883314505499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915.4</v>
      </c>
      <c r="C30">
        <v>9</v>
      </c>
      <c r="D30">
        <v>760</v>
      </c>
      <c r="E30">
        <v>255</v>
      </c>
      <c r="F30">
        <v>63.824750270683097</v>
      </c>
      <c r="G30">
        <v>21.414883314505499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947.6</v>
      </c>
      <c r="C31">
        <v>9</v>
      </c>
      <c r="D31">
        <v>760</v>
      </c>
      <c r="E31">
        <v>255</v>
      </c>
      <c r="F31">
        <v>63.824750270683097</v>
      </c>
      <c r="G31">
        <v>21.414883314505499</v>
      </c>
      <c r="H31">
        <v>0</v>
      </c>
      <c r="I31">
        <v>0.41989967283344098</v>
      </c>
      <c r="J31">
        <v>0</v>
      </c>
      <c r="K31">
        <v>-8.3979934566688303</v>
      </c>
      <c r="M31">
        <f t="shared" si="1"/>
        <v>0.41989967283344098</v>
      </c>
      <c r="N31">
        <f t="shared" si="2"/>
        <v>8.39799345666883E-2</v>
      </c>
      <c r="Q31">
        <f t="shared" si="0"/>
        <v>0.47151314462073707</v>
      </c>
    </row>
    <row r="32" spans="1:17" x14ac:dyDescent="0.3">
      <c r="A32">
        <v>30</v>
      </c>
      <c r="B32">
        <v>983.3</v>
      </c>
      <c r="C32">
        <v>10</v>
      </c>
      <c r="D32">
        <v>760</v>
      </c>
      <c r="E32">
        <v>255</v>
      </c>
      <c r="F32">
        <v>63.824750270683097</v>
      </c>
      <c r="G32">
        <v>21.414883314505499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1015.3</v>
      </c>
      <c r="C33">
        <v>10</v>
      </c>
      <c r="D33">
        <v>760</v>
      </c>
      <c r="E33">
        <v>255</v>
      </c>
      <c r="F33">
        <v>63.824750270683097</v>
      </c>
      <c r="G33">
        <v>21.414883314505499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1047.5999999999999</v>
      </c>
      <c r="C34">
        <v>10</v>
      </c>
      <c r="D34">
        <v>760</v>
      </c>
      <c r="E34">
        <v>255</v>
      </c>
      <c r="F34">
        <v>63.824750270683097</v>
      </c>
      <c r="G34">
        <v>21.414883314505499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1083.3</v>
      </c>
      <c r="C35">
        <v>9</v>
      </c>
      <c r="D35">
        <v>760</v>
      </c>
      <c r="E35">
        <v>255</v>
      </c>
      <c r="F35">
        <v>63.824750270683097</v>
      </c>
      <c r="G35">
        <v>21.414883314505499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AVERAGE(Q83:Q106)</f>
        <v>0.31316454725203463</v>
      </c>
    </row>
    <row r="36" spans="1:19" x14ac:dyDescent="0.3">
      <c r="A36">
        <v>34</v>
      </c>
      <c r="B36">
        <v>1115.4000000000001</v>
      </c>
      <c r="C36">
        <v>9</v>
      </c>
      <c r="D36">
        <v>760</v>
      </c>
      <c r="E36">
        <v>255</v>
      </c>
      <c r="F36">
        <v>63.824750270683097</v>
      </c>
      <c r="G36">
        <v>21.414883314505499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1147.5</v>
      </c>
      <c r="C37">
        <v>9</v>
      </c>
      <c r="D37">
        <v>760</v>
      </c>
      <c r="E37">
        <v>255</v>
      </c>
      <c r="F37">
        <v>63.824750270683097</v>
      </c>
      <c r="G37">
        <v>21.414883314505499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1183.4000000000001</v>
      </c>
      <c r="C38">
        <v>9</v>
      </c>
      <c r="D38">
        <v>760</v>
      </c>
      <c r="E38">
        <v>255</v>
      </c>
      <c r="F38">
        <v>63.824750270683097</v>
      </c>
      <c r="G38">
        <v>21.414883314505499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1215.5999999999999</v>
      </c>
      <c r="C39">
        <v>9</v>
      </c>
      <c r="D39">
        <v>760</v>
      </c>
      <c r="E39">
        <v>255</v>
      </c>
      <c r="F39">
        <v>63.824750270683097</v>
      </c>
      <c r="G39">
        <v>21.414883314505499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1251.3</v>
      </c>
      <c r="C40">
        <v>10</v>
      </c>
      <c r="D40">
        <v>760</v>
      </c>
      <c r="E40">
        <v>255</v>
      </c>
      <c r="F40">
        <v>63.824750270683097</v>
      </c>
      <c r="G40">
        <v>21.414883314505499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1283.9000000000001</v>
      </c>
      <c r="C41">
        <v>9</v>
      </c>
      <c r="D41">
        <v>760</v>
      </c>
      <c r="E41">
        <v>255</v>
      </c>
      <c r="F41">
        <v>63.824750270683097</v>
      </c>
      <c r="G41">
        <v>21.414883314505499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1315.3</v>
      </c>
      <c r="C42">
        <v>9</v>
      </c>
      <c r="D42">
        <v>760</v>
      </c>
      <c r="E42">
        <v>255</v>
      </c>
      <c r="F42">
        <v>63.824750270683097</v>
      </c>
      <c r="G42">
        <v>21.414883314505499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1347.5</v>
      </c>
      <c r="C43">
        <v>9</v>
      </c>
      <c r="D43">
        <v>760</v>
      </c>
      <c r="E43">
        <v>255</v>
      </c>
      <c r="F43">
        <v>63.824750270683097</v>
      </c>
      <c r="G43">
        <v>21.414883314505499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1383.3</v>
      </c>
      <c r="C44">
        <v>9</v>
      </c>
      <c r="D44">
        <v>760</v>
      </c>
      <c r="E44">
        <v>255</v>
      </c>
      <c r="F44">
        <v>63.824750270683097</v>
      </c>
      <c r="G44">
        <v>21.414883314505499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1415.4</v>
      </c>
      <c r="C45">
        <v>9</v>
      </c>
      <c r="D45">
        <v>760</v>
      </c>
      <c r="E45">
        <v>255</v>
      </c>
      <c r="F45">
        <v>63.824750270683097</v>
      </c>
      <c r="G45">
        <v>21.414883314505499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1447.4</v>
      </c>
      <c r="C46">
        <v>10</v>
      </c>
      <c r="D46">
        <v>760</v>
      </c>
      <c r="E46">
        <v>255</v>
      </c>
      <c r="F46">
        <v>63.824750270683097</v>
      </c>
      <c r="G46">
        <v>21.414883314505499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1483.5</v>
      </c>
      <c r="C47">
        <v>9</v>
      </c>
      <c r="D47">
        <v>760</v>
      </c>
      <c r="E47">
        <v>255</v>
      </c>
      <c r="F47">
        <v>63.824750270683097</v>
      </c>
      <c r="G47">
        <v>21.414883314505499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1515.3</v>
      </c>
      <c r="C48">
        <v>10</v>
      </c>
      <c r="D48">
        <v>760</v>
      </c>
      <c r="E48">
        <v>255</v>
      </c>
      <c r="F48">
        <v>63.824750270683097</v>
      </c>
      <c r="G48">
        <v>21.414883314505499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1547.6</v>
      </c>
      <c r="C49">
        <v>9</v>
      </c>
      <c r="D49">
        <v>760</v>
      </c>
      <c r="E49">
        <v>255</v>
      </c>
      <c r="F49">
        <v>63.824750270683097</v>
      </c>
      <c r="G49">
        <v>21.414883314505499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1583.6</v>
      </c>
      <c r="C50">
        <v>9</v>
      </c>
      <c r="D50">
        <v>760</v>
      </c>
      <c r="E50">
        <v>255</v>
      </c>
      <c r="F50">
        <v>63.824750270683097</v>
      </c>
      <c r="G50">
        <v>21.414883314505499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1615.5</v>
      </c>
      <c r="C51">
        <v>9</v>
      </c>
      <c r="D51">
        <v>760</v>
      </c>
      <c r="E51">
        <v>255</v>
      </c>
      <c r="F51">
        <v>63.824750270683097</v>
      </c>
      <c r="G51">
        <v>21.414883314505499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1647.8</v>
      </c>
      <c r="C52">
        <v>10</v>
      </c>
      <c r="D52">
        <v>760</v>
      </c>
      <c r="E52">
        <v>255</v>
      </c>
      <c r="F52">
        <v>63.824750270683097</v>
      </c>
      <c r="G52">
        <v>21.414883314505499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1683.3</v>
      </c>
      <c r="C53">
        <v>9</v>
      </c>
      <c r="D53">
        <v>760</v>
      </c>
      <c r="E53">
        <v>255</v>
      </c>
      <c r="F53">
        <v>63.824750270683097</v>
      </c>
      <c r="G53">
        <v>21.414883314505499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1715.4</v>
      </c>
      <c r="C54">
        <v>9</v>
      </c>
      <c r="D54">
        <v>760</v>
      </c>
      <c r="E54">
        <v>255</v>
      </c>
      <c r="F54">
        <v>63.824750270683097</v>
      </c>
      <c r="G54">
        <v>21.414883314505499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1747.5</v>
      </c>
      <c r="C55">
        <v>9</v>
      </c>
      <c r="D55">
        <v>760</v>
      </c>
      <c r="E55">
        <v>255</v>
      </c>
      <c r="F55">
        <v>63.824750270683097</v>
      </c>
      <c r="G55">
        <v>21.414883314505499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1783.4</v>
      </c>
      <c r="C56">
        <v>9</v>
      </c>
      <c r="D56">
        <v>760</v>
      </c>
      <c r="E56">
        <v>255</v>
      </c>
      <c r="F56">
        <v>63.824750270683097</v>
      </c>
      <c r="G56">
        <v>21.414883314505499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1815.4</v>
      </c>
      <c r="C57">
        <v>9</v>
      </c>
      <c r="D57">
        <v>760</v>
      </c>
      <c r="E57">
        <v>255</v>
      </c>
      <c r="F57">
        <v>63.824750270683097</v>
      </c>
      <c r="G57">
        <v>21.414883314505499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1847.5</v>
      </c>
      <c r="C58">
        <v>9</v>
      </c>
      <c r="D58">
        <v>760</v>
      </c>
      <c r="E58">
        <v>255</v>
      </c>
      <c r="F58">
        <v>63.824750270683097</v>
      </c>
      <c r="G58">
        <v>21.414883314505499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1883.5</v>
      </c>
      <c r="C59">
        <v>9</v>
      </c>
      <c r="D59">
        <v>760</v>
      </c>
      <c r="E59">
        <v>255</v>
      </c>
      <c r="F59">
        <v>63.824750270683097</v>
      </c>
      <c r="G59">
        <v>21.414883314505499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1915.4</v>
      </c>
      <c r="C60">
        <v>9</v>
      </c>
      <c r="D60">
        <v>760</v>
      </c>
      <c r="E60">
        <v>255</v>
      </c>
      <c r="F60">
        <v>63.824750270683097</v>
      </c>
      <c r="G60">
        <v>21.414883314505499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1983.5</v>
      </c>
      <c r="C61">
        <v>10</v>
      </c>
      <c r="D61">
        <v>760</v>
      </c>
      <c r="E61">
        <v>255</v>
      </c>
      <c r="F61">
        <v>63.824750270683097</v>
      </c>
      <c r="G61">
        <v>21.414883314505499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2015.4</v>
      </c>
      <c r="C62">
        <v>10</v>
      </c>
      <c r="D62">
        <v>760</v>
      </c>
      <c r="E62">
        <v>255</v>
      </c>
      <c r="F62">
        <v>63.824750270683097</v>
      </c>
      <c r="G62">
        <v>21.414883314505499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2047.4</v>
      </c>
      <c r="C63">
        <v>10</v>
      </c>
      <c r="D63">
        <v>760</v>
      </c>
      <c r="E63">
        <v>255</v>
      </c>
      <c r="F63">
        <v>63.824750270683097</v>
      </c>
      <c r="G63">
        <v>21.414883314505499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2083.4</v>
      </c>
      <c r="C64">
        <v>10</v>
      </c>
      <c r="D64">
        <v>760</v>
      </c>
      <c r="E64">
        <v>255</v>
      </c>
      <c r="F64">
        <v>63.824750270683097</v>
      </c>
      <c r="G64">
        <v>21.414883314505499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2116.6999999999998</v>
      </c>
      <c r="C65">
        <v>9</v>
      </c>
      <c r="D65">
        <v>760</v>
      </c>
      <c r="E65">
        <v>255</v>
      </c>
      <c r="F65">
        <v>63.824750270683097</v>
      </c>
      <c r="G65">
        <v>21.414883314505499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2147.4</v>
      </c>
      <c r="C66">
        <v>9</v>
      </c>
      <c r="D66">
        <v>760</v>
      </c>
      <c r="E66">
        <v>255</v>
      </c>
      <c r="F66">
        <v>63.824750270683097</v>
      </c>
      <c r="G66">
        <v>21.414883314505499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2187.3000000000002</v>
      </c>
      <c r="C67">
        <v>10</v>
      </c>
      <c r="D67">
        <v>760</v>
      </c>
      <c r="E67">
        <v>255</v>
      </c>
      <c r="F67">
        <v>63.824750270683097</v>
      </c>
      <c r="G67">
        <v>21.414883314505499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2215.3000000000002</v>
      </c>
      <c r="C68">
        <v>10</v>
      </c>
      <c r="D68">
        <v>760</v>
      </c>
      <c r="E68">
        <v>255</v>
      </c>
      <c r="F68">
        <v>63.824750270683097</v>
      </c>
      <c r="G68">
        <v>21.414883314505499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2247.4</v>
      </c>
      <c r="C69">
        <v>9</v>
      </c>
      <c r="D69">
        <v>760</v>
      </c>
      <c r="E69">
        <v>255</v>
      </c>
      <c r="F69">
        <v>63.824750270683097</v>
      </c>
      <c r="G69">
        <v>21.414883314505499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2283.1999999999998</v>
      </c>
      <c r="C70">
        <v>9</v>
      </c>
      <c r="D70">
        <v>760</v>
      </c>
      <c r="E70">
        <v>255</v>
      </c>
      <c r="F70">
        <v>63.824750270683097</v>
      </c>
      <c r="G70">
        <v>21.414883314505499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2315.5</v>
      </c>
      <c r="C71">
        <v>9</v>
      </c>
      <c r="D71">
        <v>760</v>
      </c>
      <c r="E71">
        <v>255</v>
      </c>
      <c r="F71">
        <v>63.824750270683097</v>
      </c>
      <c r="G71">
        <v>21.414883314505499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2350.1</v>
      </c>
      <c r="C72">
        <v>9</v>
      </c>
      <c r="D72">
        <v>760</v>
      </c>
      <c r="E72">
        <v>255</v>
      </c>
      <c r="F72">
        <v>63.824750270683097</v>
      </c>
      <c r="G72">
        <v>21.414883314505499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2383.1999999999998</v>
      </c>
      <c r="C73">
        <v>9</v>
      </c>
      <c r="D73">
        <v>760</v>
      </c>
      <c r="E73">
        <v>255</v>
      </c>
      <c r="F73">
        <v>63.824750270683097</v>
      </c>
      <c r="G73">
        <v>21.414883314505499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2415.5</v>
      </c>
      <c r="C74">
        <v>10</v>
      </c>
      <c r="D74">
        <v>760</v>
      </c>
      <c r="E74">
        <v>255</v>
      </c>
      <c r="F74">
        <v>63.824750270683097</v>
      </c>
      <c r="G74">
        <v>21.414883314505499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2447.9</v>
      </c>
      <c r="C75">
        <v>9</v>
      </c>
      <c r="D75">
        <v>760</v>
      </c>
      <c r="E75">
        <v>255</v>
      </c>
      <c r="F75">
        <v>63.824750270683097</v>
      </c>
      <c r="G75">
        <v>21.414883314505499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2483.4</v>
      </c>
      <c r="C76">
        <v>9</v>
      </c>
      <c r="D76">
        <v>760</v>
      </c>
      <c r="E76">
        <v>255</v>
      </c>
      <c r="F76">
        <v>63.824750270683097</v>
      </c>
      <c r="G76">
        <v>21.414883314505499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2515.5</v>
      </c>
      <c r="C77">
        <v>9</v>
      </c>
      <c r="D77">
        <v>760</v>
      </c>
      <c r="E77">
        <v>255</v>
      </c>
      <c r="F77">
        <v>63.824750270683097</v>
      </c>
      <c r="G77">
        <v>21.414883314505499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2547.8000000000002</v>
      </c>
      <c r="C78">
        <v>10</v>
      </c>
      <c r="D78">
        <v>760</v>
      </c>
      <c r="E78">
        <v>255</v>
      </c>
      <c r="F78">
        <v>63.824750270683097</v>
      </c>
      <c r="G78">
        <v>21.414883314505499</v>
      </c>
      <c r="H78">
        <v>0</v>
      </c>
      <c r="I78">
        <v>0.42158516949707697</v>
      </c>
      <c r="J78">
        <v>0</v>
      </c>
      <c r="K78">
        <v>8.4401435334750197</v>
      </c>
      <c r="M78">
        <f t="shared" si="4"/>
        <v>0.42158516949707697</v>
      </c>
      <c r="N78">
        <f t="shared" si="5"/>
        <v>8.4401435334750197E-2</v>
      </c>
      <c r="Q78">
        <f t="shared" si="3"/>
        <v>0.47146546594246386</v>
      </c>
    </row>
    <row r="79" spans="1:17" x14ac:dyDescent="0.3">
      <c r="A79">
        <v>77</v>
      </c>
      <c r="B79">
        <v>2583.3000000000002</v>
      </c>
      <c r="C79">
        <v>9</v>
      </c>
      <c r="D79">
        <v>760</v>
      </c>
      <c r="E79">
        <v>255</v>
      </c>
      <c r="F79">
        <v>63.824750270683097</v>
      </c>
      <c r="G79">
        <v>21.414883314505499</v>
      </c>
      <c r="H79">
        <v>-0.41968961796957499</v>
      </c>
      <c r="I79">
        <v>0.41968961796959298</v>
      </c>
      <c r="J79">
        <v>-8.4021945539454403</v>
      </c>
      <c r="K79">
        <v>8.4021945539457903</v>
      </c>
      <c r="M79">
        <f t="shared" si="4"/>
        <v>0.59353074971976871</v>
      </c>
      <c r="N79">
        <f t="shared" si="5"/>
        <v>0.11882497491887246</v>
      </c>
      <c r="Q79">
        <f t="shared" si="3"/>
        <v>0.46757159671796938</v>
      </c>
    </row>
    <row r="80" spans="1:17" x14ac:dyDescent="0.3">
      <c r="A80">
        <v>78</v>
      </c>
      <c r="B80">
        <v>2615.8000000000002</v>
      </c>
      <c r="C80">
        <v>10</v>
      </c>
      <c r="D80">
        <v>760</v>
      </c>
      <c r="E80">
        <v>255</v>
      </c>
      <c r="F80">
        <v>63.824750270683097</v>
      </c>
      <c r="G80">
        <v>21.414883314505499</v>
      </c>
      <c r="H80">
        <v>-0.42306230610478401</v>
      </c>
      <c r="I80">
        <v>0.423062306104802</v>
      </c>
      <c r="J80">
        <v>-8.4359383071741405</v>
      </c>
      <c r="K80">
        <v>8.4359383071744993</v>
      </c>
      <c r="M80">
        <f t="shared" si="4"/>
        <v>0.59830045102223617</v>
      </c>
      <c r="N80">
        <f t="shared" si="5"/>
        <v>0.11930218365348652</v>
      </c>
      <c r="Q80">
        <f t="shared" si="3"/>
        <v>0.467517616551263</v>
      </c>
    </row>
    <row r="81" spans="1:17" x14ac:dyDescent="0.3">
      <c r="A81">
        <v>79</v>
      </c>
      <c r="B81">
        <v>2647.5</v>
      </c>
      <c r="C81">
        <v>9</v>
      </c>
      <c r="D81">
        <v>760</v>
      </c>
      <c r="E81">
        <v>256</v>
      </c>
      <c r="F81">
        <v>63.824750270683097</v>
      </c>
      <c r="G81">
        <v>21.498863249072201</v>
      </c>
      <c r="H81">
        <v>-0.419268877130618</v>
      </c>
      <c r="I81">
        <v>0.42179585610456</v>
      </c>
      <c r="J81">
        <v>-8.4106093707245595</v>
      </c>
      <c r="K81">
        <v>-8.4359171220912099</v>
      </c>
      <c r="M81">
        <f t="shared" si="4"/>
        <v>0.59472526056772457</v>
      </c>
      <c r="N81">
        <f t="shared" si="5"/>
        <v>0.11912306564125665</v>
      </c>
      <c r="Q81">
        <f t="shared" si="3"/>
        <v>0.4675378777482172</v>
      </c>
    </row>
    <row r="82" spans="1:17" x14ac:dyDescent="0.3">
      <c r="A82">
        <v>80</v>
      </c>
      <c r="B82">
        <v>2683.3</v>
      </c>
      <c r="C82">
        <v>10</v>
      </c>
      <c r="D82">
        <v>759</v>
      </c>
      <c r="E82">
        <v>256</v>
      </c>
      <c r="F82">
        <v>63.740770336116398</v>
      </c>
      <c r="G82">
        <v>21.498863249072201</v>
      </c>
      <c r="H82">
        <v>-0.47797282879185898</v>
      </c>
      <c r="I82">
        <v>0.47797282879187902</v>
      </c>
      <c r="J82">
        <v>7.2365303374997598</v>
      </c>
      <c r="K82">
        <v>-7.23653033750006</v>
      </c>
      <c r="M82">
        <f t="shared" si="4"/>
        <v>0.67595565692329451</v>
      </c>
      <c r="N82">
        <f t="shared" si="5"/>
        <v>0.10233999347816723</v>
      </c>
      <c r="Q82">
        <f t="shared" si="3"/>
        <v>0.46943631959870219</v>
      </c>
    </row>
    <row r="83" spans="1:17" x14ac:dyDescent="0.3">
      <c r="A83">
        <v>81</v>
      </c>
      <c r="B83">
        <v>2715.4</v>
      </c>
      <c r="C83">
        <v>10</v>
      </c>
      <c r="D83">
        <v>759</v>
      </c>
      <c r="E83">
        <v>256</v>
      </c>
      <c r="F83">
        <v>63.740770336116398</v>
      </c>
      <c r="G83">
        <v>21.498863249072201</v>
      </c>
      <c r="H83">
        <v>-0.74837799532604798</v>
      </c>
      <c r="I83">
        <v>1.2729050082267801</v>
      </c>
      <c r="J83">
        <v>1.90349474851422</v>
      </c>
      <c r="K83">
        <v>8.6291761932668507</v>
      </c>
      <c r="M83">
        <f t="shared" si="4"/>
        <v>1.476603123339868</v>
      </c>
      <c r="N83">
        <f t="shared" si="5"/>
        <v>8.8366268469402168E-2</v>
      </c>
      <c r="Q83">
        <f t="shared" si="3"/>
        <v>0.47101697802083259</v>
      </c>
    </row>
    <row r="84" spans="1:17" x14ac:dyDescent="0.3">
      <c r="A84">
        <v>82</v>
      </c>
      <c r="B84">
        <v>2747.5</v>
      </c>
      <c r="C84">
        <v>9</v>
      </c>
      <c r="D84">
        <v>759</v>
      </c>
      <c r="E84">
        <v>256</v>
      </c>
      <c r="F84">
        <v>63.740770336116398</v>
      </c>
      <c r="G84">
        <v>21.498863249072201</v>
      </c>
      <c r="H84">
        <v>-1.53056151932107</v>
      </c>
      <c r="I84">
        <v>2.0932187080430702</v>
      </c>
      <c r="J84">
        <v>-13.8152434730846</v>
      </c>
      <c r="K84">
        <v>41.864374160861502</v>
      </c>
      <c r="M84">
        <f t="shared" si="4"/>
        <v>2.5931029914231951</v>
      </c>
      <c r="N84">
        <f t="shared" si="5"/>
        <v>0.44084994908712588</v>
      </c>
      <c r="Q84">
        <f t="shared" si="3"/>
        <v>0.43114526893235217</v>
      </c>
    </row>
    <row r="85" spans="1:17" x14ac:dyDescent="0.3">
      <c r="A85">
        <v>83</v>
      </c>
      <c r="B85">
        <v>2815.4</v>
      </c>
      <c r="C85">
        <v>10</v>
      </c>
      <c r="D85">
        <v>759</v>
      </c>
      <c r="E85">
        <v>256</v>
      </c>
      <c r="F85">
        <v>63.740770336116398</v>
      </c>
      <c r="G85">
        <v>21.498863249072201</v>
      </c>
      <c r="H85">
        <v>-3.8074243212735501</v>
      </c>
      <c r="I85">
        <v>7.1389206023879002</v>
      </c>
      <c r="J85">
        <v>-57.644577157813004</v>
      </c>
      <c r="K85">
        <v>108.08358217089901</v>
      </c>
      <c r="M85">
        <f t="shared" si="4"/>
        <v>8.0907766827062879</v>
      </c>
      <c r="N85">
        <f t="shared" si="5"/>
        <v>1.2249472646035229</v>
      </c>
      <c r="Q85">
        <f t="shared" si="3"/>
        <v>0.34245094978957757</v>
      </c>
    </row>
    <row r="86" spans="1:17" x14ac:dyDescent="0.3">
      <c r="A86">
        <v>84</v>
      </c>
      <c r="B86">
        <v>2851</v>
      </c>
      <c r="C86">
        <v>10</v>
      </c>
      <c r="D86">
        <v>758</v>
      </c>
      <c r="E86">
        <v>259</v>
      </c>
      <c r="F86">
        <v>63.656790401549699</v>
      </c>
      <c r="G86">
        <v>21.750803052772198</v>
      </c>
      <c r="H86">
        <v>-6.3674826193177303</v>
      </c>
      <c r="I86">
        <v>11.464767802301299</v>
      </c>
      <c r="J86">
        <v>-84.781144069925602</v>
      </c>
      <c r="K86">
        <v>141.69328389632699</v>
      </c>
      <c r="M86">
        <f t="shared" si="4"/>
        <v>13.114333214769173</v>
      </c>
      <c r="N86">
        <f t="shared" si="5"/>
        <v>1.651206501050992</v>
      </c>
      <c r="Q86">
        <f t="shared" si="3"/>
        <v>0.29423401037800956</v>
      </c>
    </row>
    <row r="87" spans="1:17" x14ac:dyDescent="0.3">
      <c r="A87">
        <v>85</v>
      </c>
      <c r="B87">
        <v>2883.5</v>
      </c>
      <c r="C87">
        <v>9</v>
      </c>
      <c r="D87">
        <v>755</v>
      </c>
      <c r="E87">
        <v>264</v>
      </c>
      <c r="F87">
        <v>63.404850597849702</v>
      </c>
      <c r="G87">
        <v>22.1707027256057</v>
      </c>
      <c r="H87">
        <v>-8.7072465404663202</v>
      </c>
      <c r="I87">
        <v>15.5005359707416</v>
      </c>
      <c r="J87">
        <v>-91.724242131992497</v>
      </c>
      <c r="K87">
        <v>155.30205617294001</v>
      </c>
      <c r="M87">
        <f t="shared" si="4"/>
        <v>17.778716424329314</v>
      </c>
      <c r="N87">
        <f t="shared" si="5"/>
        <v>1.803664748400639</v>
      </c>
      <c r="Q87">
        <f t="shared" si="3"/>
        <v>0.27698847187304465</v>
      </c>
    </row>
    <row r="88" spans="1:17" x14ac:dyDescent="0.3">
      <c r="A88">
        <v>86</v>
      </c>
      <c r="B88">
        <v>2915.7</v>
      </c>
      <c r="C88">
        <v>10</v>
      </c>
      <c r="D88">
        <v>751</v>
      </c>
      <c r="E88">
        <v>271</v>
      </c>
      <c r="F88">
        <v>63.068930859582899</v>
      </c>
      <c r="G88">
        <v>22.758562267572501</v>
      </c>
      <c r="H88">
        <v>-11.776630889741501</v>
      </c>
      <c r="I88">
        <v>21.0267017123454</v>
      </c>
      <c r="J88">
        <v>-101.26283198412099</v>
      </c>
      <c r="K88">
        <v>168.84126548528201</v>
      </c>
      <c r="M88">
        <f t="shared" si="4"/>
        <v>24.10002531146311</v>
      </c>
      <c r="N88">
        <f t="shared" si="5"/>
        <v>1.9687949124303372</v>
      </c>
      <c r="Q88">
        <f t="shared" si="3"/>
        <v>0.25830953090651038</v>
      </c>
    </row>
    <row r="89" spans="1:17" x14ac:dyDescent="0.3">
      <c r="A89">
        <v>87</v>
      </c>
      <c r="B89">
        <v>2947.4</v>
      </c>
      <c r="C89">
        <v>9</v>
      </c>
      <c r="D89">
        <v>746</v>
      </c>
      <c r="E89">
        <v>280</v>
      </c>
      <c r="F89">
        <v>62.649031186749497</v>
      </c>
      <c r="G89">
        <v>23.514381678672699</v>
      </c>
      <c r="H89">
        <v>-14.9756237887818</v>
      </c>
      <c r="I89">
        <v>26.207341630368202</v>
      </c>
      <c r="J89">
        <v>-93.810996375388001</v>
      </c>
      <c r="K89">
        <v>164.16924365692799</v>
      </c>
      <c r="M89">
        <f t="shared" si="4"/>
        <v>30.184334731677584</v>
      </c>
      <c r="N89">
        <f t="shared" si="5"/>
        <v>1.8908210810076889</v>
      </c>
      <c r="Q89">
        <f t="shared" si="3"/>
        <v>0.26712965533766037</v>
      </c>
    </row>
    <row r="90" spans="1:17" x14ac:dyDescent="0.3">
      <c r="A90">
        <v>88</v>
      </c>
      <c r="B90">
        <v>2984.3</v>
      </c>
      <c r="C90">
        <v>9</v>
      </c>
      <c r="D90">
        <v>739</v>
      </c>
      <c r="E90">
        <v>292</v>
      </c>
      <c r="F90">
        <v>62.061171644782597</v>
      </c>
      <c r="G90">
        <v>24.522140893472901</v>
      </c>
      <c r="H90">
        <v>-18.1600071705769</v>
      </c>
      <c r="I90">
        <v>32.528946353909198</v>
      </c>
      <c r="J90">
        <v>-95.830532274964796</v>
      </c>
      <c r="K90">
        <v>182.56322920736901</v>
      </c>
      <c r="M90">
        <f t="shared" si="4"/>
        <v>37.254774342772592</v>
      </c>
      <c r="N90">
        <f t="shared" si="5"/>
        <v>2.0618638067225832</v>
      </c>
      <c r="Q90">
        <f t="shared" si="3"/>
        <v>0.24778190627463015</v>
      </c>
    </row>
    <row r="91" spans="1:17" x14ac:dyDescent="0.3">
      <c r="A91">
        <v>89</v>
      </c>
      <c r="B91">
        <v>3015.5</v>
      </c>
      <c r="C91">
        <v>9</v>
      </c>
      <c r="D91">
        <v>731</v>
      </c>
      <c r="E91">
        <v>306</v>
      </c>
      <c r="F91">
        <v>61.389332168249098</v>
      </c>
      <c r="G91">
        <v>25.697859977406601</v>
      </c>
      <c r="H91">
        <v>-21.3360158330077</v>
      </c>
      <c r="I91">
        <v>37.649824497003998</v>
      </c>
      <c r="J91">
        <v>-90.308008562295498</v>
      </c>
      <c r="K91">
        <v>164.28744763412701</v>
      </c>
      <c r="M91">
        <f t="shared" si="4"/>
        <v>43.275106658234336</v>
      </c>
      <c r="N91">
        <f t="shared" si="5"/>
        <v>1.8747240293073446</v>
      </c>
      <c r="Q91">
        <f t="shared" si="3"/>
        <v>0.26895049697621104</v>
      </c>
    </row>
    <row r="92" spans="1:17" x14ac:dyDescent="0.3">
      <c r="A92">
        <v>90</v>
      </c>
      <c r="B92">
        <v>3049.4</v>
      </c>
      <c r="C92">
        <v>9</v>
      </c>
      <c r="D92">
        <v>722</v>
      </c>
      <c r="E92">
        <v>322</v>
      </c>
      <c r="F92">
        <v>60.6335127571489</v>
      </c>
      <c r="G92">
        <v>27.0415389304736</v>
      </c>
      <c r="H92">
        <v>-24.6761301139274</v>
      </c>
      <c r="I92">
        <v>43.502701987102398</v>
      </c>
      <c r="J92">
        <v>-96.3950100000161</v>
      </c>
      <c r="K92">
        <v>174.955469220212</v>
      </c>
      <c r="M92">
        <f t="shared" si="4"/>
        <v>50.013962826176027</v>
      </c>
      <c r="N92">
        <f t="shared" si="5"/>
        <v>1.997533833579991</v>
      </c>
      <c r="Q92">
        <f t="shared" si="3"/>
        <v>0.25505868564301437</v>
      </c>
    </row>
    <row r="93" spans="1:17" x14ac:dyDescent="0.3">
      <c r="A93">
        <v>91</v>
      </c>
      <c r="B93">
        <v>3083.3</v>
      </c>
      <c r="C93">
        <v>9</v>
      </c>
      <c r="D93">
        <v>712</v>
      </c>
      <c r="E93">
        <v>341</v>
      </c>
      <c r="F93">
        <v>59.793713411482102</v>
      </c>
      <c r="G93">
        <v>28.637157687240698</v>
      </c>
      <c r="H93">
        <v>-26.967572135661101</v>
      </c>
      <c r="I93">
        <v>48.8792546722403</v>
      </c>
      <c r="J93">
        <v>-82.100073080270803</v>
      </c>
      <c r="K93">
        <v>147.746029748815</v>
      </c>
      <c r="M93">
        <f t="shared" si="4"/>
        <v>55.825007695528448</v>
      </c>
      <c r="N93">
        <f t="shared" si="5"/>
        <v>1.6902458787502939</v>
      </c>
      <c r="Q93">
        <f t="shared" si="3"/>
        <v>0.289818013847634</v>
      </c>
    </row>
    <row r="94" spans="1:17" x14ac:dyDescent="0.3">
      <c r="A94">
        <v>92</v>
      </c>
      <c r="B94">
        <v>3116.1</v>
      </c>
      <c r="C94">
        <v>9</v>
      </c>
      <c r="D94">
        <v>700</v>
      </c>
      <c r="E94">
        <v>361</v>
      </c>
      <c r="F94">
        <v>58.7859541966818</v>
      </c>
      <c r="G94">
        <v>30.3167563785744</v>
      </c>
      <c r="H94">
        <v>-30.190246879375</v>
      </c>
      <c r="I94">
        <v>54.019815736116001</v>
      </c>
      <c r="J94">
        <v>-85.720441663695198</v>
      </c>
      <c r="K94">
        <v>161.15969429652901</v>
      </c>
      <c r="M94">
        <f t="shared" si="4"/>
        <v>61.88369331901206</v>
      </c>
      <c r="N94">
        <f t="shared" si="5"/>
        <v>1.825388758176451</v>
      </c>
      <c r="Q94">
        <f t="shared" si="3"/>
        <v>0.27453112860966716</v>
      </c>
    </row>
    <row r="95" spans="1:17" x14ac:dyDescent="0.3">
      <c r="A95">
        <v>93</v>
      </c>
      <c r="B95">
        <v>3149.1</v>
      </c>
      <c r="C95">
        <v>9</v>
      </c>
      <c r="D95">
        <v>687</v>
      </c>
      <c r="E95">
        <v>384</v>
      </c>
      <c r="F95">
        <v>57.694215047314799</v>
      </c>
      <c r="G95">
        <v>32.248294873608302</v>
      </c>
      <c r="H95">
        <v>-32.652602712359098</v>
      </c>
      <c r="I95">
        <v>58.771532388888303</v>
      </c>
      <c r="J95">
        <v>-63.6144704098473</v>
      </c>
      <c r="K95">
        <v>131.34002529906201</v>
      </c>
      <c r="M95">
        <f t="shared" si="4"/>
        <v>67.233068375832048</v>
      </c>
      <c r="N95">
        <f t="shared" si="5"/>
        <v>1.4593492759131923</v>
      </c>
      <c r="Q95">
        <f t="shared" si="3"/>
        <v>0.31593622210540495</v>
      </c>
    </row>
    <row r="96" spans="1:17" x14ac:dyDescent="0.3">
      <c r="A96">
        <v>94</v>
      </c>
      <c r="B96">
        <v>3183.3</v>
      </c>
      <c r="C96">
        <v>9</v>
      </c>
      <c r="D96">
        <v>675</v>
      </c>
      <c r="E96">
        <v>408</v>
      </c>
      <c r="F96">
        <v>56.686455832514604</v>
      </c>
      <c r="G96">
        <v>34.263813303208799</v>
      </c>
      <c r="H96">
        <v>-35.336588356161002</v>
      </c>
      <c r="I96">
        <v>63.526989668908797</v>
      </c>
      <c r="J96">
        <v>-85.280251329726795</v>
      </c>
      <c r="K96">
        <v>145.208670184553</v>
      </c>
      <c r="M96">
        <f t="shared" si="4"/>
        <v>72.693554687100132</v>
      </c>
      <c r="N96">
        <f t="shared" si="5"/>
        <v>1.6839916616072557</v>
      </c>
      <c r="Q96">
        <f t="shared" si="3"/>
        <v>0.29052546880290003</v>
      </c>
    </row>
    <row r="97" spans="1:17" x14ac:dyDescent="0.3">
      <c r="A97">
        <v>95</v>
      </c>
      <c r="B97">
        <v>3247.4</v>
      </c>
      <c r="C97">
        <v>9</v>
      </c>
      <c r="D97">
        <v>644</v>
      </c>
      <c r="E97">
        <v>462</v>
      </c>
      <c r="F97">
        <v>54.083077860947199</v>
      </c>
      <c r="G97">
        <v>38.798729769810002</v>
      </c>
      <c r="H97">
        <v>-40.0635121698324</v>
      </c>
      <c r="I97">
        <v>72.829708151200506</v>
      </c>
      <c r="J97">
        <v>-64.672022775867802</v>
      </c>
      <c r="K97">
        <v>125.358088111458</v>
      </c>
      <c r="M97">
        <f t="shared" si="4"/>
        <v>83.121906840323092</v>
      </c>
      <c r="N97">
        <f t="shared" si="5"/>
        <v>1.4105715432009265</v>
      </c>
      <c r="Q97">
        <f t="shared" si="3"/>
        <v>0.3214537869619985</v>
      </c>
    </row>
    <row r="98" spans="1:17" x14ac:dyDescent="0.3">
      <c r="A98">
        <v>96</v>
      </c>
      <c r="B98">
        <v>3283.3</v>
      </c>
      <c r="C98">
        <v>9</v>
      </c>
      <c r="D98">
        <v>628</v>
      </c>
      <c r="E98">
        <v>492</v>
      </c>
      <c r="F98">
        <v>52.739398907880201</v>
      </c>
      <c r="G98">
        <v>41.318127806810601</v>
      </c>
      <c r="H98">
        <v>-42.145878982581898</v>
      </c>
      <c r="I98">
        <v>76.823531632608805</v>
      </c>
      <c r="J98">
        <v>-77.865056717167903</v>
      </c>
      <c r="K98">
        <v>137.69126000228499</v>
      </c>
      <c r="M98">
        <f t="shared" si="4"/>
        <v>87.624940101097266</v>
      </c>
      <c r="N98">
        <f t="shared" si="5"/>
        <v>1.5818296412251422</v>
      </c>
      <c r="Q98">
        <f t="shared" si="3"/>
        <v>0.30208167574396605</v>
      </c>
    </row>
    <row r="99" spans="1:17" x14ac:dyDescent="0.3">
      <c r="A99">
        <v>97</v>
      </c>
      <c r="B99">
        <v>3316.4</v>
      </c>
      <c r="C99">
        <v>8</v>
      </c>
      <c r="D99">
        <v>610</v>
      </c>
      <c r="E99">
        <v>524</v>
      </c>
      <c r="F99">
        <v>51.227760085679797</v>
      </c>
      <c r="G99">
        <v>44.005485712944598</v>
      </c>
      <c r="H99">
        <v>-45.251100349855001</v>
      </c>
      <c r="I99">
        <v>82.352187206887805</v>
      </c>
      <c r="J99">
        <v>-63.698140761842701</v>
      </c>
      <c r="K99">
        <v>137.664320619037</v>
      </c>
      <c r="M99">
        <f t="shared" si="4"/>
        <v>93.965657666143869</v>
      </c>
      <c r="N99">
        <f t="shared" si="5"/>
        <v>1.5168690882214109</v>
      </c>
      <c r="Q99">
        <f t="shared" si="3"/>
        <v>0.30942978407922994</v>
      </c>
    </row>
    <row r="100" spans="1:17" x14ac:dyDescent="0.3">
      <c r="A100">
        <v>98</v>
      </c>
      <c r="B100">
        <v>3348.2</v>
      </c>
      <c r="C100">
        <v>9</v>
      </c>
      <c r="D100">
        <v>592</v>
      </c>
      <c r="E100">
        <v>557</v>
      </c>
      <c r="F100">
        <v>49.716121263479501</v>
      </c>
      <c r="G100">
        <v>46.7768235536454</v>
      </c>
      <c r="H100">
        <v>-46.141294615329997</v>
      </c>
      <c r="I100">
        <v>84.452153744493899</v>
      </c>
      <c r="J100">
        <v>-55.918898761784</v>
      </c>
      <c r="K100">
        <v>105.245991120555</v>
      </c>
      <c r="M100">
        <f t="shared" si="4"/>
        <v>96.235052558110638</v>
      </c>
      <c r="N100">
        <f t="shared" si="5"/>
        <v>1.1917903291132459</v>
      </c>
      <c r="Q100">
        <f t="shared" si="3"/>
        <v>0.34620154523222901</v>
      </c>
    </row>
    <row r="101" spans="1:17" x14ac:dyDescent="0.3">
      <c r="A101">
        <v>99</v>
      </c>
      <c r="B101">
        <v>3383.6</v>
      </c>
      <c r="C101">
        <v>9</v>
      </c>
      <c r="D101">
        <v>573</v>
      </c>
      <c r="E101">
        <v>592</v>
      </c>
      <c r="F101">
        <v>48.120502506712398</v>
      </c>
      <c r="G101">
        <v>49.716121263479501</v>
      </c>
      <c r="H101">
        <v>-49.512467941442999</v>
      </c>
      <c r="I101">
        <v>90.214105253992599</v>
      </c>
      <c r="J101">
        <v>-69.026049142475998</v>
      </c>
      <c r="K101">
        <v>129.319181102079</v>
      </c>
      <c r="M101">
        <f t="shared" si="4"/>
        <v>102.90806221298152</v>
      </c>
      <c r="N101">
        <f t="shared" si="5"/>
        <v>1.4658801472539227</v>
      </c>
      <c r="Q101">
        <f t="shared" si="3"/>
        <v>0.31519747300435275</v>
      </c>
    </row>
    <row r="102" spans="1:17" x14ac:dyDescent="0.3">
      <c r="A102">
        <v>100</v>
      </c>
      <c r="B102">
        <v>3415.3</v>
      </c>
      <c r="C102">
        <v>9</v>
      </c>
      <c r="D102">
        <v>553</v>
      </c>
      <c r="E102">
        <v>629</v>
      </c>
      <c r="F102">
        <v>46.440903815378597</v>
      </c>
      <c r="G102">
        <v>52.8233788424469</v>
      </c>
      <c r="H102">
        <v>-51.4768599028274</v>
      </c>
      <c r="I102">
        <v>94.935683361108502</v>
      </c>
      <c r="J102">
        <v>-62.201951310399998</v>
      </c>
      <c r="K102">
        <v>116.804762378348</v>
      </c>
      <c r="M102">
        <f t="shared" si="4"/>
        <v>107.99375482265617</v>
      </c>
      <c r="N102">
        <f t="shared" si="5"/>
        <v>1.3233455807567316</v>
      </c>
      <c r="Q102">
        <f t="shared" si="3"/>
        <v>0.3313204797786497</v>
      </c>
    </row>
    <row r="103" spans="1:17" x14ac:dyDescent="0.3">
      <c r="A103">
        <v>101</v>
      </c>
      <c r="B103">
        <v>3451</v>
      </c>
      <c r="C103">
        <v>8</v>
      </c>
      <c r="D103">
        <v>532</v>
      </c>
      <c r="E103">
        <v>667</v>
      </c>
      <c r="F103">
        <v>44.677325189478097</v>
      </c>
      <c r="G103">
        <v>56.014616355981097</v>
      </c>
      <c r="H103">
        <v>-53.808278686482602</v>
      </c>
      <c r="I103">
        <v>99.621092721045102</v>
      </c>
      <c r="J103">
        <v>-93.244215462974495</v>
      </c>
      <c r="K103">
        <v>189.869553170324</v>
      </c>
      <c r="M103">
        <f t="shared" si="4"/>
        <v>113.22408299534708</v>
      </c>
      <c r="N103">
        <f t="shared" si="5"/>
        <v>2.1152997645346652</v>
      </c>
      <c r="Q103">
        <f t="shared" si="3"/>
        <v>0.2417374194461511</v>
      </c>
    </row>
    <row r="104" spans="1:17" x14ac:dyDescent="0.3">
      <c r="A104">
        <v>102</v>
      </c>
      <c r="B104">
        <v>3483.5</v>
      </c>
      <c r="C104">
        <v>8</v>
      </c>
      <c r="D104">
        <v>510</v>
      </c>
      <c r="E104">
        <v>707</v>
      </c>
      <c r="F104">
        <v>42.829766629010997</v>
      </c>
      <c r="G104">
        <v>59.3738137386486</v>
      </c>
      <c r="H104">
        <v>-55.902559045893497</v>
      </c>
      <c r="I104">
        <v>102.558078249609</v>
      </c>
      <c r="J104">
        <v>-58.903702698375298</v>
      </c>
      <c r="K104">
        <v>117.80740539675099</v>
      </c>
      <c r="M104">
        <f t="shared" si="4"/>
        <v>116.80434718850378</v>
      </c>
      <c r="N104">
        <f t="shared" si="5"/>
        <v>1.3171268336000532</v>
      </c>
      <c r="Q104">
        <f t="shared" si="3"/>
        <v>0.33202392249432766</v>
      </c>
    </row>
    <row r="105" spans="1:17" x14ac:dyDescent="0.3">
      <c r="A105">
        <v>103</v>
      </c>
      <c r="B105">
        <v>3515.3</v>
      </c>
      <c r="C105">
        <v>8</v>
      </c>
      <c r="D105">
        <v>488</v>
      </c>
      <c r="E105">
        <v>749</v>
      </c>
      <c r="F105">
        <v>40.982208068543898</v>
      </c>
      <c r="G105">
        <v>62.900970990449501</v>
      </c>
      <c r="H105">
        <v>-57.463034238249897</v>
      </c>
      <c r="I105">
        <v>106.53644787796701</v>
      </c>
      <c r="J105">
        <v>-57.521535398051398</v>
      </c>
      <c r="K105">
        <v>115.210527958832</v>
      </c>
      <c r="M105">
        <f t="shared" si="4"/>
        <v>121.0455080964224</v>
      </c>
      <c r="N105">
        <f t="shared" si="5"/>
        <v>1.2877186333629753</v>
      </c>
      <c r="Q105">
        <f t="shared" si="3"/>
        <v>0.33535047424450704</v>
      </c>
    </row>
    <row r="106" spans="1:17" x14ac:dyDescent="0.3">
      <c r="A106">
        <v>104</v>
      </c>
      <c r="B106">
        <v>3547.5</v>
      </c>
      <c r="C106">
        <v>8</v>
      </c>
      <c r="D106">
        <v>465</v>
      </c>
      <c r="E106">
        <v>792</v>
      </c>
      <c r="F106">
        <v>39.05066957351</v>
      </c>
      <c r="G106">
        <v>66.512108176817094</v>
      </c>
      <c r="H106">
        <v>-60.004846701056501</v>
      </c>
      <c r="I106">
        <v>111.92494009593401</v>
      </c>
      <c r="J106">
        <v>-35.182064631821198</v>
      </c>
      <c r="K106">
        <v>65.132464962105104</v>
      </c>
      <c r="M106">
        <f t="shared" si="4"/>
        <v>126.99517251886273</v>
      </c>
      <c r="N106">
        <f t="shared" si="5"/>
        <v>0.7402712789104744</v>
      </c>
      <c r="Q106">
        <f t="shared" si="3"/>
        <v>0.39727578556597187</v>
      </c>
    </row>
    <row r="107" spans="1:17" x14ac:dyDescent="0.3">
      <c r="A107">
        <v>105</v>
      </c>
      <c r="B107">
        <v>3583.4</v>
      </c>
      <c r="C107">
        <v>8</v>
      </c>
      <c r="D107">
        <v>440</v>
      </c>
      <c r="E107">
        <v>836</v>
      </c>
      <c r="F107">
        <v>36.951171209342803</v>
      </c>
      <c r="G107">
        <v>70.207225297751407</v>
      </c>
      <c r="H107">
        <v>-55.482239053067303</v>
      </c>
      <c r="I107">
        <v>113.486398063092</v>
      </c>
      <c r="J107">
        <v>67.318517369571495</v>
      </c>
      <c r="K107">
        <v>100.977776054359</v>
      </c>
      <c r="M107">
        <f t="shared" si="4"/>
        <v>126.3227667353604</v>
      </c>
      <c r="N107">
        <f t="shared" si="5"/>
        <v>1.2136018308210308</v>
      </c>
      <c r="Q107">
        <f t="shared" si="3"/>
        <v>0.34373430519050102</v>
      </c>
    </row>
    <row r="108" spans="1:17" x14ac:dyDescent="0.3">
      <c r="A108">
        <v>106</v>
      </c>
      <c r="B108">
        <v>3615.5</v>
      </c>
      <c r="C108">
        <v>8</v>
      </c>
      <c r="D108">
        <v>416</v>
      </c>
      <c r="E108">
        <v>883</v>
      </c>
      <c r="F108">
        <v>34.935652779742298</v>
      </c>
      <c r="G108">
        <v>74.154282222385802</v>
      </c>
      <c r="H108">
        <v>-49.9264706780232</v>
      </c>
      <c r="I108">
        <v>108.73976885077499</v>
      </c>
      <c r="J108">
        <v>207.95194578181901</v>
      </c>
      <c r="K108">
        <v>-71.232065427729395</v>
      </c>
      <c r="M108">
        <f t="shared" si="4"/>
        <v>119.65362428310931</v>
      </c>
      <c r="N108">
        <f t="shared" si="5"/>
        <v>2.1981360035162729</v>
      </c>
      <c r="Q108">
        <f t="shared" si="3"/>
        <v>0.23236727664444651</v>
      </c>
    </row>
    <row r="109" spans="1:17" x14ac:dyDescent="0.3">
      <c r="A109">
        <v>107</v>
      </c>
      <c r="B109">
        <v>3648.1</v>
      </c>
      <c r="C109">
        <v>8</v>
      </c>
      <c r="D109">
        <v>391</v>
      </c>
      <c r="E109">
        <v>930</v>
      </c>
      <c r="F109">
        <v>32.836154415575102</v>
      </c>
      <c r="G109">
        <v>78.101339147020099</v>
      </c>
      <c r="H109">
        <v>-40.054190802166303</v>
      </c>
      <c r="I109">
        <v>88.242340903872503</v>
      </c>
      <c r="J109">
        <v>431.81538270121001</v>
      </c>
      <c r="K109">
        <v>-535.95948667308699</v>
      </c>
      <c r="M109">
        <f t="shared" si="4"/>
        <v>96.907424529865594</v>
      </c>
      <c r="N109">
        <f t="shared" si="5"/>
        <v>6.8827109200682788</v>
      </c>
      <c r="Q109">
        <f t="shared" si="3"/>
        <v>-0.29753529345077195</v>
      </c>
    </row>
    <row r="110" spans="1:17" x14ac:dyDescent="0.3">
      <c r="A110">
        <v>108</v>
      </c>
      <c r="B110">
        <v>3683.3</v>
      </c>
      <c r="C110">
        <v>8</v>
      </c>
      <c r="D110">
        <v>378</v>
      </c>
      <c r="E110">
        <v>977</v>
      </c>
      <c r="F110">
        <v>31.744415266208101</v>
      </c>
      <c r="G110">
        <v>82.048396071654494</v>
      </c>
      <c r="H110">
        <v>-30.129819654493101</v>
      </c>
      <c r="I110">
        <v>70.716145305702995</v>
      </c>
      <c r="J110">
        <v>440.23742654582497</v>
      </c>
      <c r="K110">
        <v>-957.23909251860596</v>
      </c>
      <c r="M110">
        <f t="shared" si="4"/>
        <v>76.867283283003957</v>
      </c>
      <c r="N110">
        <f t="shared" si="5"/>
        <v>10.536202693463784</v>
      </c>
      <c r="Q110">
        <f t="shared" si="3"/>
        <v>-0.71080537985787928</v>
      </c>
    </row>
    <row r="111" spans="1:17" x14ac:dyDescent="0.3">
      <c r="A111">
        <v>109</v>
      </c>
      <c r="B111">
        <v>3715.3</v>
      </c>
      <c r="C111">
        <v>9</v>
      </c>
      <c r="D111">
        <v>369</v>
      </c>
      <c r="E111">
        <v>1008</v>
      </c>
      <c r="F111">
        <v>30.988595855107999</v>
      </c>
      <c r="G111">
        <v>84.651774043221806</v>
      </c>
      <c r="H111">
        <v>-20.1728550114223</v>
      </c>
      <c r="I111">
        <v>51.671190483561404</v>
      </c>
      <c r="J111">
        <v>388.31289723623399</v>
      </c>
      <c r="K111">
        <v>-1072.4268196867799</v>
      </c>
      <c r="M111">
        <f t="shared" si="4"/>
        <v>55.469415043791045</v>
      </c>
      <c r="N111">
        <f t="shared" si="5"/>
        <v>11.405639788032495</v>
      </c>
      <c r="Q111">
        <f t="shared" si="3"/>
        <v>-0.80915303341342992</v>
      </c>
    </row>
    <row r="112" spans="1:17" x14ac:dyDescent="0.3">
      <c r="A112">
        <v>110</v>
      </c>
      <c r="B112">
        <v>3747.7</v>
      </c>
      <c r="C112">
        <v>9</v>
      </c>
      <c r="D112">
        <v>369</v>
      </c>
      <c r="E112">
        <v>1003</v>
      </c>
      <c r="F112">
        <v>30.988595855107999</v>
      </c>
      <c r="G112">
        <v>84.231874370388397</v>
      </c>
      <c r="H112">
        <v>-9.49312513351299</v>
      </c>
      <c r="I112">
        <v>31.499915215747599</v>
      </c>
      <c r="J112">
        <v>181.86063474162799</v>
      </c>
      <c r="K112">
        <v>-603.44665164267406</v>
      </c>
      <c r="M112">
        <f t="shared" si="4"/>
        <v>32.89930217192795</v>
      </c>
      <c r="N112">
        <f t="shared" si="5"/>
        <v>6.3025483087984551</v>
      </c>
      <c r="Q112">
        <f t="shared" si="3"/>
        <v>-0.23190934781826811</v>
      </c>
    </row>
    <row r="113" spans="1:17" x14ac:dyDescent="0.3">
      <c r="A113">
        <v>111</v>
      </c>
      <c r="B113">
        <v>3787.1</v>
      </c>
      <c r="C113">
        <v>9</v>
      </c>
      <c r="D113">
        <v>369</v>
      </c>
      <c r="E113">
        <v>1003</v>
      </c>
      <c r="F113">
        <v>30.988595855107999</v>
      </c>
      <c r="G113">
        <v>84.231874370388397</v>
      </c>
      <c r="H113">
        <v>-3.6442526975146801</v>
      </c>
      <c r="I113">
        <v>10.527841126153501</v>
      </c>
      <c r="J113">
        <v>70.081782644512998</v>
      </c>
      <c r="K113">
        <v>-202.45848319525999</v>
      </c>
      <c r="M113">
        <f t="shared" si="4"/>
        <v>11.140736802423438</v>
      </c>
      <c r="N113">
        <f t="shared" si="5"/>
        <v>2.1424493850814335</v>
      </c>
      <c r="Q113">
        <f t="shared" si="3"/>
        <v>0.23866635025393684</v>
      </c>
    </row>
    <row r="114" spans="1:17" x14ac:dyDescent="0.3">
      <c r="A114">
        <v>112</v>
      </c>
      <c r="B114">
        <v>3819.2</v>
      </c>
      <c r="C114">
        <v>9</v>
      </c>
      <c r="D114">
        <v>369</v>
      </c>
      <c r="E114">
        <v>1003</v>
      </c>
      <c r="F114">
        <v>30.988595855107999</v>
      </c>
      <c r="G114">
        <v>84.231874370388397</v>
      </c>
      <c r="H114">
        <v>0</v>
      </c>
      <c r="I114">
        <v>-1.9450289657498101</v>
      </c>
      <c r="J114">
        <v>0</v>
      </c>
      <c r="K114">
        <v>40.353298044601999</v>
      </c>
      <c r="M114">
        <f t="shared" si="4"/>
        <v>1.9450289657498101</v>
      </c>
      <c r="N114">
        <f t="shared" si="5"/>
        <v>0.40353298044601998</v>
      </c>
      <c r="Q114">
        <f t="shared" si="3"/>
        <v>0.435366432633079</v>
      </c>
    </row>
    <row r="115" spans="1:17" x14ac:dyDescent="0.3">
      <c r="A115">
        <v>113</v>
      </c>
      <c r="B115">
        <v>3852.1</v>
      </c>
      <c r="C115">
        <v>9</v>
      </c>
      <c r="D115">
        <v>369</v>
      </c>
      <c r="E115">
        <v>1003</v>
      </c>
      <c r="F115">
        <v>30.988595855107999</v>
      </c>
      <c r="G115">
        <v>84.231874370388397</v>
      </c>
      <c r="H115">
        <v>0</v>
      </c>
      <c r="I115">
        <v>0</v>
      </c>
      <c r="J115">
        <v>0</v>
      </c>
      <c r="K115">
        <v>0</v>
      </c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:17" x14ac:dyDescent="0.3">
      <c r="A116">
        <v>114</v>
      </c>
      <c r="B116">
        <v>3891.1</v>
      </c>
      <c r="C116">
        <v>9</v>
      </c>
      <c r="D116">
        <v>369</v>
      </c>
      <c r="E116">
        <v>1003</v>
      </c>
      <c r="F116">
        <v>30.988595855107999</v>
      </c>
      <c r="G116">
        <v>84.231874370388397</v>
      </c>
      <c r="H116">
        <v>0</v>
      </c>
      <c r="I116">
        <v>0</v>
      </c>
      <c r="J116">
        <v>0</v>
      </c>
      <c r="K116">
        <v>0</v>
      </c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:17" x14ac:dyDescent="0.3">
      <c r="A117">
        <v>115</v>
      </c>
      <c r="B117">
        <v>3915.6</v>
      </c>
      <c r="C117">
        <v>9</v>
      </c>
      <c r="D117">
        <v>369</v>
      </c>
      <c r="E117">
        <v>1003</v>
      </c>
      <c r="F117">
        <v>30.988595855107999</v>
      </c>
      <c r="G117">
        <v>84.231874370388397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3947.4</v>
      </c>
      <c r="C118">
        <v>9</v>
      </c>
      <c r="D118">
        <v>369</v>
      </c>
      <c r="E118">
        <v>1003</v>
      </c>
      <c r="F118">
        <v>30.988595855107999</v>
      </c>
      <c r="G118">
        <v>84.231874370388397</v>
      </c>
      <c r="H118">
        <v>0</v>
      </c>
      <c r="I118">
        <v>0</v>
      </c>
      <c r="J118">
        <v>0</v>
      </c>
      <c r="K118">
        <v>0</v>
      </c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A119">
        <v>117</v>
      </c>
      <c r="B119">
        <v>3983.4</v>
      </c>
      <c r="C119">
        <v>9</v>
      </c>
      <c r="D119">
        <v>369</v>
      </c>
      <c r="E119">
        <v>1003</v>
      </c>
      <c r="F119">
        <v>30.988595855107999</v>
      </c>
      <c r="G119">
        <v>84.231874370388397</v>
      </c>
      <c r="H119">
        <v>0</v>
      </c>
      <c r="I119">
        <v>0</v>
      </c>
      <c r="J119">
        <v>0</v>
      </c>
      <c r="K119">
        <v>0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4023</v>
      </c>
      <c r="C120">
        <v>9</v>
      </c>
      <c r="D120">
        <v>369</v>
      </c>
      <c r="E120">
        <v>1003</v>
      </c>
      <c r="F120">
        <v>30.988595855107999</v>
      </c>
      <c r="G120">
        <v>84.231874370388397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4049</v>
      </c>
      <c r="C121">
        <v>9</v>
      </c>
      <c r="D121">
        <v>369</v>
      </c>
      <c r="E121">
        <v>1003</v>
      </c>
      <c r="F121">
        <v>30.988595855107999</v>
      </c>
      <c r="G121">
        <v>84.231874370388397</v>
      </c>
      <c r="H121">
        <v>0</v>
      </c>
      <c r="I121">
        <v>0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4083.4</v>
      </c>
      <c r="C122">
        <v>9</v>
      </c>
      <c r="D122">
        <v>369</v>
      </c>
      <c r="E122">
        <v>1003</v>
      </c>
      <c r="F122">
        <v>30.988595855107999</v>
      </c>
      <c r="G122">
        <v>84.231874370388397</v>
      </c>
      <c r="H122">
        <v>0</v>
      </c>
      <c r="I122">
        <v>0.42053025795522703</v>
      </c>
      <c r="J122">
        <v>0</v>
      </c>
      <c r="K122">
        <v>8.4106051591045397</v>
      </c>
      <c r="M122">
        <f t="shared" si="4"/>
        <v>0.42053025795522703</v>
      </c>
      <c r="N122">
        <f t="shared" si="5"/>
        <v>8.4106051591045394E-2</v>
      </c>
      <c r="Q122">
        <f t="shared" si="3"/>
        <v>0.47149887870834806</v>
      </c>
    </row>
    <row r="123" spans="1:17" x14ac:dyDescent="0.3">
      <c r="A123">
        <v>121</v>
      </c>
      <c r="B123">
        <v>4116.6000000000004</v>
      </c>
      <c r="C123">
        <v>9</v>
      </c>
      <c r="D123">
        <v>369</v>
      </c>
      <c r="E123">
        <v>1003</v>
      </c>
      <c r="F123">
        <v>30.988595855107999</v>
      </c>
      <c r="G123">
        <v>84.231874370388397</v>
      </c>
      <c r="H123">
        <v>0</v>
      </c>
      <c r="I123">
        <v>0.41351319132299602</v>
      </c>
      <c r="J123">
        <v>0</v>
      </c>
      <c r="K123">
        <v>8.8357519513460296</v>
      </c>
      <c r="M123">
        <f t="shared" si="4"/>
        <v>0.41351319132299602</v>
      </c>
      <c r="N123">
        <f t="shared" si="5"/>
        <v>8.8357519513460298E-2</v>
      </c>
      <c r="Q123">
        <f t="shared" si="3"/>
        <v>0.47101796767183007</v>
      </c>
    </row>
    <row r="124" spans="1:17" x14ac:dyDescent="0.3">
      <c r="A124">
        <v>122</v>
      </c>
      <c r="B124">
        <v>4148.2</v>
      </c>
      <c r="C124">
        <v>9</v>
      </c>
      <c r="D124">
        <v>369</v>
      </c>
      <c r="E124">
        <v>1003</v>
      </c>
      <c r="F124">
        <v>30.988595855107999</v>
      </c>
      <c r="G124">
        <v>84.231874370388397</v>
      </c>
      <c r="H124">
        <v>0</v>
      </c>
      <c r="I124">
        <v>0</v>
      </c>
      <c r="J124">
        <v>0</v>
      </c>
      <c r="K124">
        <v>0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A125">
        <v>123</v>
      </c>
      <c r="B125">
        <v>4183.3</v>
      </c>
      <c r="C125">
        <v>9</v>
      </c>
      <c r="D125">
        <v>369</v>
      </c>
      <c r="E125">
        <v>1004</v>
      </c>
      <c r="F125">
        <v>30.988595855107999</v>
      </c>
      <c r="G125">
        <v>84.315854304955096</v>
      </c>
      <c r="H125">
        <v>0</v>
      </c>
      <c r="I125">
        <v>1.67960037092875E-3</v>
      </c>
      <c r="J125">
        <v>0</v>
      </c>
      <c r="K125">
        <v>-16.796003709340699</v>
      </c>
      <c r="M125">
        <f t="shared" si="4"/>
        <v>1.67960037092875E-3</v>
      </c>
      <c r="N125">
        <f t="shared" si="5"/>
        <v>0.16796003709340698</v>
      </c>
      <c r="Q125">
        <f t="shared" si="3"/>
        <v>0.46201361201458074</v>
      </c>
    </row>
    <row r="126" spans="1:17" x14ac:dyDescent="0.3">
      <c r="A126">
        <v>124</v>
      </c>
      <c r="B126">
        <v>4215.3999999999996</v>
      </c>
      <c r="C126">
        <v>9</v>
      </c>
      <c r="D126">
        <v>369</v>
      </c>
      <c r="E126">
        <v>1004</v>
      </c>
      <c r="F126">
        <v>30.988595855107999</v>
      </c>
      <c r="G126">
        <v>84.315854304955096</v>
      </c>
      <c r="H126">
        <v>0</v>
      </c>
      <c r="I126">
        <v>9.35935206699204E-3</v>
      </c>
      <c r="J126">
        <v>0</v>
      </c>
      <c r="K126">
        <v>-17.017003758147801</v>
      </c>
      <c r="M126">
        <f t="shared" si="4"/>
        <v>9.35935206699204E-3</v>
      </c>
      <c r="N126">
        <f t="shared" si="5"/>
        <v>0.170170037581478</v>
      </c>
      <c r="Q126">
        <f t="shared" si="3"/>
        <v>0.46176362456440617</v>
      </c>
    </row>
    <row r="127" spans="1:17" x14ac:dyDescent="0.3">
      <c r="A127">
        <v>125</v>
      </c>
      <c r="B127">
        <v>4247.6000000000004</v>
      </c>
      <c r="C127">
        <v>9</v>
      </c>
      <c r="D127">
        <v>369</v>
      </c>
      <c r="E127">
        <v>1003</v>
      </c>
      <c r="F127">
        <v>30.988595855107999</v>
      </c>
      <c r="G127">
        <v>84.231874370388397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4283.3999999999996</v>
      </c>
      <c r="C128">
        <v>9</v>
      </c>
      <c r="D128">
        <v>369</v>
      </c>
      <c r="E128">
        <v>1003</v>
      </c>
      <c r="F128">
        <v>30.988595855107999</v>
      </c>
      <c r="G128">
        <v>84.231874370388397</v>
      </c>
      <c r="H128">
        <v>0</v>
      </c>
      <c r="I128">
        <v>8.3896038527689202E-4</v>
      </c>
      <c r="J128">
        <v>0</v>
      </c>
      <c r="K128">
        <v>16.7792077056314</v>
      </c>
      <c r="M128">
        <f t="shared" si="4"/>
        <v>8.3896038527689202E-4</v>
      </c>
      <c r="N128">
        <f t="shared" si="5"/>
        <v>0.16779207705631399</v>
      </c>
      <c r="Q128">
        <f t="shared" si="3"/>
        <v>0.46203261106079396</v>
      </c>
    </row>
    <row r="129" spans="1:17" x14ac:dyDescent="0.3">
      <c r="A129">
        <v>127</v>
      </c>
      <c r="B129">
        <v>4315.3</v>
      </c>
      <c r="C129">
        <v>9</v>
      </c>
      <c r="D129">
        <v>369</v>
      </c>
      <c r="E129">
        <v>1003</v>
      </c>
      <c r="F129">
        <v>30.988595855107999</v>
      </c>
      <c r="G129">
        <v>84.231874370388397</v>
      </c>
      <c r="H129">
        <v>0</v>
      </c>
      <c r="I129">
        <v>-8.4063998564800398E-4</v>
      </c>
      <c r="J129">
        <v>0</v>
      </c>
      <c r="K129">
        <v>16.812799713049898</v>
      </c>
      <c r="M129">
        <f t="shared" si="4"/>
        <v>8.4063998564800398E-4</v>
      </c>
      <c r="N129">
        <f t="shared" si="5"/>
        <v>0.16812799713049897</v>
      </c>
      <c r="Q129">
        <f t="shared" si="3"/>
        <v>0.46199461296836764</v>
      </c>
    </row>
    <row r="130" spans="1:17" x14ac:dyDescent="0.3">
      <c r="A130">
        <v>128</v>
      </c>
      <c r="B130">
        <v>4347.7</v>
      </c>
      <c r="C130">
        <v>9</v>
      </c>
      <c r="D130">
        <v>369</v>
      </c>
      <c r="E130">
        <v>1003</v>
      </c>
      <c r="F130">
        <v>30.988595855107999</v>
      </c>
      <c r="G130">
        <v>84.231874370388397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4383.3999999999996</v>
      </c>
      <c r="C131">
        <v>9</v>
      </c>
      <c r="D131">
        <v>369</v>
      </c>
      <c r="E131">
        <v>1004</v>
      </c>
      <c r="F131">
        <v>30.988595855107999</v>
      </c>
      <c r="G131">
        <v>84.315854304955096</v>
      </c>
      <c r="H131">
        <v>0</v>
      </c>
      <c r="I131">
        <v>0.419899672833423</v>
      </c>
      <c r="J131">
        <v>0</v>
      </c>
      <c r="K131">
        <v>-8.3979934566684697</v>
      </c>
      <c r="M131">
        <f t="shared" si="4"/>
        <v>0.419899672833423</v>
      </c>
      <c r="N131">
        <f t="shared" si="5"/>
        <v>8.3979934566684691E-2</v>
      </c>
      <c r="Q131">
        <f t="shared" si="3"/>
        <v>0.47151314462073751</v>
      </c>
    </row>
    <row r="132" spans="1:17" x14ac:dyDescent="0.3">
      <c r="A132">
        <v>130</v>
      </c>
      <c r="B132">
        <v>4415.3</v>
      </c>
      <c r="C132">
        <v>9</v>
      </c>
      <c r="D132">
        <v>369</v>
      </c>
      <c r="E132">
        <v>1004</v>
      </c>
      <c r="F132">
        <v>30.988595855107999</v>
      </c>
      <c r="G132">
        <v>84.315854304955096</v>
      </c>
      <c r="H132">
        <v>0</v>
      </c>
      <c r="I132">
        <v>0.42010951774738198</v>
      </c>
      <c r="J132">
        <v>0</v>
      </c>
      <c r="K132">
        <v>-8.3937965583892993</v>
      </c>
      <c r="M132">
        <f t="shared" si="4"/>
        <v>0.42010951774738198</v>
      </c>
      <c r="N132">
        <f t="shared" si="5"/>
        <v>8.3937965583892993E-2</v>
      </c>
      <c r="Q132">
        <f t="shared" si="3"/>
        <v>0.47151789200384947</v>
      </c>
    </row>
    <row r="133" spans="1:17" x14ac:dyDescent="0.3">
      <c r="A133">
        <v>131</v>
      </c>
      <c r="B133">
        <v>4447.5</v>
      </c>
      <c r="C133">
        <v>9</v>
      </c>
      <c r="D133">
        <v>369</v>
      </c>
      <c r="E133">
        <v>1003</v>
      </c>
      <c r="F133">
        <v>30.988595855107999</v>
      </c>
      <c r="G133">
        <v>84.231874370388397</v>
      </c>
      <c r="H133">
        <v>0</v>
      </c>
      <c r="I133">
        <v>0.39428312209528998</v>
      </c>
      <c r="J133">
        <v>0</v>
      </c>
      <c r="K133">
        <v>7.9014653726510904</v>
      </c>
      <c r="M133">
        <f t="shared" si="4"/>
        <v>0.39428312209528998</v>
      </c>
      <c r="N133">
        <f t="shared" si="5"/>
        <v>7.9014653726510897E-2</v>
      </c>
      <c r="Q133">
        <f t="shared" si="3"/>
        <v>0.47207479965354665</v>
      </c>
    </row>
    <row r="134" spans="1:17" x14ac:dyDescent="0.3">
      <c r="A134">
        <v>132</v>
      </c>
      <c r="B134">
        <v>4483.3999999999996</v>
      </c>
      <c r="C134">
        <v>9</v>
      </c>
      <c r="D134">
        <v>369</v>
      </c>
      <c r="E134">
        <v>1004</v>
      </c>
      <c r="F134">
        <v>30.988595855107999</v>
      </c>
      <c r="G134">
        <v>84.315854304955096</v>
      </c>
      <c r="H134">
        <v>0</v>
      </c>
      <c r="I134">
        <v>0</v>
      </c>
      <c r="J134">
        <v>0</v>
      </c>
      <c r="K134">
        <v>0</v>
      </c>
      <c r="M134">
        <f t="shared" si="4"/>
        <v>0</v>
      </c>
      <c r="N134">
        <f t="shared" si="5"/>
        <v>0</v>
      </c>
      <c r="Q134">
        <f t="shared" ref="Q134:Q162" si="6">(1/COS($T$9))*(SIN($T$9)-N134/9.81)</f>
        <v>0.48101265822784806</v>
      </c>
    </row>
    <row r="135" spans="1:17" x14ac:dyDescent="0.3">
      <c r="A135">
        <v>133</v>
      </c>
      <c r="B135">
        <v>4515.3999999999996</v>
      </c>
      <c r="C135">
        <v>9</v>
      </c>
      <c r="D135">
        <v>369</v>
      </c>
      <c r="E135">
        <v>1004</v>
      </c>
      <c r="F135">
        <v>30.988595855107999</v>
      </c>
      <c r="G135">
        <v>84.315854304955096</v>
      </c>
      <c r="H135">
        <v>0</v>
      </c>
      <c r="I135">
        <v>0</v>
      </c>
      <c r="J135">
        <v>0</v>
      </c>
      <c r="K135">
        <v>0</v>
      </c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A136">
        <v>134</v>
      </c>
      <c r="B136">
        <v>4551.7</v>
      </c>
      <c r="C136">
        <v>9</v>
      </c>
      <c r="D136">
        <v>369</v>
      </c>
      <c r="E136">
        <v>1004</v>
      </c>
      <c r="F136">
        <v>30.988595855107999</v>
      </c>
      <c r="G136">
        <v>84.315854304955096</v>
      </c>
      <c r="H136">
        <v>0</v>
      </c>
      <c r="I136">
        <v>0.38604979517698701</v>
      </c>
      <c r="J136">
        <v>0</v>
      </c>
      <c r="K136">
        <v>-8.0594946801041107</v>
      </c>
      <c r="M136">
        <f t="shared" si="4"/>
        <v>0.38604979517698701</v>
      </c>
      <c r="N136">
        <f t="shared" si="5"/>
        <v>8.0594946801041109E-2</v>
      </c>
      <c r="Q136">
        <f t="shared" si="6"/>
        <v>0.47189604248206057</v>
      </c>
    </row>
    <row r="137" spans="1:17" x14ac:dyDescent="0.3">
      <c r="A137">
        <v>135</v>
      </c>
      <c r="B137">
        <v>4583.7</v>
      </c>
      <c r="C137">
        <v>9</v>
      </c>
      <c r="D137">
        <v>369</v>
      </c>
      <c r="E137">
        <v>1004</v>
      </c>
      <c r="F137">
        <v>30.988595855107999</v>
      </c>
      <c r="G137">
        <v>84.315854304955096</v>
      </c>
      <c r="H137">
        <v>0</v>
      </c>
      <c r="I137">
        <v>0</v>
      </c>
      <c r="J137">
        <v>0</v>
      </c>
      <c r="K137">
        <v>0</v>
      </c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A138">
        <v>136</v>
      </c>
      <c r="B138">
        <v>4621.7</v>
      </c>
      <c r="C138">
        <v>9</v>
      </c>
      <c r="D138">
        <v>369</v>
      </c>
      <c r="E138">
        <v>1004</v>
      </c>
      <c r="F138">
        <v>30.988595855107999</v>
      </c>
      <c r="G138">
        <v>84.315854304955096</v>
      </c>
      <c r="H138">
        <v>0</v>
      </c>
      <c r="I138">
        <v>0</v>
      </c>
      <c r="J138">
        <v>0</v>
      </c>
      <c r="K138">
        <v>0</v>
      </c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A139">
        <v>137</v>
      </c>
      <c r="B139">
        <v>4647.5</v>
      </c>
      <c r="C139">
        <v>9</v>
      </c>
      <c r="D139">
        <v>369</v>
      </c>
      <c r="E139">
        <v>1004</v>
      </c>
      <c r="F139">
        <v>30.988595855107999</v>
      </c>
      <c r="G139">
        <v>84.315854304955096</v>
      </c>
      <c r="H139">
        <v>0</v>
      </c>
      <c r="I139">
        <v>0</v>
      </c>
      <c r="J139">
        <v>0</v>
      </c>
      <c r="K139">
        <v>0</v>
      </c>
      <c r="M139">
        <f t="shared" ref="M139:M162" si="7">SQRT(H139^2+I139^2)</f>
        <v>0</v>
      </c>
      <c r="N139">
        <f t="shared" ref="N139:N162" si="8">SQRT(J139^2+K139^2)/100</f>
        <v>0</v>
      </c>
      <c r="Q139">
        <f t="shared" si="6"/>
        <v>0.48101265822784806</v>
      </c>
    </row>
    <row r="140" spans="1:17" x14ac:dyDescent="0.3">
      <c r="A140">
        <v>138</v>
      </c>
      <c r="B140">
        <v>4683.1000000000004</v>
      </c>
      <c r="C140">
        <v>9</v>
      </c>
      <c r="D140">
        <v>369</v>
      </c>
      <c r="E140">
        <v>1004</v>
      </c>
      <c r="F140">
        <v>30.988595855107999</v>
      </c>
      <c r="G140">
        <v>84.315854304955096</v>
      </c>
      <c r="H140">
        <v>0</v>
      </c>
      <c r="I140">
        <v>0</v>
      </c>
      <c r="J140">
        <v>0</v>
      </c>
      <c r="K140">
        <v>0</v>
      </c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A141">
        <v>139</v>
      </c>
      <c r="B141">
        <v>4715.5</v>
      </c>
      <c r="C141">
        <v>9</v>
      </c>
      <c r="D141">
        <v>369</v>
      </c>
      <c r="E141">
        <v>1004</v>
      </c>
      <c r="F141">
        <v>30.988595855107999</v>
      </c>
      <c r="G141">
        <v>84.315854304955096</v>
      </c>
      <c r="H141">
        <v>0</v>
      </c>
      <c r="I141">
        <v>0</v>
      </c>
      <c r="J141">
        <v>0</v>
      </c>
      <c r="K141">
        <v>0</v>
      </c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A142">
        <v>140</v>
      </c>
      <c r="B142">
        <v>4783.1000000000004</v>
      </c>
      <c r="C142">
        <v>9</v>
      </c>
      <c r="D142">
        <v>369</v>
      </c>
      <c r="E142">
        <v>1004</v>
      </c>
      <c r="F142">
        <v>30.988595855107999</v>
      </c>
      <c r="G142">
        <v>84.315854304955096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4815.6000000000004</v>
      </c>
      <c r="C143">
        <v>9</v>
      </c>
      <c r="D143">
        <v>369</v>
      </c>
      <c r="E143">
        <v>1004</v>
      </c>
      <c r="F143">
        <v>30.988595855107999</v>
      </c>
      <c r="G143">
        <v>84.315854304955096</v>
      </c>
      <c r="H143">
        <v>0</v>
      </c>
      <c r="I143">
        <v>0</v>
      </c>
      <c r="J143">
        <v>0</v>
      </c>
      <c r="K143">
        <v>0</v>
      </c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A144">
        <v>142</v>
      </c>
      <c r="B144">
        <v>4847.7</v>
      </c>
      <c r="C144">
        <v>9</v>
      </c>
      <c r="D144">
        <v>369</v>
      </c>
      <c r="E144">
        <v>1004</v>
      </c>
      <c r="F144">
        <v>30.988595855107999</v>
      </c>
      <c r="G144">
        <v>84.315854304955096</v>
      </c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:17" x14ac:dyDescent="0.3">
      <c r="A145">
        <v>143</v>
      </c>
      <c r="B145">
        <v>4883.5</v>
      </c>
      <c r="C145">
        <v>9</v>
      </c>
      <c r="D145">
        <v>369</v>
      </c>
      <c r="E145">
        <v>1004</v>
      </c>
      <c r="F145">
        <v>30.988595855107999</v>
      </c>
      <c r="G145">
        <v>84.315854304955096</v>
      </c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:17" x14ac:dyDescent="0.3">
      <c r="A146">
        <v>144</v>
      </c>
      <c r="B146">
        <v>4919.2</v>
      </c>
      <c r="C146">
        <v>9</v>
      </c>
      <c r="D146">
        <v>369</v>
      </c>
      <c r="E146">
        <v>1004</v>
      </c>
      <c r="F146">
        <v>30.988595855107999</v>
      </c>
      <c r="G146">
        <v>84.315854304955096</v>
      </c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Q163">
        <f t="shared" ref="Q134:Q171" si="9">(1/COS($T$9))*(SIN($T$9)-N163/9.81)</f>
        <v>0.48101265822784806</v>
      </c>
    </row>
    <row r="164" spans="13:17" x14ac:dyDescent="0.3">
      <c r="Q164">
        <f t="shared" si="9"/>
        <v>0.48101265822784806</v>
      </c>
    </row>
    <row r="165" spans="13:17" x14ac:dyDescent="0.3">
      <c r="Q165">
        <f t="shared" si="9"/>
        <v>0.48101265822784806</v>
      </c>
    </row>
    <row r="166" spans="13:17" x14ac:dyDescent="0.3">
      <c r="Q166">
        <f t="shared" si="9"/>
        <v>0.48101265822784806</v>
      </c>
    </row>
    <row r="167" spans="13:17" x14ac:dyDescent="0.3">
      <c r="Q167">
        <f t="shared" si="9"/>
        <v>0.48101265822784806</v>
      </c>
    </row>
    <row r="168" spans="13:17" x14ac:dyDescent="0.3">
      <c r="Q168">
        <f t="shared" si="9"/>
        <v>0.48101265822784806</v>
      </c>
    </row>
    <row r="169" spans="13:17" x14ac:dyDescent="0.3">
      <c r="Q169">
        <f t="shared" si="9"/>
        <v>0.48101265822784806</v>
      </c>
    </row>
    <row r="170" spans="13:17" x14ac:dyDescent="0.3">
      <c r="Q170">
        <f t="shared" si="9"/>
        <v>0.48101265822784806</v>
      </c>
    </row>
    <row r="171" spans="13:17" x14ac:dyDescent="0.3">
      <c r="Q171">
        <f t="shared" si="9"/>
        <v>0.48101265822784806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68F-10F5-4BB3-97DF-67960416CA32}">
  <sheetPr codeName="Sheet26"/>
  <dimension ref="A1:T171"/>
  <sheetViews>
    <sheetView topLeftCell="F4" workbookViewId="0">
      <selection activeCell="S35" sqref="S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128.30000000000001</v>
      </c>
      <c r="C2">
        <v>6</v>
      </c>
      <c r="D2">
        <v>543</v>
      </c>
      <c r="E2">
        <v>705</v>
      </c>
      <c r="F2">
        <v>45.6011044697117</v>
      </c>
      <c r="G2">
        <v>59.205853869515202</v>
      </c>
      <c r="L2">
        <v>22</v>
      </c>
      <c r="M2">
        <v>873</v>
      </c>
      <c r="N2">
        <v>11</v>
      </c>
      <c r="O2">
        <v>73.314482876718898</v>
      </c>
      <c r="P2">
        <v>0.92377928023357103</v>
      </c>
    </row>
    <row r="3" spans="1:20" x14ac:dyDescent="0.3">
      <c r="A3">
        <v>1</v>
      </c>
      <c r="B3">
        <v>128.30000000000001</v>
      </c>
      <c r="C3">
        <v>6</v>
      </c>
      <c r="D3">
        <v>543</v>
      </c>
      <c r="E3">
        <v>706</v>
      </c>
      <c r="F3">
        <v>45.6011044697117</v>
      </c>
      <c r="G3">
        <v>59.289833804081901</v>
      </c>
      <c r="L3">
        <v>21</v>
      </c>
      <c r="M3">
        <v>874</v>
      </c>
      <c r="N3">
        <v>11</v>
      </c>
    </row>
    <row r="4" spans="1:20" x14ac:dyDescent="0.3">
      <c r="A4">
        <v>2</v>
      </c>
      <c r="B4">
        <v>244.1</v>
      </c>
      <c r="L4">
        <v>57</v>
      </c>
      <c r="M4">
        <v>956</v>
      </c>
      <c r="N4">
        <v>649</v>
      </c>
    </row>
    <row r="5" spans="1:20" x14ac:dyDescent="0.3">
      <c r="A5">
        <v>3</v>
      </c>
      <c r="B5">
        <v>279.89999999999998</v>
      </c>
      <c r="C5">
        <v>6</v>
      </c>
      <c r="D5">
        <v>542</v>
      </c>
      <c r="E5">
        <v>706</v>
      </c>
      <c r="F5">
        <v>45.517124535145001</v>
      </c>
      <c r="G5">
        <v>59.289833804081901</v>
      </c>
      <c r="H5">
        <v>284.75573566225501</v>
      </c>
      <c r="I5">
        <v>-587.37532533232195</v>
      </c>
      <c r="J5">
        <v>3763.9801189218701</v>
      </c>
      <c r="K5">
        <v>-7756.3229905586404</v>
      </c>
      <c r="L5">
        <v>53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299.89999999999998</v>
      </c>
      <c r="C6">
        <v>9</v>
      </c>
      <c r="D6">
        <v>767</v>
      </c>
      <c r="E6">
        <v>242</v>
      </c>
      <c r="F6">
        <v>64.412609812649904</v>
      </c>
      <c r="G6">
        <v>20.323144165138501</v>
      </c>
      <c r="H6">
        <v>20.4278301114181</v>
      </c>
      <c r="I6">
        <v>-42.314790945080397</v>
      </c>
      <c r="J6">
        <v>-1039.5842295887001</v>
      </c>
      <c r="K6">
        <v>2153.4244755766099</v>
      </c>
      <c r="M6">
        <f>SQRT(H6^2+I6^2)</f>
        <v>46.987634285914183</v>
      </c>
      <c r="N6">
        <f>SQRT(J6^2+K6^2)/100</f>
        <v>23.912282079345601</v>
      </c>
      <c r="Q6">
        <f t="shared" ref="Q6:Q69" si="0">(1/COS($T$9))*(SIN($T$9)-N6/9.81)</f>
        <v>-2.2238602398265721</v>
      </c>
    </row>
    <row r="7" spans="1:20" x14ac:dyDescent="0.3">
      <c r="A7">
        <v>5</v>
      </c>
      <c r="B7">
        <v>329.8</v>
      </c>
      <c r="C7">
        <v>9</v>
      </c>
      <c r="D7">
        <v>767</v>
      </c>
      <c r="E7">
        <v>242</v>
      </c>
      <c r="F7">
        <v>64.412609812649904</v>
      </c>
      <c r="G7">
        <v>20.323144165138501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329.8</v>
      </c>
      <c r="C8">
        <v>9</v>
      </c>
      <c r="D8">
        <v>767</v>
      </c>
      <c r="E8">
        <v>242</v>
      </c>
      <c r="F8">
        <v>64.412609812649904</v>
      </c>
      <c r="G8">
        <v>20.323144165138501</v>
      </c>
      <c r="H8">
        <v>138.571928098163</v>
      </c>
      <c r="I8">
        <v>-285.766109500212</v>
      </c>
      <c r="J8">
        <v>-9623.0505623724403</v>
      </c>
      <c r="K8">
        <v>19844.868715292501</v>
      </c>
      <c r="M8">
        <f>SQRT(H8^2+I8^2)</f>
        <v>317.5916381073809</v>
      </c>
      <c r="N8">
        <f>SQRT(J8^2+K8^2)/100</f>
        <v>220.54974868568127</v>
      </c>
      <c r="Q8">
        <f t="shared" si="0"/>
        <v>-24.466795999812977</v>
      </c>
    </row>
    <row r="9" spans="1:20" x14ac:dyDescent="0.3">
      <c r="A9">
        <v>7</v>
      </c>
      <c r="B9">
        <v>339.2</v>
      </c>
      <c r="C9">
        <v>10</v>
      </c>
      <c r="D9">
        <v>767</v>
      </c>
      <c r="E9">
        <v>242</v>
      </c>
      <c r="F9">
        <v>64.412609812649904</v>
      </c>
      <c r="G9">
        <v>20.323144165138501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349.3</v>
      </c>
      <c r="C10">
        <v>9</v>
      </c>
      <c r="D10">
        <v>767</v>
      </c>
      <c r="E10">
        <v>242</v>
      </c>
      <c r="F10">
        <v>64.412609812649904</v>
      </c>
      <c r="G10">
        <v>20.323144165138501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358.6</v>
      </c>
      <c r="C11">
        <v>9</v>
      </c>
      <c r="D11">
        <v>767</v>
      </c>
      <c r="E11">
        <v>242</v>
      </c>
      <c r="F11">
        <v>64.412609812649904</v>
      </c>
      <c r="G11">
        <v>20.323144165138501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368</v>
      </c>
      <c r="C12">
        <v>9</v>
      </c>
      <c r="D12">
        <v>767</v>
      </c>
      <c r="E12">
        <v>242</v>
      </c>
      <c r="F12">
        <v>64.412609812649904</v>
      </c>
      <c r="G12">
        <v>20.323144165138501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376.7</v>
      </c>
      <c r="C13">
        <v>9</v>
      </c>
      <c r="D13">
        <v>767</v>
      </c>
      <c r="E13">
        <v>242</v>
      </c>
      <c r="F13">
        <v>64.412609812649904</v>
      </c>
      <c r="G13">
        <v>20.323144165138501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386.8</v>
      </c>
      <c r="C14">
        <v>9</v>
      </c>
      <c r="D14">
        <v>767</v>
      </c>
      <c r="E14">
        <v>242</v>
      </c>
      <c r="F14">
        <v>64.412609812649904</v>
      </c>
      <c r="G14">
        <v>20.323144165138501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416.4</v>
      </c>
      <c r="C15">
        <v>9</v>
      </c>
      <c r="D15">
        <v>767</v>
      </c>
      <c r="E15">
        <v>242</v>
      </c>
      <c r="F15">
        <v>64.412609812649904</v>
      </c>
      <c r="G15">
        <v>20.323144165138501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448.5</v>
      </c>
      <c r="C16">
        <v>9</v>
      </c>
      <c r="D16">
        <v>767</v>
      </c>
      <c r="E16">
        <v>242</v>
      </c>
      <c r="F16">
        <v>64.412609812649904</v>
      </c>
      <c r="G16">
        <v>20.323144165138501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484.3</v>
      </c>
      <c r="C17">
        <v>9</v>
      </c>
      <c r="D17">
        <v>767</v>
      </c>
      <c r="E17">
        <v>242</v>
      </c>
      <c r="F17">
        <v>64.412609812649904</v>
      </c>
      <c r="G17">
        <v>20.323144165138501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516.29999999999995</v>
      </c>
      <c r="C18">
        <v>9</v>
      </c>
      <c r="D18">
        <v>767</v>
      </c>
      <c r="E18">
        <v>242</v>
      </c>
      <c r="F18">
        <v>64.412609812649904</v>
      </c>
      <c r="G18">
        <v>20.323144165138501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548.70000000000005</v>
      </c>
      <c r="C19">
        <v>9</v>
      </c>
      <c r="D19">
        <v>767</v>
      </c>
      <c r="E19">
        <v>242</v>
      </c>
      <c r="F19">
        <v>64.412609812649904</v>
      </c>
      <c r="G19">
        <v>20.323144165138501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584.4</v>
      </c>
      <c r="C20">
        <v>9</v>
      </c>
      <c r="D20">
        <v>767</v>
      </c>
      <c r="E20">
        <v>242</v>
      </c>
      <c r="F20">
        <v>64.412609812649904</v>
      </c>
      <c r="G20">
        <v>20.323144165138501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616.29999999999995</v>
      </c>
      <c r="C21">
        <v>10</v>
      </c>
      <c r="D21">
        <v>767</v>
      </c>
      <c r="E21">
        <v>242</v>
      </c>
      <c r="F21">
        <v>64.412609812649904</v>
      </c>
      <c r="G21">
        <v>20.323144165138501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648.29999999999995</v>
      </c>
      <c r="C22">
        <v>9</v>
      </c>
      <c r="D22">
        <v>767</v>
      </c>
      <c r="E22">
        <v>242</v>
      </c>
      <c r="F22">
        <v>64.412609812649904</v>
      </c>
      <c r="G22">
        <v>20.323144165138501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684.5</v>
      </c>
      <c r="C23">
        <v>9</v>
      </c>
      <c r="D23">
        <v>767</v>
      </c>
      <c r="E23">
        <v>242</v>
      </c>
      <c r="F23">
        <v>64.412609812649904</v>
      </c>
      <c r="G23">
        <v>20.323144165138501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716.5</v>
      </c>
      <c r="C24">
        <v>10</v>
      </c>
      <c r="D24">
        <v>767</v>
      </c>
      <c r="E24">
        <v>242</v>
      </c>
      <c r="F24">
        <v>64.412609812649904</v>
      </c>
      <c r="G24">
        <v>20.323144165138501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748.6</v>
      </c>
      <c r="C25">
        <v>10</v>
      </c>
      <c r="D25">
        <v>767</v>
      </c>
      <c r="E25">
        <v>242</v>
      </c>
      <c r="F25">
        <v>64.412609812649904</v>
      </c>
      <c r="G25">
        <v>20.323144165138501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784.2</v>
      </c>
      <c r="C26">
        <v>9</v>
      </c>
      <c r="D26">
        <v>767</v>
      </c>
      <c r="E26">
        <v>242</v>
      </c>
      <c r="F26">
        <v>64.412609812649904</v>
      </c>
      <c r="G26">
        <v>20.323144165138501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816.3</v>
      </c>
      <c r="C27">
        <v>9</v>
      </c>
      <c r="D27">
        <v>767</v>
      </c>
      <c r="E27">
        <v>242</v>
      </c>
      <c r="F27">
        <v>64.412609812649904</v>
      </c>
      <c r="G27">
        <v>20.323144165138501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848.3</v>
      </c>
      <c r="C28">
        <v>10</v>
      </c>
      <c r="D28">
        <v>767</v>
      </c>
      <c r="E28">
        <v>242</v>
      </c>
      <c r="F28">
        <v>64.412609812649904</v>
      </c>
      <c r="G28">
        <v>20.323144165138501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884.2</v>
      </c>
      <c r="C29">
        <v>10</v>
      </c>
      <c r="D29">
        <v>767</v>
      </c>
      <c r="E29">
        <v>242</v>
      </c>
      <c r="F29">
        <v>64.412609812649904</v>
      </c>
      <c r="G29">
        <v>20.323144165138501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916.6</v>
      </c>
      <c r="C30">
        <v>9</v>
      </c>
      <c r="D30">
        <v>767</v>
      </c>
      <c r="E30">
        <v>242</v>
      </c>
      <c r="F30">
        <v>64.412609812649904</v>
      </c>
      <c r="G30">
        <v>20.323144165138501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948.3</v>
      </c>
      <c r="C31">
        <v>9</v>
      </c>
      <c r="D31">
        <v>767</v>
      </c>
      <c r="E31">
        <v>242</v>
      </c>
      <c r="F31">
        <v>64.412609812649904</v>
      </c>
      <c r="G31">
        <v>20.323144165138501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985.1</v>
      </c>
      <c r="C32">
        <v>9</v>
      </c>
      <c r="D32">
        <v>767</v>
      </c>
      <c r="E32">
        <v>242</v>
      </c>
      <c r="F32">
        <v>64.412609812649904</v>
      </c>
      <c r="G32">
        <v>20.323144165138501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1016.9</v>
      </c>
      <c r="C33">
        <v>9</v>
      </c>
      <c r="D33">
        <v>767</v>
      </c>
      <c r="E33">
        <v>242</v>
      </c>
      <c r="F33">
        <v>64.412609812649904</v>
      </c>
      <c r="G33">
        <v>20.323144165138501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1048.5999999999999</v>
      </c>
      <c r="C34">
        <v>10</v>
      </c>
      <c r="D34">
        <v>767</v>
      </c>
      <c r="E34">
        <v>242</v>
      </c>
      <c r="F34">
        <v>64.412609812649904</v>
      </c>
      <c r="G34">
        <v>20.323144165138501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1084.0999999999999</v>
      </c>
      <c r="C35">
        <v>9</v>
      </c>
      <c r="D35">
        <v>767</v>
      </c>
      <c r="E35">
        <v>242</v>
      </c>
      <c r="F35">
        <v>64.412609812649904</v>
      </c>
      <c r="G35">
        <v>20.323144165138501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AVERAGE(Q70:Q98)</f>
        <v>0.32911060385039498</v>
      </c>
    </row>
    <row r="36" spans="1:19" x14ac:dyDescent="0.3">
      <c r="A36">
        <v>34</v>
      </c>
      <c r="B36">
        <v>1116.5</v>
      </c>
      <c r="C36">
        <v>9</v>
      </c>
      <c r="D36">
        <v>767</v>
      </c>
      <c r="E36">
        <v>242</v>
      </c>
      <c r="F36">
        <v>64.412609812649904</v>
      </c>
      <c r="G36">
        <v>20.323144165138501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1148.3</v>
      </c>
      <c r="C37">
        <v>10</v>
      </c>
      <c r="D37">
        <v>767</v>
      </c>
      <c r="E37">
        <v>242</v>
      </c>
      <c r="F37">
        <v>64.412609812649904</v>
      </c>
      <c r="G37">
        <v>20.323144165138501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1185</v>
      </c>
      <c r="C38">
        <v>9</v>
      </c>
      <c r="D38">
        <v>767</v>
      </c>
      <c r="E38">
        <v>242</v>
      </c>
      <c r="F38">
        <v>64.412609812649904</v>
      </c>
      <c r="G38">
        <v>20.323144165138501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1217.0999999999999</v>
      </c>
      <c r="C39">
        <v>9</v>
      </c>
      <c r="D39">
        <v>767</v>
      </c>
      <c r="E39">
        <v>242</v>
      </c>
      <c r="F39">
        <v>64.412609812649904</v>
      </c>
      <c r="G39">
        <v>20.323144165138501</v>
      </c>
      <c r="H39">
        <v>0</v>
      </c>
      <c r="I39">
        <v>-0.42754101219655599</v>
      </c>
      <c r="J39">
        <v>0</v>
      </c>
      <c r="K39">
        <v>-8.4998213160349305</v>
      </c>
      <c r="M39">
        <f t="shared" si="1"/>
        <v>0.42754101219655599</v>
      </c>
      <c r="N39">
        <f t="shared" si="2"/>
        <v>8.4998213160349306E-2</v>
      </c>
      <c r="Q39">
        <f t="shared" si="0"/>
        <v>0.47139796054246624</v>
      </c>
    </row>
    <row r="40" spans="1:19" x14ac:dyDescent="0.3">
      <c r="A40">
        <v>38</v>
      </c>
      <c r="B40">
        <v>1248.3</v>
      </c>
      <c r="C40">
        <v>9</v>
      </c>
      <c r="D40">
        <v>767</v>
      </c>
      <c r="E40">
        <v>242</v>
      </c>
      <c r="F40">
        <v>64.412609812649904</v>
      </c>
      <c r="G40">
        <v>20.323144165138501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1284.2</v>
      </c>
      <c r="C41">
        <v>10</v>
      </c>
      <c r="D41">
        <v>767</v>
      </c>
      <c r="E41">
        <v>242</v>
      </c>
      <c r="F41">
        <v>64.412609812649904</v>
      </c>
      <c r="G41">
        <v>20.323144165138501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1316.1</v>
      </c>
      <c r="C42">
        <v>10</v>
      </c>
      <c r="D42">
        <v>767</v>
      </c>
      <c r="E42">
        <v>241</v>
      </c>
      <c r="F42">
        <v>64.412609812649904</v>
      </c>
      <c r="G42">
        <v>20.239164230571799</v>
      </c>
      <c r="H42">
        <v>0</v>
      </c>
      <c r="I42">
        <v>-9.3217820586855293E-3</v>
      </c>
      <c r="J42">
        <v>0</v>
      </c>
      <c r="K42">
        <v>16.948694652153499</v>
      </c>
      <c r="M42">
        <f t="shared" si="1"/>
        <v>9.3217820586855293E-3</v>
      </c>
      <c r="N42">
        <f t="shared" si="2"/>
        <v>0.16948694652153498</v>
      </c>
      <c r="Q42">
        <f t="shared" si="0"/>
        <v>0.46184089341264123</v>
      </c>
    </row>
    <row r="43" spans="1:19" x14ac:dyDescent="0.3">
      <c r="A43">
        <v>41</v>
      </c>
      <c r="B43">
        <v>1348.4</v>
      </c>
      <c r="C43">
        <v>10</v>
      </c>
      <c r="D43">
        <v>767</v>
      </c>
      <c r="E43">
        <v>242</v>
      </c>
      <c r="F43">
        <v>64.412609812649904</v>
      </c>
      <c r="G43">
        <v>20.323144165138501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1384.3</v>
      </c>
      <c r="C44">
        <v>9</v>
      </c>
      <c r="D44">
        <v>767</v>
      </c>
      <c r="E44">
        <v>242</v>
      </c>
      <c r="F44">
        <v>64.412609812649904</v>
      </c>
      <c r="G44">
        <v>20.323144165138501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1416.2</v>
      </c>
      <c r="C45">
        <v>9</v>
      </c>
      <c r="D45">
        <v>767</v>
      </c>
      <c r="E45">
        <v>242</v>
      </c>
      <c r="F45">
        <v>64.412609812649904</v>
      </c>
      <c r="G45">
        <v>20.323144165138501</v>
      </c>
      <c r="H45">
        <v>0</v>
      </c>
      <c r="I45">
        <v>0.42073361951124</v>
      </c>
      <c r="J45">
        <v>0</v>
      </c>
      <c r="K45">
        <v>-8.3561791362709101</v>
      </c>
      <c r="M45">
        <f t="shared" si="1"/>
        <v>0.42073361951124</v>
      </c>
      <c r="N45">
        <f t="shared" si="2"/>
        <v>8.3561791362709095E-2</v>
      </c>
      <c r="Q45">
        <f t="shared" si="0"/>
        <v>0.47156044350321918</v>
      </c>
    </row>
    <row r="46" spans="1:19" x14ac:dyDescent="0.3">
      <c r="A46">
        <v>44</v>
      </c>
      <c r="B46">
        <v>1448.4</v>
      </c>
      <c r="C46">
        <v>9</v>
      </c>
      <c r="D46">
        <v>767</v>
      </c>
      <c r="E46">
        <v>242</v>
      </c>
      <c r="F46">
        <v>64.412609812649904</v>
      </c>
      <c r="G46">
        <v>20.323144165138501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1484.3</v>
      </c>
      <c r="C47">
        <v>10</v>
      </c>
      <c r="D47">
        <v>767</v>
      </c>
      <c r="E47">
        <v>242</v>
      </c>
      <c r="F47">
        <v>64.412609812649904</v>
      </c>
      <c r="G47">
        <v>20.323144165138501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1516.9</v>
      </c>
      <c r="C48">
        <v>10</v>
      </c>
      <c r="D48">
        <v>767</v>
      </c>
      <c r="E48">
        <v>242</v>
      </c>
      <c r="F48">
        <v>64.412609812649904</v>
      </c>
      <c r="G48">
        <v>20.323144165138501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1548.7</v>
      </c>
      <c r="C49">
        <v>10</v>
      </c>
      <c r="D49">
        <v>767</v>
      </c>
      <c r="E49">
        <v>242</v>
      </c>
      <c r="F49">
        <v>64.412609812649904</v>
      </c>
      <c r="G49">
        <v>20.323144165138501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1584</v>
      </c>
      <c r="C50">
        <v>9</v>
      </c>
      <c r="D50">
        <v>767</v>
      </c>
      <c r="E50">
        <v>242</v>
      </c>
      <c r="F50">
        <v>64.412609812649904</v>
      </c>
      <c r="G50">
        <v>20.323144165138501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1616.1</v>
      </c>
      <c r="C51">
        <v>9</v>
      </c>
      <c r="D51">
        <v>767</v>
      </c>
      <c r="E51">
        <v>242</v>
      </c>
      <c r="F51">
        <v>64.412609812649904</v>
      </c>
      <c r="G51">
        <v>20.323144165138501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1648.4</v>
      </c>
      <c r="C52">
        <v>9</v>
      </c>
      <c r="D52">
        <v>767</v>
      </c>
      <c r="E52">
        <v>242</v>
      </c>
      <c r="F52">
        <v>64.412609812649904</v>
      </c>
      <c r="G52">
        <v>20.323144165138501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1685</v>
      </c>
      <c r="C53">
        <v>10</v>
      </c>
      <c r="D53">
        <v>767</v>
      </c>
      <c r="E53">
        <v>242</v>
      </c>
      <c r="F53">
        <v>64.412609812649904</v>
      </c>
      <c r="G53">
        <v>20.323144165138501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1716.4</v>
      </c>
      <c r="C54">
        <v>9</v>
      </c>
      <c r="D54">
        <v>767</v>
      </c>
      <c r="E54">
        <v>242</v>
      </c>
      <c r="F54">
        <v>64.412609812649904</v>
      </c>
      <c r="G54">
        <v>20.323144165138501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1748.3</v>
      </c>
      <c r="C55">
        <v>9</v>
      </c>
      <c r="D55">
        <v>767</v>
      </c>
      <c r="E55">
        <v>242</v>
      </c>
      <c r="F55">
        <v>64.412609812649904</v>
      </c>
      <c r="G55">
        <v>20.323144165138501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1784.4</v>
      </c>
      <c r="C56">
        <v>10</v>
      </c>
      <c r="D56">
        <v>767</v>
      </c>
      <c r="E56">
        <v>242</v>
      </c>
      <c r="F56">
        <v>64.412609812649904</v>
      </c>
      <c r="G56">
        <v>20.323144165138501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1816.3</v>
      </c>
      <c r="C57">
        <v>9</v>
      </c>
      <c r="D57">
        <v>767</v>
      </c>
      <c r="E57">
        <v>242</v>
      </c>
      <c r="F57">
        <v>64.412609812649904</v>
      </c>
      <c r="G57">
        <v>20.323144165138501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1848.4</v>
      </c>
      <c r="C58">
        <v>10</v>
      </c>
      <c r="D58">
        <v>767</v>
      </c>
      <c r="E58">
        <v>242</v>
      </c>
      <c r="F58">
        <v>64.412609812649904</v>
      </c>
      <c r="G58">
        <v>20.323144165138501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1884.3</v>
      </c>
      <c r="C59">
        <v>10</v>
      </c>
      <c r="D59">
        <v>767</v>
      </c>
      <c r="E59">
        <v>242</v>
      </c>
      <c r="F59">
        <v>64.412609812649904</v>
      </c>
      <c r="G59">
        <v>20.323144165138501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1916.2</v>
      </c>
      <c r="C60">
        <v>10</v>
      </c>
      <c r="D60">
        <v>767</v>
      </c>
      <c r="E60">
        <v>242</v>
      </c>
      <c r="F60">
        <v>64.412609812649904</v>
      </c>
      <c r="G60">
        <v>20.323144165138501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1948.3</v>
      </c>
      <c r="C61">
        <v>10</v>
      </c>
      <c r="D61">
        <v>767</v>
      </c>
      <c r="E61">
        <v>242</v>
      </c>
      <c r="F61">
        <v>64.412609812649904</v>
      </c>
      <c r="G61">
        <v>20.323144165138501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1984</v>
      </c>
      <c r="C62">
        <v>10</v>
      </c>
      <c r="D62">
        <v>767</v>
      </c>
      <c r="E62">
        <v>242</v>
      </c>
      <c r="F62">
        <v>64.412609812649904</v>
      </c>
      <c r="G62">
        <v>20.323144165138501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2016.4</v>
      </c>
      <c r="C63">
        <v>10</v>
      </c>
      <c r="D63">
        <v>767</v>
      </c>
      <c r="E63">
        <v>242</v>
      </c>
      <c r="F63">
        <v>64.412609812649904</v>
      </c>
      <c r="G63">
        <v>20.323144165138501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2048.6</v>
      </c>
      <c r="C64">
        <v>10</v>
      </c>
      <c r="D64">
        <v>767</v>
      </c>
      <c r="E64">
        <v>242</v>
      </c>
      <c r="F64">
        <v>64.412609812649904</v>
      </c>
      <c r="G64">
        <v>20.323144165138501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2084.4</v>
      </c>
      <c r="C65">
        <v>10</v>
      </c>
      <c r="D65">
        <v>767</v>
      </c>
      <c r="E65">
        <v>242</v>
      </c>
      <c r="F65">
        <v>64.412609812649904</v>
      </c>
      <c r="G65">
        <v>20.323144165138501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2116.5</v>
      </c>
      <c r="C66">
        <v>10</v>
      </c>
      <c r="D66">
        <v>767</v>
      </c>
      <c r="E66">
        <v>242</v>
      </c>
      <c r="F66">
        <v>64.412609812649904</v>
      </c>
      <c r="G66">
        <v>20.323144165138501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2148.6</v>
      </c>
      <c r="C67">
        <v>9</v>
      </c>
      <c r="D67">
        <v>767</v>
      </c>
      <c r="E67">
        <v>242</v>
      </c>
      <c r="F67">
        <v>64.412609812649904</v>
      </c>
      <c r="G67">
        <v>20.323144165138501</v>
      </c>
      <c r="H67">
        <v>0</v>
      </c>
      <c r="I67">
        <v>-0.26317542033261498</v>
      </c>
      <c r="J67">
        <v>0</v>
      </c>
      <c r="K67">
        <v>-5.2635084066523001</v>
      </c>
      <c r="M67">
        <f t="shared" si="1"/>
        <v>0.26317542033261498</v>
      </c>
      <c r="N67">
        <f t="shared" si="2"/>
        <v>5.2635084066523001E-2</v>
      </c>
      <c r="Q67">
        <f t="shared" si="0"/>
        <v>0.47505876340902903</v>
      </c>
    </row>
    <row r="68" spans="1:17" x14ac:dyDescent="0.3">
      <c r="A68">
        <v>66</v>
      </c>
      <c r="B68">
        <v>2184.3000000000002</v>
      </c>
      <c r="C68">
        <v>10</v>
      </c>
      <c r="D68">
        <v>767</v>
      </c>
      <c r="E68">
        <v>242</v>
      </c>
      <c r="F68">
        <v>64.412609812649904</v>
      </c>
      <c r="G68">
        <v>20.323144165138501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2216.1999999999998</v>
      </c>
      <c r="C69">
        <v>9</v>
      </c>
      <c r="D69">
        <v>767</v>
      </c>
      <c r="E69">
        <v>242</v>
      </c>
      <c r="F69">
        <v>64.412609812649904</v>
      </c>
      <c r="G69">
        <v>20.323144165138501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2284.1</v>
      </c>
      <c r="C70">
        <v>10</v>
      </c>
      <c r="D70">
        <v>767</v>
      </c>
      <c r="E70">
        <v>241</v>
      </c>
      <c r="F70">
        <v>64.412609812649904</v>
      </c>
      <c r="G70">
        <v>20.239164230571799</v>
      </c>
      <c r="H70">
        <v>0</v>
      </c>
      <c r="I70">
        <v>0.218344984584636</v>
      </c>
      <c r="J70">
        <v>0</v>
      </c>
      <c r="K70">
        <v>12.3708206563534</v>
      </c>
      <c r="M70">
        <f t="shared" si="1"/>
        <v>0.218344984584636</v>
      </c>
      <c r="N70">
        <f t="shared" si="2"/>
        <v>0.123708206563534</v>
      </c>
      <c r="Q70">
        <f t="shared" ref="Q70:Q133" si="3">(1/COS($T$9))*(SIN($T$9)-N70/9.81)</f>
        <v>0.46701922280038438</v>
      </c>
    </row>
    <row r="71" spans="1:17" x14ac:dyDescent="0.3">
      <c r="A71">
        <v>69</v>
      </c>
      <c r="B71">
        <v>2316.4</v>
      </c>
      <c r="C71">
        <v>9</v>
      </c>
      <c r="D71">
        <v>767</v>
      </c>
      <c r="E71">
        <v>242</v>
      </c>
      <c r="F71">
        <v>64.412609812649904</v>
      </c>
      <c r="G71">
        <v>20.323144165138501</v>
      </c>
      <c r="H71">
        <v>-0.48003152495705698</v>
      </c>
      <c r="I71">
        <v>0</v>
      </c>
      <c r="J71">
        <v>-7.2676990909471204</v>
      </c>
      <c r="K71">
        <v>0</v>
      </c>
      <c r="M71">
        <f t="shared" si="1"/>
        <v>0.48003152495705698</v>
      </c>
      <c r="N71">
        <f t="shared" si="2"/>
        <v>7.2676990909471204E-2</v>
      </c>
      <c r="Q71">
        <f t="shared" si="3"/>
        <v>0.4727916936887514</v>
      </c>
    </row>
    <row r="72" spans="1:17" x14ac:dyDescent="0.3">
      <c r="A72">
        <v>70</v>
      </c>
      <c r="B72">
        <v>2348.5</v>
      </c>
      <c r="C72">
        <v>10</v>
      </c>
      <c r="D72">
        <v>767</v>
      </c>
      <c r="E72">
        <v>242</v>
      </c>
      <c r="F72">
        <v>64.412609812649904</v>
      </c>
      <c r="G72">
        <v>20.323144165138501</v>
      </c>
      <c r="H72">
        <v>-0.47488268892532098</v>
      </c>
      <c r="I72">
        <v>0.94976537785068305</v>
      </c>
      <c r="J72">
        <v>-7.1788766277448302</v>
      </c>
      <c r="K72">
        <v>14.3577532554902</v>
      </c>
      <c r="M72">
        <f t="shared" si="1"/>
        <v>1.0618699737749411</v>
      </c>
      <c r="N72">
        <f t="shared" si="2"/>
        <v>0.16052456141722377</v>
      </c>
      <c r="Q72">
        <f t="shared" si="3"/>
        <v>0.4628546867632774</v>
      </c>
    </row>
    <row r="73" spans="1:17" x14ac:dyDescent="0.3">
      <c r="A73">
        <v>71</v>
      </c>
      <c r="B73">
        <v>2384.3000000000002</v>
      </c>
      <c r="C73">
        <v>10</v>
      </c>
      <c r="D73">
        <v>767</v>
      </c>
      <c r="E73">
        <v>242</v>
      </c>
      <c r="F73">
        <v>64.412609812649904</v>
      </c>
      <c r="G73">
        <v>20.323144165138501</v>
      </c>
      <c r="H73">
        <v>-1.6812766121043301</v>
      </c>
      <c r="I73">
        <v>2.9405578249836402</v>
      </c>
      <c r="J73">
        <v>-33.558415411264001</v>
      </c>
      <c r="K73">
        <v>41.964764980353102</v>
      </c>
      <c r="M73">
        <f t="shared" si="1"/>
        <v>3.3872660610707168</v>
      </c>
      <c r="N73">
        <f t="shared" si="2"/>
        <v>0.53732752998252675</v>
      </c>
      <c r="Q73">
        <f t="shared" si="3"/>
        <v>0.42023206571034649</v>
      </c>
    </row>
    <row r="74" spans="1:17" x14ac:dyDescent="0.3">
      <c r="A74">
        <v>72</v>
      </c>
      <c r="B74">
        <v>2416.1</v>
      </c>
      <c r="C74">
        <v>9</v>
      </c>
      <c r="D74">
        <v>766</v>
      </c>
      <c r="E74">
        <v>242</v>
      </c>
      <c r="F74">
        <v>64.328629878083206</v>
      </c>
      <c r="G74">
        <v>20.323144165138501</v>
      </c>
      <c r="H74">
        <v>-2.9338486865465501</v>
      </c>
      <c r="I74">
        <v>5.0236847094639998</v>
      </c>
      <c r="J74">
        <v>-41.956316186675799</v>
      </c>
      <c r="K74">
        <v>100.77602225604799</v>
      </c>
      <c r="M74">
        <f t="shared" si="1"/>
        <v>5.8176349297333285</v>
      </c>
      <c r="N74">
        <f t="shared" si="2"/>
        <v>1.0916106966179746</v>
      </c>
      <c r="Q74">
        <f t="shared" si="3"/>
        <v>0.35753351145671441</v>
      </c>
    </row>
    <row r="75" spans="1:17" x14ac:dyDescent="0.3">
      <c r="A75">
        <v>73</v>
      </c>
      <c r="B75">
        <v>2449</v>
      </c>
      <c r="C75">
        <v>10</v>
      </c>
      <c r="D75">
        <v>766</v>
      </c>
      <c r="E75">
        <v>244</v>
      </c>
      <c r="F75">
        <v>64.328629878083206</v>
      </c>
      <c r="G75">
        <v>20.491104034271899</v>
      </c>
      <c r="H75">
        <v>-5.0946945202529097</v>
      </c>
      <c r="I75">
        <v>8.4877914864659498</v>
      </c>
      <c r="J75">
        <v>-84.757677229520596</v>
      </c>
      <c r="K75">
        <v>135.652716567699</v>
      </c>
      <c r="M75">
        <f t="shared" ref="M75:M138" si="4">SQRT(H75^2+I75^2)</f>
        <v>9.899420011920844</v>
      </c>
      <c r="N75">
        <f t="shared" ref="N75:N138" si="5">SQRT(J75^2+K75^2)/100</f>
        <v>1.5995475410734148</v>
      </c>
      <c r="Q75">
        <f t="shared" si="3"/>
        <v>0.30007748948725443</v>
      </c>
    </row>
    <row r="76" spans="1:17" x14ac:dyDescent="0.3">
      <c r="A76">
        <v>74</v>
      </c>
      <c r="B76">
        <v>2484.3000000000002</v>
      </c>
      <c r="C76">
        <v>10</v>
      </c>
      <c r="D76">
        <v>763</v>
      </c>
      <c r="E76">
        <v>248</v>
      </c>
      <c r="F76">
        <v>64.076690074383194</v>
      </c>
      <c r="G76">
        <v>20.827023772538698</v>
      </c>
      <c r="H76">
        <v>-7.5822174939863896</v>
      </c>
      <c r="I76">
        <v>13.060509665397801</v>
      </c>
      <c r="J76">
        <v>-84.460402226377298</v>
      </c>
      <c r="K76">
        <v>160.43427182792999</v>
      </c>
      <c r="M76">
        <f t="shared" si="4"/>
        <v>15.101885142129198</v>
      </c>
      <c r="N76">
        <f t="shared" si="5"/>
        <v>1.8130834266850373</v>
      </c>
      <c r="Q76">
        <f t="shared" si="3"/>
        <v>0.27592306424936291</v>
      </c>
    </row>
    <row r="77" spans="1:17" x14ac:dyDescent="0.3">
      <c r="A77">
        <v>75</v>
      </c>
      <c r="B77">
        <v>2516.1999999999998</v>
      </c>
      <c r="C77">
        <v>10</v>
      </c>
      <c r="D77">
        <v>760</v>
      </c>
      <c r="E77">
        <v>254</v>
      </c>
      <c r="F77">
        <v>63.824750270683097</v>
      </c>
      <c r="G77">
        <v>21.3309033799388</v>
      </c>
      <c r="H77">
        <v>-10.0675246233792</v>
      </c>
      <c r="I77">
        <v>18.457128476195098</v>
      </c>
      <c r="J77">
        <v>-100.574671562228</v>
      </c>
      <c r="K77">
        <v>167.62445260371501</v>
      </c>
      <c r="M77">
        <f t="shared" si="4"/>
        <v>21.02428699454796</v>
      </c>
      <c r="N77">
        <f t="shared" si="5"/>
        <v>1.9548202390640714</v>
      </c>
      <c r="Q77">
        <f t="shared" si="3"/>
        <v>0.25989029660349189</v>
      </c>
    </row>
    <row r="78" spans="1:17" x14ac:dyDescent="0.3">
      <c r="A78">
        <v>76</v>
      </c>
      <c r="B78">
        <v>2548.3000000000002</v>
      </c>
      <c r="C78">
        <v>10</v>
      </c>
      <c r="D78">
        <v>755</v>
      </c>
      <c r="E78">
        <v>262</v>
      </c>
      <c r="F78">
        <v>63.404850597849702</v>
      </c>
      <c r="G78">
        <v>22.002742856472299</v>
      </c>
      <c r="H78">
        <v>-13.8387797057347</v>
      </c>
      <c r="I78">
        <v>24.3114611944053</v>
      </c>
      <c r="J78">
        <v>-91.356828016839501</v>
      </c>
      <c r="K78">
        <v>183.05160786209501</v>
      </c>
      <c r="M78">
        <f t="shared" si="4"/>
        <v>27.974255470895546</v>
      </c>
      <c r="N78">
        <f t="shared" si="5"/>
        <v>2.0458240678561923</v>
      </c>
      <c r="Q78">
        <f t="shared" si="3"/>
        <v>0.24959626488781517</v>
      </c>
    </row>
    <row r="79" spans="1:17" x14ac:dyDescent="0.3">
      <c r="A79">
        <v>77</v>
      </c>
      <c r="B79">
        <v>2584</v>
      </c>
      <c r="C79">
        <v>10</v>
      </c>
      <c r="D79">
        <v>749</v>
      </c>
      <c r="E79">
        <v>273</v>
      </c>
      <c r="F79">
        <v>62.900970990449501</v>
      </c>
      <c r="G79">
        <v>22.926522136705898</v>
      </c>
      <c r="H79">
        <v>-16.310773695681899</v>
      </c>
      <c r="I79">
        <v>29.690301376007099</v>
      </c>
      <c r="J79">
        <v>-90.636011047355495</v>
      </c>
      <c r="K79">
        <v>173.162352256509</v>
      </c>
      <c r="M79">
        <f t="shared" si="4"/>
        <v>33.875586110794856</v>
      </c>
      <c r="N79">
        <f t="shared" si="5"/>
        <v>1.9544842475083715</v>
      </c>
      <c r="Q79">
        <f t="shared" si="3"/>
        <v>0.25992830278165474</v>
      </c>
    </row>
    <row r="80" spans="1:17" x14ac:dyDescent="0.3">
      <c r="A80">
        <v>78</v>
      </c>
      <c r="B80">
        <v>2616.3000000000002</v>
      </c>
      <c r="C80">
        <v>10</v>
      </c>
      <c r="D80">
        <v>742</v>
      </c>
      <c r="E80">
        <v>286</v>
      </c>
      <c r="F80">
        <v>62.313111448482701</v>
      </c>
      <c r="G80">
        <v>24.0182612860728</v>
      </c>
      <c r="H80">
        <v>-19.759116731632499</v>
      </c>
      <c r="I80">
        <v>35.314595337386699</v>
      </c>
      <c r="J80">
        <v>-93.063532398875495</v>
      </c>
      <c r="K80">
        <v>169.18807209541501</v>
      </c>
      <c r="M80">
        <f t="shared" si="4"/>
        <v>40.466570621411122</v>
      </c>
      <c r="N80">
        <f t="shared" si="5"/>
        <v>1.9309434171388837</v>
      </c>
      <c r="Q80">
        <f t="shared" si="3"/>
        <v>0.26259115837414226</v>
      </c>
    </row>
    <row r="81" spans="1:17" x14ac:dyDescent="0.3">
      <c r="A81">
        <v>79</v>
      </c>
      <c r="B81">
        <v>2648.6</v>
      </c>
      <c r="C81">
        <v>9</v>
      </c>
      <c r="D81">
        <v>733</v>
      </c>
      <c r="E81">
        <v>302</v>
      </c>
      <c r="F81">
        <v>61.557292037382503</v>
      </c>
      <c r="G81">
        <v>25.361940239139798</v>
      </c>
      <c r="H81">
        <v>-22.700184686279002</v>
      </c>
      <c r="I81">
        <v>40.7738315683713</v>
      </c>
      <c r="J81">
        <v>-85.341177577264801</v>
      </c>
      <c r="K81">
        <v>145.21101175836401</v>
      </c>
      <c r="M81">
        <f t="shared" si="4"/>
        <v>46.666944677759737</v>
      </c>
      <c r="N81">
        <f t="shared" si="5"/>
        <v>1.6843204720646832</v>
      </c>
      <c r="Q81">
        <f t="shared" si="3"/>
        <v>0.29048827492521234</v>
      </c>
    </row>
    <row r="82" spans="1:17" x14ac:dyDescent="0.3">
      <c r="A82">
        <v>80</v>
      </c>
      <c r="B82">
        <v>2684.6</v>
      </c>
      <c r="C82">
        <v>9</v>
      </c>
      <c r="D82">
        <v>724</v>
      </c>
      <c r="E82">
        <v>319</v>
      </c>
      <c r="F82">
        <v>60.801472626282298</v>
      </c>
      <c r="G82">
        <v>26.789599126773499</v>
      </c>
      <c r="H82">
        <v>-25.2912418590059</v>
      </c>
      <c r="I82">
        <v>45.203457287037203</v>
      </c>
      <c r="J82">
        <v>-87.902123412365995</v>
      </c>
      <c r="K82">
        <v>135.25029010989201</v>
      </c>
      <c r="M82">
        <f t="shared" si="4"/>
        <v>51.79767818610916</v>
      </c>
      <c r="N82">
        <f t="shared" si="5"/>
        <v>1.6130537584102018</v>
      </c>
      <c r="Q82">
        <f t="shared" si="3"/>
        <v>0.29854971388188628</v>
      </c>
    </row>
    <row r="83" spans="1:17" x14ac:dyDescent="0.3">
      <c r="A83">
        <v>81</v>
      </c>
      <c r="B83">
        <v>2716.1</v>
      </c>
      <c r="C83">
        <v>9</v>
      </c>
      <c r="D83">
        <v>713</v>
      </c>
      <c r="E83">
        <v>338</v>
      </c>
      <c r="F83">
        <v>59.877693346048702</v>
      </c>
      <c r="G83">
        <v>28.385217883540601</v>
      </c>
      <c r="H83">
        <v>-28.1183866982776</v>
      </c>
      <c r="I83">
        <v>50.7797135853897</v>
      </c>
      <c r="J83">
        <v>-74.456907814455107</v>
      </c>
      <c r="K83">
        <v>140.73413728340199</v>
      </c>
      <c r="M83">
        <f t="shared" si="4"/>
        <v>58.045008246429646</v>
      </c>
      <c r="N83">
        <f t="shared" si="5"/>
        <v>1.5921660880132356</v>
      </c>
      <c r="Q83">
        <f t="shared" si="3"/>
        <v>0.30091245338841988</v>
      </c>
    </row>
    <row r="84" spans="1:17" x14ac:dyDescent="0.3">
      <c r="A84">
        <v>82</v>
      </c>
      <c r="B84">
        <v>2748.3</v>
      </c>
      <c r="C84">
        <v>10</v>
      </c>
      <c r="D84">
        <v>701</v>
      </c>
      <c r="E84">
        <v>359</v>
      </c>
      <c r="F84">
        <v>58.869934131248499</v>
      </c>
      <c r="G84">
        <v>30.148796509441102</v>
      </c>
      <c r="H84">
        <v>-30.668458708733802</v>
      </c>
      <c r="I84">
        <v>55.4523903475786</v>
      </c>
      <c r="J84">
        <v>-74.503837918318396</v>
      </c>
      <c r="K84">
        <v>149.24352744338699</v>
      </c>
      <c r="M84">
        <f t="shared" si="4"/>
        <v>63.368146215819969</v>
      </c>
      <c r="N84">
        <f t="shared" si="5"/>
        <v>1.6680663160769138</v>
      </c>
      <c r="Q84">
        <f t="shared" si="3"/>
        <v>0.29232688764591297</v>
      </c>
    </row>
    <row r="85" spans="1:17" x14ac:dyDescent="0.3">
      <c r="A85">
        <v>83</v>
      </c>
      <c r="B85">
        <v>2786.2</v>
      </c>
      <c r="C85">
        <v>9</v>
      </c>
      <c r="D85">
        <v>688</v>
      </c>
      <c r="E85">
        <v>382</v>
      </c>
      <c r="F85">
        <v>57.778194981881498</v>
      </c>
      <c r="G85">
        <v>32.080335004474897</v>
      </c>
      <c r="H85">
        <v>-33.802654061083203</v>
      </c>
      <c r="I85">
        <v>60.463235464934499</v>
      </c>
      <c r="J85">
        <v>-79.645360880494295</v>
      </c>
      <c r="K85">
        <v>165.139044100684</v>
      </c>
      <c r="M85">
        <f t="shared" si="4"/>
        <v>69.270645041470331</v>
      </c>
      <c r="N85">
        <f t="shared" si="5"/>
        <v>1.8334199572457979</v>
      </c>
      <c r="Q85">
        <f t="shared" si="3"/>
        <v>0.27362266773464589</v>
      </c>
    </row>
    <row r="86" spans="1:17" x14ac:dyDescent="0.3">
      <c r="A86">
        <v>84</v>
      </c>
      <c r="B86">
        <v>2816.3</v>
      </c>
      <c r="C86">
        <v>10</v>
      </c>
      <c r="D86">
        <v>675</v>
      </c>
      <c r="E86">
        <v>407</v>
      </c>
      <c r="F86">
        <v>56.686455832514604</v>
      </c>
      <c r="G86">
        <v>34.1798333686421</v>
      </c>
      <c r="H86">
        <v>-36.0392932771217</v>
      </c>
      <c r="I86">
        <v>64.535478659031895</v>
      </c>
      <c r="J86">
        <v>-83.645019906982299</v>
      </c>
      <c r="K86">
        <v>133.83203185117199</v>
      </c>
      <c r="M86">
        <f t="shared" si="4"/>
        <v>73.916565570004337</v>
      </c>
      <c r="N86">
        <f t="shared" si="5"/>
        <v>1.5782110791859427</v>
      </c>
      <c r="Q86">
        <f t="shared" si="3"/>
        <v>0.30249099470220187</v>
      </c>
    </row>
    <row r="87" spans="1:17" x14ac:dyDescent="0.3">
      <c r="A87">
        <v>85</v>
      </c>
      <c r="B87">
        <v>2848.4</v>
      </c>
      <c r="C87">
        <v>9</v>
      </c>
      <c r="D87">
        <v>660</v>
      </c>
      <c r="E87">
        <v>434</v>
      </c>
      <c r="F87">
        <v>55.426756814014297</v>
      </c>
      <c r="G87">
        <v>36.447291601942702</v>
      </c>
      <c r="H87">
        <v>-38.172697530312902</v>
      </c>
      <c r="I87">
        <v>69.214231785732196</v>
      </c>
      <c r="J87">
        <v>-75.431003671672201</v>
      </c>
      <c r="K87">
        <v>125.718339452786</v>
      </c>
      <c r="M87">
        <f t="shared" si="4"/>
        <v>79.042803078014742</v>
      </c>
      <c r="N87">
        <f t="shared" si="5"/>
        <v>1.4661151792980576</v>
      </c>
      <c r="Q87">
        <f t="shared" si="3"/>
        <v>0.31517088700958051</v>
      </c>
    </row>
    <row r="88" spans="1:17" x14ac:dyDescent="0.3">
      <c r="A88">
        <v>86</v>
      </c>
      <c r="B88">
        <v>2884.2</v>
      </c>
      <c r="C88">
        <v>9</v>
      </c>
      <c r="D88">
        <v>644</v>
      </c>
      <c r="E88">
        <v>462</v>
      </c>
      <c r="F88">
        <v>54.083077860947199</v>
      </c>
      <c r="G88">
        <v>38.798729769810002</v>
      </c>
      <c r="H88">
        <v>-40.634226781888898</v>
      </c>
      <c r="I88">
        <v>74.069063878955404</v>
      </c>
      <c r="J88">
        <v>-59.774490564519198</v>
      </c>
      <c r="K88">
        <v>112.53092353239499</v>
      </c>
      <c r="M88">
        <f t="shared" si="4"/>
        <v>84.482936798307108</v>
      </c>
      <c r="N88">
        <f t="shared" si="5"/>
        <v>1.2742134229908866</v>
      </c>
      <c r="Q88">
        <f t="shared" si="3"/>
        <v>0.33687813594558486</v>
      </c>
    </row>
    <row r="89" spans="1:17" x14ac:dyDescent="0.3">
      <c r="A89">
        <v>87</v>
      </c>
      <c r="B89">
        <v>2916.5</v>
      </c>
      <c r="C89">
        <v>9</v>
      </c>
      <c r="D89">
        <v>627</v>
      </c>
      <c r="E89">
        <v>492</v>
      </c>
      <c r="F89">
        <v>52.655418973313502</v>
      </c>
      <c r="G89">
        <v>41.318127806810601</v>
      </c>
      <c r="H89">
        <v>-42.840186900973102</v>
      </c>
      <c r="I89">
        <v>77.707255009334602</v>
      </c>
      <c r="J89">
        <v>-52.101359810611797</v>
      </c>
      <c r="K89">
        <v>129.0776757397</v>
      </c>
      <c r="M89">
        <f t="shared" si="4"/>
        <v>88.73386667330611</v>
      </c>
      <c r="N89">
        <f t="shared" si="5"/>
        <v>1.3919625737956451</v>
      </c>
      <c r="Q89">
        <f t="shared" si="3"/>
        <v>0.32355876786001775</v>
      </c>
    </row>
    <row r="90" spans="1:17" x14ac:dyDescent="0.3">
      <c r="A90">
        <v>88</v>
      </c>
      <c r="B90">
        <v>2948.5</v>
      </c>
      <c r="C90">
        <v>9</v>
      </c>
      <c r="D90">
        <v>610</v>
      </c>
      <c r="E90">
        <v>524</v>
      </c>
      <c r="F90">
        <v>51.227760085679797</v>
      </c>
      <c r="G90">
        <v>44.005485712944598</v>
      </c>
      <c r="H90">
        <v>-45.3298798974552</v>
      </c>
      <c r="I90">
        <v>81.425740008320503</v>
      </c>
      <c r="J90">
        <v>-67.569643024478793</v>
      </c>
      <c r="K90">
        <v>118.267838820706</v>
      </c>
      <c r="M90">
        <f t="shared" si="4"/>
        <v>93.193074567911523</v>
      </c>
      <c r="N90">
        <f t="shared" si="5"/>
        <v>1.3620917134237323</v>
      </c>
      <c r="Q90">
        <f t="shared" si="3"/>
        <v>0.3269376540906776</v>
      </c>
    </row>
    <row r="91" spans="1:17" x14ac:dyDescent="0.3">
      <c r="A91">
        <v>89</v>
      </c>
      <c r="B91">
        <v>2984.3</v>
      </c>
      <c r="C91">
        <v>9</v>
      </c>
      <c r="D91">
        <v>592</v>
      </c>
      <c r="E91">
        <v>557</v>
      </c>
      <c r="F91">
        <v>49.716121263479501</v>
      </c>
      <c r="G91">
        <v>46.7768235536454</v>
      </c>
      <c r="H91">
        <v>-46.955000134177403</v>
      </c>
      <c r="I91">
        <v>85.525418040341293</v>
      </c>
      <c r="J91">
        <v>-66.514687303383596</v>
      </c>
      <c r="K91">
        <v>116.36726151028</v>
      </c>
      <c r="M91">
        <f t="shared" si="4"/>
        <v>97.567254591772425</v>
      </c>
      <c r="N91">
        <f t="shared" si="5"/>
        <v>1.3403560414482711</v>
      </c>
      <c r="Q91">
        <f t="shared" si="3"/>
        <v>0.32939631654089213</v>
      </c>
    </row>
    <row r="92" spans="1:17" x14ac:dyDescent="0.3">
      <c r="A92">
        <v>90</v>
      </c>
      <c r="B92">
        <v>3016.3</v>
      </c>
      <c r="C92">
        <v>9</v>
      </c>
      <c r="D92">
        <v>573</v>
      </c>
      <c r="E92">
        <v>592</v>
      </c>
      <c r="F92">
        <v>48.120502506712398</v>
      </c>
      <c r="G92">
        <v>49.716121263479501</v>
      </c>
      <c r="H92">
        <v>-49.198299032891804</v>
      </c>
      <c r="I92">
        <v>89.987669126378293</v>
      </c>
      <c r="J92">
        <v>-75.315716981344494</v>
      </c>
      <c r="K92">
        <v>117.022807567789</v>
      </c>
      <c r="M92">
        <f t="shared" si="4"/>
        <v>102.55853559079507</v>
      </c>
      <c r="N92">
        <f t="shared" si="5"/>
        <v>1.3916463169735964</v>
      </c>
      <c r="Q92">
        <f t="shared" si="3"/>
        <v>0.32359454171480689</v>
      </c>
    </row>
    <row r="93" spans="1:17" x14ac:dyDescent="0.3">
      <c r="A93">
        <v>91</v>
      </c>
      <c r="B93">
        <v>3048.5</v>
      </c>
      <c r="C93">
        <v>9</v>
      </c>
      <c r="D93">
        <v>552</v>
      </c>
      <c r="E93">
        <v>628</v>
      </c>
      <c r="F93">
        <v>46.356923880811898</v>
      </c>
      <c r="G93">
        <v>52.739398907880201</v>
      </c>
      <c r="H93">
        <v>-51.2841907822718</v>
      </c>
      <c r="I93">
        <v>93.744168473305507</v>
      </c>
      <c r="J93">
        <v>-51.516574671852403</v>
      </c>
      <c r="K93">
        <v>128.100730478994</v>
      </c>
      <c r="M93">
        <f t="shared" si="4"/>
        <v>106.85521675119067</v>
      </c>
      <c r="N93">
        <f t="shared" si="5"/>
        <v>1.3807155614090982</v>
      </c>
      <c r="Q93">
        <f t="shared" si="3"/>
        <v>0.32483099018022571</v>
      </c>
    </row>
    <row r="94" spans="1:17" x14ac:dyDescent="0.3">
      <c r="A94">
        <v>92</v>
      </c>
      <c r="B94">
        <v>3084.5</v>
      </c>
      <c r="C94">
        <v>9</v>
      </c>
      <c r="D94">
        <v>532</v>
      </c>
      <c r="E94">
        <v>666</v>
      </c>
      <c r="F94">
        <v>44.677325189478097</v>
      </c>
      <c r="G94">
        <v>55.930636421414398</v>
      </c>
      <c r="H94">
        <v>-53.369314301454999</v>
      </c>
      <c r="I94">
        <v>97.496098947054193</v>
      </c>
      <c r="J94">
        <v>-61.515535596369403</v>
      </c>
      <c r="K94">
        <v>122.568485130694</v>
      </c>
      <c r="M94">
        <f t="shared" si="4"/>
        <v>111.14752817270058</v>
      </c>
      <c r="N94">
        <f t="shared" si="5"/>
        <v>1.3713932574918599</v>
      </c>
      <c r="Q94">
        <f t="shared" si="3"/>
        <v>0.32588549627585867</v>
      </c>
    </row>
    <row r="95" spans="1:17" x14ac:dyDescent="0.3">
      <c r="A95">
        <v>93</v>
      </c>
      <c r="B95">
        <v>3116.2</v>
      </c>
      <c r="C95">
        <v>8</v>
      </c>
      <c r="D95">
        <v>510</v>
      </c>
      <c r="E95">
        <v>706</v>
      </c>
      <c r="F95">
        <v>42.829766629010997</v>
      </c>
      <c r="G95">
        <v>59.289833804081901</v>
      </c>
      <c r="H95">
        <v>-55.391755674026498</v>
      </c>
      <c r="I95">
        <v>101.547776739771</v>
      </c>
      <c r="J95">
        <v>-48.677408967298902</v>
      </c>
      <c r="K95">
        <v>114.410778285932</v>
      </c>
      <c r="M95">
        <f t="shared" si="4"/>
        <v>115.67280387991562</v>
      </c>
      <c r="N95">
        <f t="shared" si="5"/>
        <v>1.243354990811649</v>
      </c>
      <c r="Q95">
        <f t="shared" si="3"/>
        <v>0.34036873281129204</v>
      </c>
    </row>
    <row r="96" spans="1:17" x14ac:dyDescent="0.3">
      <c r="A96">
        <v>94</v>
      </c>
      <c r="B96">
        <v>3148.3</v>
      </c>
      <c r="C96">
        <v>8</v>
      </c>
      <c r="D96">
        <v>488</v>
      </c>
      <c r="E96">
        <v>747</v>
      </c>
      <c r="F96">
        <v>40.982208068543898</v>
      </c>
      <c r="G96">
        <v>62.733011121316103</v>
      </c>
      <c r="H96">
        <v>-56.287391316672498</v>
      </c>
      <c r="I96">
        <v>105.43162412935899</v>
      </c>
      <c r="J96">
        <v>-48.747965095697197</v>
      </c>
      <c r="K96">
        <v>106.116817738509</v>
      </c>
      <c r="M96">
        <f t="shared" si="4"/>
        <v>119.51609844615349</v>
      </c>
      <c r="N96">
        <f t="shared" si="5"/>
        <v>1.1677817907434269</v>
      </c>
      <c r="Q96">
        <f t="shared" si="3"/>
        <v>0.34891730630191442</v>
      </c>
    </row>
    <row r="97" spans="1:17" x14ac:dyDescent="0.3">
      <c r="A97">
        <v>95</v>
      </c>
      <c r="B97">
        <v>3184.2</v>
      </c>
      <c r="C97">
        <v>9</v>
      </c>
      <c r="D97">
        <v>465</v>
      </c>
      <c r="E97">
        <v>789</v>
      </c>
      <c r="F97">
        <v>39.05066957351</v>
      </c>
      <c r="G97">
        <v>66.260168373117097</v>
      </c>
      <c r="H97">
        <v>-58.835172880813303</v>
      </c>
      <c r="I97">
        <v>109.260512579568</v>
      </c>
      <c r="J97">
        <v>-48.130574320546501</v>
      </c>
      <c r="K97">
        <v>113.427776303901</v>
      </c>
      <c r="M97">
        <f t="shared" si="4"/>
        <v>124.09446876096101</v>
      </c>
      <c r="N97">
        <f t="shared" si="5"/>
        <v>1.2321693317752009</v>
      </c>
      <c r="Q97">
        <f t="shared" si="3"/>
        <v>0.3416340150572178</v>
      </c>
    </row>
    <row r="98" spans="1:17" x14ac:dyDescent="0.3">
      <c r="A98">
        <v>96</v>
      </c>
      <c r="B98">
        <v>3216.4</v>
      </c>
      <c r="C98">
        <v>8</v>
      </c>
      <c r="D98">
        <v>441</v>
      </c>
      <c r="E98">
        <v>834</v>
      </c>
      <c r="F98">
        <v>37.035151143909502</v>
      </c>
      <c r="G98">
        <v>70.039265428617995</v>
      </c>
      <c r="H98">
        <v>-56.180636171014598</v>
      </c>
      <c r="I98">
        <v>112.369645200165</v>
      </c>
      <c r="J98">
        <v>32.931291262945997</v>
      </c>
      <c r="K98">
        <v>101.594580204965</v>
      </c>
      <c r="M98">
        <f t="shared" si="4"/>
        <v>125.63121046535721</v>
      </c>
      <c r="N98">
        <f t="shared" si="5"/>
        <v>1.0679854245853755</v>
      </c>
      <c r="Q98">
        <f t="shared" si="3"/>
        <v>0.36020591879191127</v>
      </c>
    </row>
    <row r="99" spans="1:17" x14ac:dyDescent="0.3">
      <c r="A99">
        <v>97</v>
      </c>
      <c r="B99">
        <v>3248.4</v>
      </c>
      <c r="C99">
        <v>8</v>
      </c>
      <c r="D99">
        <v>418</v>
      </c>
      <c r="E99">
        <v>879</v>
      </c>
      <c r="F99">
        <v>35.103612648875703</v>
      </c>
      <c r="G99">
        <v>73.818362484119007</v>
      </c>
      <c r="H99">
        <v>-51.652292908180698</v>
      </c>
      <c r="I99">
        <v>113.85907578116201</v>
      </c>
      <c r="J99">
        <v>141.35732390672101</v>
      </c>
      <c r="K99">
        <v>62.2638346451795</v>
      </c>
      <c r="M99">
        <f t="shared" si="4"/>
        <v>125.02739100058389</v>
      </c>
      <c r="N99">
        <f t="shared" si="5"/>
        <v>1.544625460323372</v>
      </c>
      <c r="Q99">
        <f t="shared" si="3"/>
        <v>0.30629008129395052</v>
      </c>
    </row>
    <row r="100" spans="1:17" x14ac:dyDescent="0.3">
      <c r="A100">
        <v>98</v>
      </c>
      <c r="B100">
        <v>3284.3</v>
      </c>
      <c r="C100">
        <v>8</v>
      </c>
      <c r="D100">
        <v>392</v>
      </c>
      <c r="E100">
        <v>926</v>
      </c>
      <c r="F100">
        <v>32.920134350141801</v>
      </c>
      <c r="G100">
        <v>77.765419408753402</v>
      </c>
      <c r="H100">
        <v>-41.528539071439099</v>
      </c>
      <c r="I100">
        <v>92.705122573616805</v>
      </c>
      <c r="J100">
        <v>393.91746361873101</v>
      </c>
      <c r="K100">
        <v>-444.20479939984301</v>
      </c>
      <c r="M100">
        <f t="shared" si="4"/>
        <v>101.58178630442251</v>
      </c>
      <c r="N100">
        <f t="shared" si="5"/>
        <v>5.9370773277233733</v>
      </c>
      <c r="Q100">
        <f t="shared" si="3"/>
        <v>-0.19056856116916707</v>
      </c>
    </row>
    <row r="101" spans="1:17" x14ac:dyDescent="0.3">
      <c r="A101">
        <v>99</v>
      </c>
      <c r="B101">
        <v>3316.5</v>
      </c>
      <c r="C101">
        <v>8</v>
      </c>
      <c r="D101">
        <v>376</v>
      </c>
      <c r="E101">
        <v>974</v>
      </c>
      <c r="F101">
        <v>31.576455397074799</v>
      </c>
      <c r="G101">
        <v>81.796456267954397</v>
      </c>
      <c r="H101">
        <v>-30.184128498864101</v>
      </c>
      <c r="I101">
        <v>73.394410691410698</v>
      </c>
      <c r="J101">
        <v>486.47945143736399</v>
      </c>
      <c r="K101">
        <v>-880.32054441585501</v>
      </c>
      <c r="M101">
        <f t="shared" si="4"/>
        <v>79.358812579167292</v>
      </c>
      <c r="N101">
        <f t="shared" si="5"/>
        <v>10.057964593253576</v>
      </c>
      <c r="Q101">
        <f t="shared" si="3"/>
        <v>-0.6567087749506898</v>
      </c>
    </row>
    <row r="102" spans="1:17" x14ac:dyDescent="0.3">
      <c r="A102">
        <v>100</v>
      </c>
      <c r="B102">
        <v>3348.2</v>
      </c>
      <c r="C102">
        <v>9</v>
      </c>
      <c r="D102">
        <v>365</v>
      </c>
      <c r="E102">
        <v>1018</v>
      </c>
      <c r="F102">
        <v>30.652676116841199</v>
      </c>
      <c r="G102">
        <v>85.491573388888696</v>
      </c>
      <c r="H102">
        <v>-20.670986078524901</v>
      </c>
      <c r="I102">
        <v>54.835975766398001</v>
      </c>
      <c r="J102">
        <v>479.51054843107102</v>
      </c>
      <c r="K102">
        <v>-1245.0914902516799</v>
      </c>
      <c r="M102">
        <f t="shared" si="4"/>
        <v>58.602678298108174</v>
      </c>
      <c r="N102">
        <f t="shared" si="5"/>
        <v>13.342350561853094</v>
      </c>
      <c r="Q102">
        <f t="shared" si="3"/>
        <v>-1.0282269162864568</v>
      </c>
    </row>
    <row r="103" spans="1:17" x14ac:dyDescent="0.3">
      <c r="A103">
        <v>101</v>
      </c>
      <c r="B103">
        <v>3384.4</v>
      </c>
      <c r="C103">
        <v>9</v>
      </c>
      <c r="D103">
        <v>366</v>
      </c>
      <c r="E103">
        <v>1010</v>
      </c>
      <c r="F103">
        <v>30.736656051407898</v>
      </c>
      <c r="G103">
        <v>84.819733912355204</v>
      </c>
      <c r="H103">
        <v>-10.487004816020001</v>
      </c>
      <c r="I103">
        <v>34.8168559891865</v>
      </c>
      <c r="J103">
        <v>226.29301101501699</v>
      </c>
      <c r="K103">
        <v>-712.403923565799</v>
      </c>
      <c r="M103">
        <f t="shared" si="4"/>
        <v>36.361940693298791</v>
      </c>
      <c r="N103">
        <f t="shared" si="5"/>
        <v>7.4748102126153499</v>
      </c>
      <c r="Q103">
        <f t="shared" si="3"/>
        <v>-0.36451147431270314</v>
      </c>
    </row>
    <row r="104" spans="1:17" x14ac:dyDescent="0.3">
      <c r="A104">
        <v>102</v>
      </c>
      <c r="B104">
        <v>3416.4</v>
      </c>
      <c r="C104">
        <v>9</v>
      </c>
      <c r="D104">
        <v>369</v>
      </c>
      <c r="E104">
        <v>1009</v>
      </c>
      <c r="F104">
        <v>30.988595855107999</v>
      </c>
      <c r="G104">
        <v>84.735753977788505</v>
      </c>
      <c r="H104">
        <v>-4.20319992826267</v>
      </c>
      <c r="I104">
        <v>15.131519741745601</v>
      </c>
      <c r="J104">
        <v>33.659258684786103</v>
      </c>
      <c r="K104">
        <v>-286.10369882068102</v>
      </c>
      <c r="M104">
        <f t="shared" si="4"/>
        <v>15.704450940156557</v>
      </c>
      <c r="N104">
        <f t="shared" si="5"/>
        <v>2.8807685115969366</v>
      </c>
      <c r="Q104">
        <f t="shared" si="3"/>
        <v>0.15515029817658327</v>
      </c>
    </row>
    <row r="105" spans="1:17" x14ac:dyDescent="0.3">
      <c r="A105">
        <v>103</v>
      </c>
      <c r="B105">
        <v>3448.4</v>
      </c>
      <c r="C105">
        <v>9</v>
      </c>
      <c r="D105">
        <v>369</v>
      </c>
      <c r="E105">
        <v>1009</v>
      </c>
      <c r="F105">
        <v>30.988595855107999</v>
      </c>
      <c r="G105">
        <v>84.735753977788505</v>
      </c>
      <c r="H105">
        <v>0.41361416823032998</v>
      </c>
      <c r="I105">
        <v>-2.9271478553921502</v>
      </c>
      <c r="J105">
        <v>-58.660244104619501</v>
      </c>
      <c r="K105">
        <v>92.134930934519801</v>
      </c>
      <c r="M105">
        <f t="shared" si="4"/>
        <v>2.956225845142372</v>
      </c>
      <c r="N105">
        <f t="shared" si="5"/>
        <v>1.0922394305610048</v>
      </c>
      <c r="Q105">
        <f t="shared" si="3"/>
        <v>0.35746239129357199</v>
      </c>
    </row>
    <row r="106" spans="1:17" x14ac:dyDescent="0.3">
      <c r="A106">
        <v>104</v>
      </c>
      <c r="B106">
        <v>3484.5</v>
      </c>
      <c r="C106">
        <v>9</v>
      </c>
      <c r="D106">
        <v>367</v>
      </c>
      <c r="E106">
        <v>1009</v>
      </c>
      <c r="F106">
        <v>30.820635985974601</v>
      </c>
      <c r="G106">
        <v>84.735753977788505</v>
      </c>
      <c r="H106">
        <v>0.41821923013787199</v>
      </c>
      <c r="I106">
        <v>0.42833734533723</v>
      </c>
      <c r="J106">
        <v>-8.4064166861884004</v>
      </c>
      <c r="K106">
        <v>25.320633978400299</v>
      </c>
      <c r="M106">
        <f t="shared" si="4"/>
        <v>0.59864864976683918</v>
      </c>
      <c r="N106">
        <f t="shared" si="5"/>
        <v>0.2667962418344656</v>
      </c>
      <c r="Q106">
        <f t="shared" si="3"/>
        <v>0.45083360959308183</v>
      </c>
    </row>
    <row r="107" spans="1:17" x14ac:dyDescent="0.3">
      <c r="A107">
        <v>105</v>
      </c>
      <c r="B107">
        <v>3516.3</v>
      </c>
      <c r="C107">
        <v>9</v>
      </c>
      <c r="D107">
        <v>366</v>
      </c>
      <c r="E107">
        <v>1010</v>
      </c>
      <c r="F107">
        <v>30.736656051407898</v>
      </c>
      <c r="G107">
        <v>84.819733912355204</v>
      </c>
      <c r="H107">
        <v>-0.84190115589614101</v>
      </c>
      <c r="I107">
        <v>0.84021987592487302</v>
      </c>
      <c r="J107">
        <v>33.634010031260402</v>
      </c>
      <c r="K107">
        <v>-8.4106051605198698E-3</v>
      </c>
      <c r="M107">
        <f t="shared" si="4"/>
        <v>1.1894397825020262</v>
      </c>
      <c r="N107">
        <f t="shared" si="5"/>
        <v>0.3363401108284893</v>
      </c>
      <c r="Q107">
        <f t="shared" si="3"/>
        <v>0.44296705273984616</v>
      </c>
    </row>
    <row r="108" spans="1:17" x14ac:dyDescent="0.3">
      <c r="A108">
        <v>106</v>
      </c>
      <c r="B108">
        <v>3548.4</v>
      </c>
      <c r="C108">
        <v>9</v>
      </c>
      <c r="D108">
        <v>366</v>
      </c>
      <c r="E108">
        <v>1011</v>
      </c>
      <c r="F108">
        <v>30.736656051407898</v>
      </c>
      <c r="G108">
        <v>84.903713846921903</v>
      </c>
      <c r="H108">
        <v>-1.2628404125614201</v>
      </c>
      <c r="I108">
        <v>0.84189360837431704</v>
      </c>
      <c r="J108">
        <v>25.131152488784501</v>
      </c>
      <c r="K108">
        <v>-16.754101659190301</v>
      </c>
      <c r="M108">
        <f t="shared" si="4"/>
        <v>1.5177452867394534</v>
      </c>
      <c r="N108">
        <f t="shared" si="5"/>
        <v>0.30203886303272676</v>
      </c>
      <c r="Q108">
        <f t="shared" si="3"/>
        <v>0.44684708874913809</v>
      </c>
    </row>
    <row r="109" spans="1:17" x14ac:dyDescent="0.3">
      <c r="A109">
        <v>107</v>
      </c>
      <c r="B109">
        <v>3584</v>
      </c>
      <c r="C109">
        <v>9</v>
      </c>
      <c r="D109">
        <v>367</v>
      </c>
      <c r="E109">
        <v>1011</v>
      </c>
      <c r="F109">
        <v>30.820635985974601</v>
      </c>
      <c r="G109">
        <v>84.903713846921903</v>
      </c>
      <c r="H109">
        <v>-0.41324701881595899</v>
      </c>
      <c r="I109">
        <v>0.84991578629466702</v>
      </c>
      <c r="J109">
        <v>-8.3064727400192808</v>
      </c>
      <c r="K109">
        <v>-16.846695466693099</v>
      </c>
      <c r="M109">
        <f t="shared" si="4"/>
        <v>0.94505552342344401</v>
      </c>
      <c r="N109">
        <f t="shared" si="5"/>
        <v>0.1878320093935486</v>
      </c>
      <c r="Q109">
        <f t="shared" si="3"/>
        <v>0.45976576468962926</v>
      </c>
    </row>
    <row r="110" spans="1:17" x14ac:dyDescent="0.3">
      <c r="A110">
        <v>108</v>
      </c>
      <c r="B110">
        <v>3616.3</v>
      </c>
      <c r="C110">
        <v>9</v>
      </c>
      <c r="D110">
        <v>367</v>
      </c>
      <c r="E110">
        <v>1011</v>
      </c>
      <c r="F110">
        <v>30.820635985974601</v>
      </c>
      <c r="G110">
        <v>84.903713846921903</v>
      </c>
      <c r="H110">
        <v>-1.68296462057737E-3</v>
      </c>
      <c r="I110">
        <v>0.41947935284059601</v>
      </c>
      <c r="J110">
        <v>-16.829646205749199</v>
      </c>
      <c r="K110">
        <v>-8.4063998565250095</v>
      </c>
      <c r="M110">
        <f t="shared" si="4"/>
        <v>0.41948272888103433</v>
      </c>
      <c r="N110">
        <f t="shared" si="5"/>
        <v>0.18812350994983909</v>
      </c>
      <c r="Q110">
        <f t="shared" si="3"/>
        <v>0.45973279117619126</v>
      </c>
    </row>
    <row r="111" spans="1:17" x14ac:dyDescent="0.3">
      <c r="A111">
        <v>109</v>
      </c>
      <c r="B111">
        <v>3648.9</v>
      </c>
      <c r="C111">
        <v>9</v>
      </c>
      <c r="D111">
        <v>366</v>
      </c>
      <c r="E111">
        <v>1011</v>
      </c>
      <c r="F111">
        <v>30.736656051407898</v>
      </c>
      <c r="G111">
        <v>84.903713846921903</v>
      </c>
      <c r="H111">
        <v>-0.42411977004784701</v>
      </c>
      <c r="I111">
        <v>0</v>
      </c>
      <c r="J111">
        <v>-8.4401944288128892</v>
      </c>
      <c r="K111">
        <v>0</v>
      </c>
      <c r="M111">
        <f t="shared" si="4"/>
        <v>0.42411977004784701</v>
      </c>
      <c r="N111">
        <f t="shared" si="5"/>
        <v>8.4401944288128888E-2</v>
      </c>
      <c r="Q111">
        <f t="shared" si="3"/>
        <v>0.47146540837145517</v>
      </c>
    </row>
    <row r="112" spans="1:17" x14ac:dyDescent="0.3">
      <c r="A112">
        <v>110</v>
      </c>
      <c r="B112">
        <v>3684.9</v>
      </c>
      <c r="C112">
        <v>9</v>
      </c>
      <c r="D112">
        <v>366</v>
      </c>
      <c r="E112">
        <v>1011</v>
      </c>
      <c r="F112">
        <v>30.736656051407898</v>
      </c>
      <c r="G112">
        <v>84.903713846921903</v>
      </c>
      <c r="H112">
        <v>-0.41261874063045001</v>
      </c>
      <c r="I112">
        <v>0</v>
      </c>
      <c r="J112">
        <v>8.3189262223881304</v>
      </c>
      <c r="K112">
        <v>0</v>
      </c>
      <c r="M112">
        <f t="shared" si="4"/>
        <v>0.41261874063045001</v>
      </c>
      <c r="N112">
        <f t="shared" si="5"/>
        <v>8.3189262223881302E-2</v>
      </c>
      <c r="Q112">
        <f t="shared" si="3"/>
        <v>0.47160258268374605</v>
      </c>
    </row>
    <row r="113" spans="1:17" x14ac:dyDescent="0.3">
      <c r="A113">
        <v>111</v>
      </c>
      <c r="B113">
        <v>3716.1</v>
      </c>
      <c r="C113">
        <v>9</v>
      </c>
      <c r="D113">
        <v>366</v>
      </c>
      <c r="E113">
        <v>1011</v>
      </c>
      <c r="F113">
        <v>30.736656051407898</v>
      </c>
      <c r="G113">
        <v>84.903713846921903</v>
      </c>
      <c r="H113">
        <v>-0.42137258259016902</v>
      </c>
      <c r="I113">
        <v>0</v>
      </c>
      <c r="J113">
        <v>8.4190326191842004</v>
      </c>
      <c r="K113">
        <v>0</v>
      </c>
      <c r="M113">
        <f t="shared" si="4"/>
        <v>0.42137258259016902</v>
      </c>
      <c r="N113">
        <f t="shared" si="5"/>
        <v>8.419032619184201E-2</v>
      </c>
      <c r="Q113">
        <f t="shared" si="3"/>
        <v>0.47148934586313768</v>
      </c>
    </row>
    <row r="114" spans="1:17" x14ac:dyDescent="0.3">
      <c r="A114">
        <v>112</v>
      </c>
      <c r="B114">
        <v>3748.4</v>
      </c>
      <c r="C114">
        <v>9</v>
      </c>
      <c r="D114">
        <v>365</v>
      </c>
      <c r="E114">
        <v>1011</v>
      </c>
      <c r="F114">
        <v>30.652676116841199</v>
      </c>
      <c r="G114">
        <v>84.903713846921903</v>
      </c>
      <c r="H114">
        <v>-4.2200972144065098E-3</v>
      </c>
      <c r="I114">
        <v>0.41884729270100901</v>
      </c>
      <c r="J114">
        <v>16.8803888576257</v>
      </c>
      <c r="K114">
        <v>8.4190410593167595</v>
      </c>
      <c r="M114">
        <f t="shared" si="4"/>
        <v>0.41886855196286071</v>
      </c>
      <c r="N114">
        <f t="shared" si="5"/>
        <v>0.18863397900248921</v>
      </c>
      <c r="Q114">
        <f t="shared" si="3"/>
        <v>0.45967504871977377</v>
      </c>
    </row>
    <row r="115" spans="1:17" x14ac:dyDescent="0.3">
      <c r="A115">
        <v>113</v>
      </c>
      <c r="B115">
        <v>3784.1</v>
      </c>
      <c r="C115">
        <v>9</v>
      </c>
      <c r="D115">
        <v>366</v>
      </c>
      <c r="E115">
        <v>1011</v>
      </c>
      <c r="F115">
        <v>30.736656051407898</v>
      </c>
      <c r="G115">
        <v>84.903713846921903</v>
      </c>
      <c r="H115">
        <v>0</v>
      </c>
      <c r="I115">
        <v>0.40956074129756198</v>
      </c>
      <c r="J115">
        <v>0</v>
      </c>
      <c r="K115">
        <v>8.2572730100315095</v>
      </c>
      <c r="M115">
        <f t="shared" si="4"/>
        <v>0.40956074129756198</v>
      </c>
      <c r="N115">
        <f t="shared" si="5"/>
        <v>8.25727301003151E-2</v>
      </c>
      <c r="Q115">
        <f t="shared" si="3"/>
        <v>0.47167232262016368</v>
      </c>
    </row>
    <row r="116" spans="1:17" x14ac:dyDescent="0.3">
      <c r="A116">
        <v>114</v>
      </c>
      <c r="B116">
        <v>3816.2</v>
      </c>
      <c r="C116">
        <v>9</v>
      </c>
      <c r="D116">
        <v>366</v>
      </c>
      <c r="E116">
        <v>1011</v>
      </c>
      <c r="F116">
        <v>30.736656051407898</v>
      </c>
      <c r="G116">
        <v>84.903713846921903</v>
      </c>
      <c r="H116">
        <v>0</v>
      </c>
      <c r="I116">
        <v>0.42010951774738298</v>
      </c>
      <c r="J116">
        <v>0</v>
      </c>
      <c r="K116">
        <v>8.3937965583892797</v>
      </c>
      <c r="M116">
        <f t="shared" si="4"/>
        <v>0.42010951774738298</v>
      </c>
      <c r="N116">
        <f t="shared" si="5"/>
        <v>8.3937965583892798E-2</v>
      </c>
      <c r="Q116">
        <f t="shared" si="3"/>
        <v>0.47151789200384953</v>
      </c>
    </row>
    <row r="117" spans="1:17" x14ac:dyDescent="0.3">
      <c r="A117">
        <v>115</v>
      </c>
      <c r="B117">
        <v>3848.4</v>
      </c>
      <c r="C117">
        <v>9</v>
      </c>
      <c r="D117">
        <v>366</v>
      </c>
      <c r="E117">
        <v>1012</v>
      </c>
      <c r="F117">
        <v>30.736656051407898</v>
      </c>
      <c r="G117">
        <v>84.987693781488602</v>
      </c>
      <c r="H117">
        <v>0.42198872593211501</v>
      </c>
      <c r="I117">
        <v>0.42198872593209702</v>
      </c>
      <c r="J117">
        <v>-8.3562123946953495</v>
      </c>
      <c r="K117">
        <v>-8.3562123946949907</v>
      </c>
      <c r="M117">
        <f t="shared" si="4"/>
        <v>0.59678217938172728</v>
      </c>
      <c r="N117">
        <f t="shared" si="5"/>
        <v>0.11817468898648067</v>
      </c>
      <c r="Q117">
        <f t="shared" si="3"/>
        <v>0.46764515476603336</v>
      </c>
    </row>
    <row r="118" spans="1:17" x14ac:dyDescent="0.3">
      <c r="A118">
        <v>116</v>
      </c>
      <c r="B118">
        <v>3885.5</v>
      </c>
      <c r="C118">
        <v>9</v>
      </c>
      <c r="D118">
        <v>366</v>
      </c>
      <c r="E118">
        <v>1012</v>
      </c>
      <c r="F118">
        <v>30.736656051407898</v>
      </c>
      <c r="G118">
        <v>84.987693781488602</v>
      </c>
      <c r="H118">
        <v>0</v>
      </c>
      <c r="I118">
        <v>0.40893371622276198</v>
      </c>
      <c r="J118">
        <v>0</v>
      </c>
      <c r="K118">
        <v>-8.2696403685088296</v>
      </c>
      <c r="M118">
        <f t="shared" si="4"/>
        <v>0.40893371622276198</v>
      </c>
      <c r="N118">
        <f t="shared" si="5"/>
        <v>8.2696403685088293E-2</v>
      </c>
      <c r="Q118">
        <f t="shared" si="3"/>
        <v>0.47165833310103084</v>
      </c>
    </row>
    <row r="119" spans="1:17" x14ac:dyDescent="0.3">
      <c r="A119">
        <v>117</v>
      </c>
      <c r="B119">
        <v>3916.2</v>
      </c>
      <c r="C119">
        <v>9</v>
      </c>
      <c r="D119">
        <v>366</v>
      </c>
      <c r="E119">
        <v>1012</v>
      </c>
      <c r="F119">
        <v>30.736656051407898</v>
      </c>
      <c r="G119">
        <v>84.987693781488602</v>
      </c>
      <c r="H119">
        <v>0</v>
      </c>
      <c r="I119">
        <v>8.38960385284566E-4</v>
      </c>
      <c r="J119">
        <v>0</v>
      </c>
      <c r="K119">
        <v>-16.779207705631201</v>
      </c>
      <c r="M119">
        <f t="shared" si="4"/>
        <v>8.38960385284566E-4</v>
      </c>
      <c r="N119">
        <f t="shared" si="5"/>
        <v>0.16779207705631202</v>
      </c>
      <c r="Q119">
        <f t="shared" si="3"/>
        <v>0.46203261106079413</v>
      </c>
    </row>
    <row r="120" spans="1:17" x14ac:dyDescent="0.3">
      <c r="A120">
        <v>118</v>
      </c>
      <c r="B120">
        <v>3949.4</v>
      </c>
      <c r="C120">
        <v>9</v>
      </c>
      <c r="D120">
        <v>366</v>
      </c>
      <c r="E120">
        <v>1012</v>
      </c>
      <c r="F120">
        <v>30.736656051407898</v>
      </c>
      <c r="G120">
        <v>84.987693781488602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3984.4</v>
      </c>
      <c r="C121">
        <v>9</v>
      </c>
      <c r="D121">
        <v>366</v>
      </c>
      <c r="E121">
        <v>1012</v>
      </c>
      <c r="F121">
        <v>30.736656051407898</v>
      </c>
      <c r="G121">
        <v>84.987693781488602</v>
      </c>
      <c r="H121">
        <v>0</v>
      </c>
      <c r="I121">
        <v>0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4016.3</v>
      </c>
      <c r="C122">
        <v>9</v>
      </c>
      <c r="D122">
        <v>366</v>
      </c>
      <c r="E122">
        <v>1011</v>
      </c>
      <c r="F122">
        <v>30.736656051407898</v>
      </c>
      <c r="G122">
        <v>84.903713846921903</v>
      </c>
      <c r="H122">
        <v>0</v>
      </c>
      <c r="I122">
        <v>8.38960385284566E-4</v>
      </c>
      <c r="J122">
        <v>0</v>
      </c>
      <c r="K122">
        <v>16.779207705631201</v>
      </c>
      <c r="M122">
        <f t="shared" si="4"/>
        <v>8.38960385284566E-4</v>
      </c>
      <c r="N122">
        <f t="shared" si="5"/>
        <v>0.16779207705631202</v>
      </c>
      <c r="Q122">
        <f t="shared" si="3"/>
        <v>0.46203261106079413</v>
      </c>
    </row>
    <row r="123" spans="1:17" x14ac:dyDescent="0.3">
      <c r="A123">
        <v>121</v>
      </c>
      <c r="B123">
        <v>4048.3</v>
      </c>
      <c r="C123">
        <v>9</v>
      </c>
      <c r="D123">
        <v>366</v>
      </c>
      <c r="E123">
        <v>1012</v>
      </c>
      <c r="F123">
        <v>30.736656051407898</v>
      </c>
      <c r="G123">
        <v>84.987693781488602</v>
      </c>
      <c r="H123">
        <v>0</v>
      </c>
      <c r="I123">
        <v>0</v>
      </c>
      <c r="J123">
        <v>0</v>
      </c>
      <c r="K123">
        <v>0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4084.3</v>
      </c>
      <c r="C124">
        <v>9</v>
      </c>
      <c r="D124">
        <v>366</v>
      </c>
      <c r="E124">
        <v>1012</v>
      </c>
      <c r="F124">
        <v>30.736656051407898</v>
      </c>
      <c r="G124">
        <v>84.987693781488602</v>
      </c>
      <c r="H124">
        <v>0</v>
      </c>
      <c r="I124">
        <v>0</v>
      </c>
      <c r="J124">
        <v>0</v>
      </c>
      <c r="K124">
        <v>0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A125">
        <v>123</v>
      </c>
      <c r="B125">
        <v>4116.3</v>
      </c>
      <c r="C125">
        <v>9</v>
      </c>
      <c r="D125">
        <v>366</v>
      </c>
      <c r="E125">
        <v>1012</v>
      </c>
      <c r="F125">
        <v>30.736656051407898</v>
      </c>
      <c r="G125">
        <v>84.987693781488602</v>
      </c>
      <c r="H125">
        <v>0</v>
      </c>
      <c r="I125">
        <v>0.419899672833423</v>
      </c>
      <c r="J125">
        <v>0</v>
      </c>
      <c r="K125">
        <v>-8.3979934566684697</v>
      </c>
      <c r="M125">
        <f t="shared" si="4"/>
        <v>0.419899672833423</v>
      </c>
      <c r="N125">
        <f t="shared" si="5"/>
        <v>8.3979934566684691E-2</v>
      </c>
      <c r="Q125">
        <f t="shared" si="3"/>
        <v>0.47151314462073751</v>
      </c>
    </row>
    <row r="126" spans="1:17" x14ac:dyDescent="0.3">
      <c r="A126">
        <v>124</v>
      </c>
      <c r="B126">
        <v>4148.6000000000004</v>
      </c>
      <c r="C126">
        <v>9</v>
      </c>
      <c r="D126">
        <v>366</v>
      </c>
      <c r="E126">
        <v>1012</v>
      </c>
      <c r="F126">
        <v>30.736656051407898</v>
      </c>
      <c r="G126">
        <v>84.987693781488602</v>
      </c>
      <c r="H126">
        <v>0</v>
      </c>
      <c r="I126">
        <v>0</v>
      </c>
      <c r="J126">
        <v>0</v>
      </c>
      <c r="K126">
        <v>0</v>
      </c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A127">
        <v>125</v>
      </c>
      <c r="B127">
        <v>4184.1000000000004</v>
      </c>
      <c r="C127">
        <v>9</v>
      </c>
      <c r="D127">
        <v>366</v>
      </c>
      <c r="E127">
        <v>1012</v>
      </c>
      <c r="F127">
        <v>30.736656051407898</v>
      </c>
      <c r="G127">
        <v>84.987693781488602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4216.3</v>
      </c>
      <c r="C128">
        <v>9</v>
      </c>
      <c r="D128">
        <v>366</v>
      </c>
      <c r="E128">
        <v>1012</v>
      </c>
      <c r="F128">
        <v>30.736656051407898</v>
      </c>
      <c r="G128">
        <v>84.987693781488602</v>
      </c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:17" x14ac:dyDescent="0.3">
      <c r="A129">
        <v>127</v>
      </c>
      <c r="B129">
        <v>4248.6000000000004</v>
      </c>
      <c r="C129">
        <v>9</v>
      </c>
      <c r="D129">
        <v>366</v>
      </c>
      <c r="E129">
        <v>1012</v>
      </c>
      <c r="F129">
        <v>30.736656051407898</v>
      </c>
      <c r="G129">
        <v>84.987693781488602</v>
      </c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:17" x14ac:dyDescent="0.3">
      <c r="M134">
        <f t="shared" si="4"/>
        <v>0</v>
      </c>
      <c r="N134">
        <f t="shared" si="5"/>
        <v>0</v>
      </c>
      <c r="Q134">
        <f t="shared" ref="Q134:Q162" si="6">(1/COS($T$9))*(SIN($T$9)-N134/9.81)</f>
        <v>0.48101265822784806</v>
      </c>
    </row>
    <row r="135" spans="1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M139">
        <f t="shared" ref="M139:M162" si="7">SQRT(H139^2+I139^2)</f>
        <v>0</v>
      </c>
      <c r="N139">
        <f t="shared" ref="N139:N162" si="8">SQRT(J139^2+K139^2)/100</f>
        <v>0</v>
      </c>
      <c r="Q139">
        <f t="shared" si="6"/>
        <v>0.48101265822784806</v>
      </c>
    </row>
    <row r="140" spans="1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Q163">
        <f t="shared" ref="Q134:Q171" si="9">(1/COS($T$9))*(SIN($T$9)-N163/9.81)</f>
        <v>0.48101265822784806</v>
      </c>
    </row>
    <row r="164" spans="13:17" x14ac:dyDescent="0.3">
      <c r="Q164">
        <f t="shared" si="9"/>
        <v>0.48101265822784806</v>
      </c>
    </row>
    <row r="165" spans="13:17" x14ac:dyDescent="0.3">
      <c r="Q165">
        <f t="shared" si="9"/>
        <v>0.48101265822784806</v>
      </c>
    </row>
    <row r="166" spans="13:17" x14ac:dyDescent="0.3">
      <c r="Q166">
        <f t="shared" si="9"/>
        <v>0.48101265822784806</v>
      </c>
    </row>
    <row r="167" spans="13:17" x14ac:dyDescent="0.3">
      <c r="Q167">
        <f t="shared" si="9"/>
        <v>0.48101265822784806</v>
      </c>
    </row>
    <row r="168" spans="13:17" x14ac:dyDescent="0.3">
      <c r="Q168">
        <f t="shared" si="9"/>
        <v>0.48101265822784806</v>
      </c>
    </row>
    <row r="169" spans="13:17" x14ac:dyDescent="0.3">
      <c r="Q169">
        <f t="shared" si="9"/>
        <v>0.48101265822784806</v>
      </c>
    </row>
    <row r="170" spans="13:17" x14ac:dyDescent="0.3">
      <c r="Q170">
        <f t="shared" si="9"/>
        <v>0.48101265822784806</v>
      </c>
    </row>
    <row r="171" spans="13:17" x14ac:dyDescent="0.3">
      <c r="Q171">
        <f t="shared" si="9"/>
        <v>0.48101265822784806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F0AB-A3F2-4977-B9D4-D630C70D1E49}">
  <sheetPr codeName="Sheet27"/>
  <dimension ref="A1:T171"/>
  <sheetViews>
    <sheetView topLeftCell="F7" workbookViewId="0">
      <selection activeCell="S35" sqref="S3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118</v>
      </c>
      <c r="C2">
        <v>6</v>
      </c>
      <c r="D2">
        <v>542</v>
      </c>
      <c r="E2">
        <v>705</v>
      </c>
      <c r="L2">
        <v>35</v>
      </c>
      <c r="M2">
        <v>357</v>
      </c>
      <c r="N2">
        <v>30</v>
      </c>
      <c r="O2">
        <v>29.9808366403077</v>
      </c>
      <c r="P2">
        <v>2.5193980370006499</v>
      </c>
    </row>
    <row r="3" spans="1:20" x14ac:dyDescent="0.3">
      <c r="A3">
        <v>1</v>
      </c>
      <c r="B3">
        <v>118</v>
      </c>
      <c r="L3">
        <v>38</v>
      </c>
      <c r="M3">
        <v>357</v>
      </c>
      <c r="N3">
        <v>33</v>
      </c>
    </row>
    <row r="4" spans="1:20" x14ac:dyDescent="0.3">
      <c r="A4">
        <v>2</v>
      </c>
      <c r="B4">
        <v>234.3</v>
      </c>
      <c r="L4">
        <v>48</v>
      </c>
      <c r="M4">
        <v>957</v>
      </c>
      <c r="N4">
        <v>645</v>
      </c>
    </row>
    <row r="5" spans="1:20" x14ac:dyDescent="0.3">
      <c r="A5">
        <v>3</v>
      </c>
      <c r="B5">
        <v>256.8</v>
      </c>
      <c r="L5">
        <v>40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290.8</v>
      </c>
      <c r="C6">
        <v>9</v>
      </c>
      <c r="D6">
        <v>767</v>
      </c>
      <c r="E6">
        <v>241</v>
      </c>
      <c r="F6">
        <v>64.412609812649904</v>
      </c>
      <c r="G6">
        <v>20.239164230571799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290.8</v>
      </c>
      <c r="C7">
        <v>10</v>
      </c>
      <c r="D7">
        <v>767</v>
      </c>
      <c r="E7">
        <v>241</v>
      </c>
      <c r="F7">
        <v>64.412609812649904</v>
      </c>
      <c r="G7">
        <v>20.239164230571799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301.39999999999998</v>
      </c>
      <c r="C8">
        <v>10</v>
      </c>
      <c r="D8">
        <v>767</v>
      </c>
      <c r="E8">
        <v>241</v>
      </c>
      <c r="F8">
        <v>64.412609812649904</v>
      </c>
      <c r="G8">
        <v>20.239164230571799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314.7</v>
      </c>
      <c r="C9">
        <v>10</v>
      </c>
      <c r="D9">
        <v>767</v>
      </c>
      <c r="E9">
        <v>241</v>
      </c>
      <c r="F9">
        <v>64.412609812649904</v>
      </c>
      <c r="G9">
        <v>20.239164230571799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323.89999999999998</v>
      </c>
      <c r="C10">
        <v>10</v>
      </c>
      <c r="D10">
        <v>767</v>
      </c>
      <c r="E10">
        <v>241</v>
      </c>
      <c r="F10">
        <v>64.412609812649904</v>
      </c>
      <c r="G10">
        <v>20.239164230571799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333.5</v>
      </c>
      <c r="C11">
        <v>10</v>
      </c>
      <c r="D11">
        <v>767</v>
      </c>
      <c r="E11">
        <v>241</v>
      </c>
      <c r="F11">
        <v>64.412609812649904</v>
      </c>
      <c r="G11">
        <v>20.239164230571799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343</v>
      </c>
      <c r="C12">
        <v>10</v>
      </c>
      <c r="D12">
        <v>767</v>
      </c>
      <c r="E12">
        <v>241</v>
      </c>
      <c r="F12">
        <v>64.412609812649904</v>
      </c>
      <c r="G12">
        <v>20.239164230571799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355.8</v>
      </c>
      <c r="C13">
        <v>10</v>
      </c>
      <c r="D13">
        <v>767</v>
      </c>
      <c r="E13">
        <v>241</v>
      </c>
      <c r="F13">
        <v>64.412609812649904</v>
      </c>
      <c r="G13">
        <v>20.239164230571799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381.3</v>
      </c>
      <c r="C14">
        <v>10</v>
      </c>
      <c r="D14">
        <v>767</v>
      </c>
      <c r="E14">
        <v>241</v>
      </c>
      <c r="F14">
        <v>64.412609812649904</v>
      </c>
      <c r="G14">
        <v>20.239164230571799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412.2</v>
      </c>
      <c r="C15">
        <v>10</v>
      </c>
      <c r="D15">
        <v>767</v>
      </c>
      <c r="E15">
        <v>241</v>
      </c>
      <c r="F15">
        <v>64.412609812649904</v>
      </c>
      <c r="G15">
        <v>20.239164230571799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445.6</v>
      </c>
      <c r="C16">
        <v>10</v>
      </c>
      <c r="D16">
        <v>767</v>
      </c>
      <c r="E16">
        <v>241</v>
      </c>
      <c r="F16">
        <v>64.412609812649904</v>
      </c>
      <c r="G16">
        <v>20.239164230571799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480</v>
      </c>
      <c r="C17">
        <v>10</v>
      </c>
      <c r="D17">
        <v>767</v>
      </c>
      <c r="E17">
        <v>241</v>
      </c>
      <c r="F17">
        <v>64.412609812649904</v>
      </c>
      <c r="G17">
        <v>20.239164230571799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511.8</v>
      </c>
      <c r="C18">
        <v>10</v>
      </c>
      <c r="D18">
        <v>767</v>
      </c>
      <c r="E18">
        <v>241</v>
      </c>
      <c r="F18">
        <v>64.412609812649904</v>
      </c>
      <c r="G18">
        <v>20.239164230571799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544.1</v>
      </c>
      <c r="C19">
        <v>10</v>
      </c>
      <c r="D19">
        <v>767</v>
      </c>
      <c r="E19">
        <v>241</v>
      </c>
      <c r="F19">
        <v>64.412609812649904</v>
      </c>
      <c r="G19">
        <v>20.239164230571799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579.6</v>
      </c>
      <c r="C20">
        <v>10</v>
      </c>
      <c r="D20">
        <v>767</v>
      </c>
      <c r="E20">
        <v>241</v>
      </c>
      <c r="F20">
        <v>64.412609812649904</v>
      </c>
      <c r="G20">
        <v>20.239164230571799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611.70000000000005</v>
      </c>
      <c r="C21">
        <v>10</v>
      </c>
      <c r="D21">
        <v>767</v>
      </c>
      <c r="E21">
        <v>241</v>
      </c>
      <c r="F21">
        <v>64.412609812649904</v>
      </c>
      <c r="G21">
        <v>20.239164230571799</v>
      </c>
      <c r="H21">
        <v>0</v>
      </c>
      <c r="I21">
        <v>0</v>
      </c>
      <c r="J21">
        <v>0</v>
      </c>
      <c r="K21">
        <v>0</v>
      </c>
      <c r="M21">
        <f t="shared" si="1"/>
        <v>0</v>
      </c>
      <c r="N21">
        <f t="shared" si="2"/>
        <v>0</v>
      </c>
      <c r="Q21">
        <f t="shared" si="0"/>
        <v>0.48101265822784806</v>
      </c>
    </row>
    <row r="22" spans="1:17" x14ac:dyDescent="0.3">
      <c r="A22">
        <v>20</v>
      </c>
      <c r="B22">
        <v>645.9</v>
      </c>
      <c r="C22">
        <v>10</v>
      </c>
      <c r="D22">
        <v>767</v>
      </c>
      <c r="E22">
        <v>241</v>
      </c>
      <c r="F22">
        <v>64.412609812649904</v>
      </c>
      <c r="G22">
        <v>20.239164230571799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686.7</v>
      </c>
      <c r="C23">
        <v>10</v>
      </c>
      <c r="D23">
        <v>767</v>
      </c>
      <c r="E23">
        <v>241</v>
      </c>
      <c r="F23">
        <v>64.412609812649904</v>
      </c>
      <c r="G23">
        <v>20.239164230571799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712.1</v>
      </c>
      <c r="C24">
        <v>10</v>
      </c>
      <c r="D24">
        <v>767</v>
      </c>
      <c r="E24">
        <v>241</v>
      </c>
      <c r="F24">
        <v>64.412609812649904</v>
      </c>
      <c r="G24">
        <v>20.239164230571799</v>
      </c>
      <c r="H24">
        <v>0</v>
      </c>
      <c r="I24">
        <v>0</v>
      </c>
      <c r="J24">
        <v>0</v>
      </c>
      <c r="K24">
        <v>0</v>
      </c>
      <c r="M24">
        <f t="shared" si="1"/>
        <v>0</v>
      </c>
      <c r="N24">
        <f t="shared" si="2"/>
        <v>0</v>
      </c>
      <c r="Q24">
        <f t="shared" si="0"/>
        <v>0.48101265822784806</v>
      </c>
    </row>
    <row r="25" spans="1:17" x14ac:dyDescent="0.3">
      <c r="A25">
        <v>23</v>
      </c>
      <c r="B25">
        <v>744.1</v>
      </c>
      <c r="C25">
        <v>10</v>
      </c>
      <c r="D25">
        <v>767</v>
      </c>
      <c r="E25">
        <v>241</v>
      </c>
      <c r="F25">
        <v>64.412609812649904</v>
      </c>
      <c r="G25">
        <v>20.239164230571799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779.8</v>
      </c>
      <c r="C26">
        <v>10</v>
      </c>
      <c r="D26">
        <v>767</v>
      </c>
      <c r="E26">
        <v>241</v>
      </c>
      <c r="F26">
        <v>64.412609812649904</v>
      </c>
      <c r="G26">
        <v>20.239164230571799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812.1</v>
      </c>
      <c r="C27">
        <v>10</v>
      </c>
      <c r="D27">
        <v>767</v>
      </c>
      <c r="E27">
        <v>241</v>
      </c>
      <c r="F27">
        <v>64.412609812649904</v>
      </c>
      <c r="G27">
        <v>20.239164230571799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845.8</v>
      </c>
      <c r="C28">
        <v>10</v>
      </c>
      <c r="D28">
        <v>767</v>
      </c>
      <c r="E28">
        <v>241</v>
      </c>
      <c r="F28">
        <v>64.412609812649904</v>
      </c>
      <c r="G28">
        <v>20.239164230571799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879.9</v>
      </c>
      <c r="C29">
        <v>10</v>
      </c>
      <c r="D29">
        <v>767</v>
      </c>
      <c r="E29">
        <v>241</v>
      </c>
      <c r="F29">
        <v>64.412609812649904</v>
      </c>
      <c r="G29">
        <v>20.239164230571799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911.9</v>
      </c>
      <c r="C30">
        <v>10</v>
      </c>
      <c r="D30">
        <v>767</v>
      </c>
      <c r="E30">
        <v>241</v>
      </c>
      <c r="F30">
        <v>64.412609812649904</v>
      </c>
      <c r="G30">
        <v>20.239164230571799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944.1</v>
      </c>
      <c r="C31">
        <v>10</v>
      </c>
      <c r="D31">
        <v>767</v>
      </c>
      <c r="E31">
        <v>241</v>
      </c>
      <c r="F31">
        <v>64.412609812649904</v>
      </c>
      <c r="G31">
        <v>20.239164230571799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979.8</v>
      </c>
      <c r="C32">
        <v>10</v>
      </c>
      <c r="D32">
        <v>767</v>
      </c>
      <c r="E32">
        <v>241</v>
      </c>
      <c r="F32">
        <v>64.412609812649904</v>
      </c>
      <c r="G32">
        <v>20.239164230571799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1017.2</v>
      </c>
      <c r="C33">
        <v>10</v>
      </c>
      <c r="D33">
        <v>767</v>
      </c>
      <c r="E33">
        <v>241</v>
      </c>
      <c r="F33">
        <v>64.412609812649904</v>
      </c>
      <c r="G33">
        <v>20.239164230571799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1044</v>
      </c>
      <c r="C34">
        <v>10</v>
      </c>
      <c r="D34">
        <v>767</v>
      </c>
      <c r="E34">
        <v>241</v>
      </c>
      <c r="F34">
        <v>64.412609812649904</v>
      </c>
      <c r="G34">
        <v>20.239164230571799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1079.9000000000001</v>
      </c>
      <c r="C35">
        <v>10</v>
      </c>
      <c r="D35">
        <v>767</v>
      </c>
      <c r="E35">
        <v>241</v>
      </c>
      <c r="F35">
        <v>64.412609812649904</v>
      </c>
      <c r="G35">
        <v>20.239164230571799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AVERAGE(Q80:Q105)</f>
        <v>0.30964710466687151</v>
      </c>
    </row>
    <row r="36" spans="1:19" x14ac:dyDescent="0.3">
      <c r="A36">
        <v>34</v>
      </c>
      <c r="B36">
        <v>1111.9000000000001</v>
      </c>
      <c r="C36">
        <v>10</v>
      </c>
      <c r="D36">
        <v>767</v>
      </c>
      <c r="E36">
        <v>241</v>
      </c>
      <c r="F36">
        <v>64.412609812649904</v>
      </c>
      <c r="G36">
        <v>20.239164230571799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1143.8</v>
      </c>
      <c r="C37">
        <v>10</v>
      </c>
      <c r="D37">
        <v>767</v>
      </c>
      <c r="E37">
        <v>241</v>
      </c>
      <c r="F37">
        <v>64.412609812649904</v>
      </c>
      <c r="G37">
        <v>20.239164230571799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1180.3</v>
      </c>
      <c r="C38">
        <v>10</v>
      </c>
      <c r="D38">
        <v>767</v>
      </c>
      <c r="E38">
        <v>241</v>
      </c>
      <c r="F38">
        <v>64.412609812649904</v>
      </c>
      <c r="G38">
        <v>20.239164230571799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1214.3</v>
      </c>
      <c r="C39">
        <v>10</v>
      </c>
      <c r="D39">
        <v>767</v>
      </c>
      <c r="E39">
        <v>241</v>
      </c>
      <c r="F39">
        <v>64.412609812649904</v>
      </c>
      <c r="G39">
        <v>20.239164230571799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1245.7</v>
      </c>
      <c r="C40">
        <v>10</v>
      </c>
      <c r="D40">
        <v>767</v>
      </c>
      <c r="E40">
        <v>241</v>
      </c>
      <c r="F40">
        <v>64.412609812649904</v>
      </c>
      <c r="G40">
        <v>20.239164230571799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1280</v>
      </c>
      <c r="C41">
        <v>10</v>
      </c>
      <c r="D41">
        <v>767</v>
      </c>
      <c r="E41">
        <v>241</v>
      </c>
      <c r="F41">
        <v>64.412609812649904</v>
      </c>
      <c r="G41">
        <v>20.239164230571799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1312.2</v>
      </c>
      <c r="C42">
        <v>10</v>
      </c>
      <c r="D42">
        <v>767</v>
      </c>
      <c r="E42">
        <v>241</v>
      </c>
      <c r="F42">
        <v>64.412609812649904</v>
      </c>
      <c r="G42">
        <v>20.239164230571799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1344.1</v>
      </c>
      <c r="C43">
        <v>10</v>
      </c>
      <c r="D43">
        <v>767</v>
      </c>
      <c r="E43">
        <v>241</v>
      </c>
      <c r="F43">
        <v>64.412609812649904</v>
      </c>
      <c r="G43">
        <v>20.239164230571799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1380.1</v>
      </c>
      <c r="C44">
        <v>10</v>
      </c>
      <c r="D44">
        <v>767</v>
      </c>
      <c r="E44">
        <v>241</v>
      </c>
      <c r="F44">
        <v>64.412609812649904</v>
      </c>
      <c r="G44">
        <v>20.239164230571799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1412</v>
      </c>
      <c r="C45">
        <v>10</v>
      </c>
      <c r="D45">
        <v>767</v>
      </c>
      <c r="E45">
        <v>241</v>
      </c>
      <c r="F45">
        <v>64.412609812649904</v>
      </c>
      <c r="G45">
        <v>20.239164230571799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1443.9</v>
      </c>
      <c r="C46">
        <v>10</v>
      </c>
      <c r="D46">
        <v>767</v>
      </c>
      <c r="E46">
        <v>241</v>
      </c>
      <c r="F46">
        <v>64.412609812649904</v>
      </c>
      <c r="G46">
        <v>20.239164230571799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1481.1</v>
      </c>
      <c r="C47">
        <v>10</v>
      </c>
      <c r="D47">
        <v>767</v>
      </c>
      <c r="E47">
        <v>241</v>
      </c>
      <c r="F47">
        <v>64.412609812649904</v>
      </c>
      <c r="G47">
        <v>20.239164230571799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1511.8</v>
      </c>
      <c r="C48">
        <v>10</v>
      </c>
      <c r="D48">
        <v>767</v>
      </c>
      <c r="E48">
        <v>241</v>
      </c>
      <c r="F48">
        <v>64.412609812649904</v>
      </c>
      <c r="G48">
        <v>20.239164230571799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1543.8</v>
      </c>
      <c r="C49">
        <v>10</v>
      </c>
      <c r="D49">
        <v>767</v>
      </c>
      <c r="E49">
        <v>241</v>
      </c>
      <c r="F49">
        <v>64.412609812649904</v>
      </c>
      <c r="G49">
        <v>20.239164230571799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1579.9</v>
      </c>
      <c r="C50">
        <v>10</v>
      </c>
      <c r="D50">
        <v>767</v>
      </c>
      <c r="E50">
        <v>241</v>
      </c>
      <c r="F50">
        <v>64.412609812649904</v>
      </c>
      <c r="G50">
        <v>20.239164230571799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1612.2</v>
      </c>
      <c r="C51">
        <v>10</v>
      </c>
      <c r="D51">
        <v>767</v>
      </c>
      <c r="E51">
        <v>241</v>
      </c>
      <c r="F51">
        <v>64.412609812649904</v>
      </c>
      <c r="G51">
        <v>20.239164230571799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1645.6</v>
      </c>
      <c r="C52">
        <v>10</v>
      </c>
      <c r="D52">
        <v>767</v>
      </c>
      <c r="E52">
        <v>241</v>
      </c>
      <c r="F52">
        <v>64.412609812649904</v>
      </c>
      <c r="G52">
        <v>20.239164230571799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1681.6</v>
      </c>
      <c r="C53">
        <v>10</v>
      </c>
      <c r="D53">
        <v>767</v>
      </c>
      <c r="E53">
        <v>241</v>
      </c>
      <c r="F53">
        <v>64.412609812649904</v>
      </c>
      <c r="G53">
        <v>20.239164230571799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1713.6</v>
      </c>
      <c r="C54">
        <v>10</v>
      </c>
      <c r="D54">
        <v>767</v>
      </c>
      <c r="E54">
        <v>241</v>
      </c>
      <c r="F54">
        <v>64.412609812649904</v>
      </c>
      <c r="G54">
        <v>20.239164230571799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1745.5</v>
      </c>
      <c r="C55">
        <v>10</v>
      </c>
      <c r="D55">
        <v>767</v>
      </c>
      <c r="E55">
        <v>241</v>
      </c>
      <c r="F55">
        <v>64.412609812649904</v>
      </c>
      <c r="G55">
        <v>20.239164230571799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1779.7</v>
      </c>
      <c r="C56">
        <v>10</v>
      </c>
      <c r="D56">
        <v>767</v>
      </c>
      <c r="E56">
        <v>241</v>
      </c>
      <c r="F56">
        <v>64.412609812649904</v>
      </c>
      <c r="G56">
        <v>20.239164230571799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1812</v>
      </c>
      <c r="C57">
        <v>10</v>
      </c>
      <c r="D57">
        <v>767</v>
      </c>
      <c r="E57">
        <v>241</v>
      </c>
      <c r="F57">
        <v>64.412609812649904</v>
      </c>
      <c r="G57">
        <v>20.239164230571799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1844.3</v>
      </c>
      <c r="C58">
        <v>10</v>
      </c>
      <c r="D58">
        <v>767</v>
      </c>
      <c r="E58">
        <v>241</v>
      </c>
      <c r="F58">
        <v>64.412609812649904</v>
      </c>
      <c r="G58">
        <v>20.239164230571799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1880.2</v>
      </c>
      <c r="C59">
        <v>10</v>
      </c>
      <c r="D59">
        <v>767</v>
      </c>
      <c r="E59">
        <v>241</v>
      </c>
      <c r="F59">
        <v>64.412609812649904</v>
      </c>
      <c r="G59">
        <v>20.239164230571799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1911.8</v>
      </c>
      <c r="C60">
        <v>10</v>
      </c>
      <c r="D60">
        <v>767</v>
      </c>
      <c r="E60">
        <v>241</v>
      </c>
      <c r="F60">
        <v>64.412609812649904</v>
      </c>
      <c r="G60">
        <v>20.239164230571799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1944</v>
      </c>
      <c r="C61">
        <v>10</v>
      </c>
      <c r="D61">
        <v>767</v>
      </c>
      <c r="E61">
        <v>241</v>
      </c>
      <c r="F61">
        <v>64.412609812649904</v>
      </c>
      <c r="G61">
        <v>20.239164230571799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1979.8</v>
      </c>
      <c r="C62">
        <v>10</v>
      </c>
      <c r="D62">
        <v>767</v>
      </c>
      <c r="E62">
        <v>241</v>
      </c>
      <c r="F62">
        <v>64.412609812649904</v>
      </c>
      <c r="G62">
        <v>20.239164230571799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2012.5</v>
      </c>
      <c r="C63">
        <v>10</v>
      </c>
      <c r="D63">
        <v>767</v>
      </c>
      <c r="E63">
        <v>241</v>
      </c>
      <c r="F63">
        <v>64.412609812649904</v>
      </c>
      <c r="G63">
        <v>20.239164230571799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2043.8</v>
      </c>
      <c r="C64">
        <v>10</v>
      </c>
      <c r="D64">
        <v>767</v>
      </c>
      <c r="E64">
        <v>241</v>
      </c>
      <c r="F64">
        <v>64.412609812649904</v>
      </c>
      <c r="G64">
        <v>20.239164230571799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2079.8000000000002</v>
      </c>
      <c r="C65">
        <v>10</v>
      </c>
      <c r="D65">
        <v>767</v>
      </c>
      <c r="E65">
        <v>241</v>
      </c>
      <c r="F65">
        <v>64.412609812649904</v>
      </c>
      <c r="G65">
        <v>20.239164230571799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2117.6999999999998</v>
      </c>
      <c r="C66">
        <v>10</v>
      </c>
      <c r="D66">
        <v>767</v>
      </c>
      <c r="E66">
        <v>241</v>
      </c>
      <c r="F66">
        <v>64.412609812649904</v>
      </c>
      <c r="G66">
        <v>20.239164230571799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2144.1</v>
      </c>
      <c r="C67">
        <v>10</v>
      </c>
      <c r="D67">
        <v>767</v>
      </c>
      <c r="E67">
        <v>241</v>
      </c>
      <c r="F67">
        <v>64.412609812649904</v>
      </c>
      <c r="G67">
        <v>20.239164230571799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2179.8000000000002</v>
      </c>
      <c r="C68">
        <v>10</v>
      </c>
      <c r="D68">
        <v>767</v>
      </c>
      <c r="E68">
        <v>241</v>
      </c>
      <c r="F68">
        <v>64.412609812649904</v>
      </c>
      <c r="G68">
        <v>20.239164230571799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2217.6</v>
      </c>
      <c r="C69">
        <v>10</v>
      </c>
      <c r="D69">
        <v>767</v>
      </c>
      <c r="E69">
        <v>241</v>
      </c>
      <c r="F69">
        <v>64.412609812649904</v>
      </c>
      <c r="G69">
        <v>20.239164230571799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2244</v>
      </c>
      <c r="C70">
        <v>10</v>
      </c>
      <c r="D70">
        <v>767</v>
      </c>
      <c r="E70">
        <v>241</v>
      </c>
      <c r="F70">
        <v>64.412609812649904</v>
      </c>
      <c r="G70">
        <v>20.239164230571799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2280</v>
      </c>
      <c r="C71">
        <v>10</v>
      </c>
      <c r="D71">
        <v>767</v>
      </c>
      <c r="E71">
        <v>241</v>
      </c>
      <c r="F71">
        <v>64.412609812649904</v>
      </c>
      <c r="G71">
        <v>20.239164230571799</v>
      </c>
      <c r="H71">
        <v>0</v>
      </c>
      <c r="I71">
        <v>0</v>
      </c>
      <c r="J71">
        <v>0</v>
      </c>
      <c r="K71">
        <v>0</v>
      </c>
      <c r="M71">
        <f t="shared" si="1"/>
        <v>0</v>
      </c>
      <c r="N71">
        <f t="shared" si="2"/>
        <v>0</v>
      </c>
      <c r="Q71">
        <f t="shared" si="3"/>
        <v>0.48101265822784806</v>
      </c>
    </row>
    <row r="72" spans="1:17" x14ac:dyDescent="0.3">
      <c r="A72">
        <v>70</v>
      </c>
      <c r="B72">
        <v>2319.6999999999998</v>
      </c>
      <c r="C72">
        <v>10</v>
      </c>
      <c r="D72">
        <v>767</v>
      </c>
      <c r="E72">
        <v>241</v>
      </c>
      <c r="F72">
        <v>64.412609812649904</v>
      </c>
      <c r="G72">
        <v>20.239164230571799</v>
      </c>
      <c r="H72">
        <v>0</v>
      </c>
      <c r="I72">
        <v>0</v>
      </c>
      <c r="J72">
        <v>0</v>
      </c>
      <c r="K72">
        <v>0</v>
      </c>
      <c r="M72">
        <f t="shared" si="1"/>
        <v>0</v>
      </c>
      <c r="N72">
        <f t="shared" si="2"/>
        <v>0</v>
      </c>
      <c r="Q72">
        <f t="shared" si="3"/>
        <v>0.48101265822784806</v>
      </c>
    </row>
    <row r="73" spans="1:17" x14ac:dyDescent="0.3">
      <c r="A73">
        <v>71</v>
      </c>
      <c r="B73">
        <v>2347.3000000000002</v>
      </c>
      <c r="C73">
        <v>10</v>
      </c>
      <c r="D73">
        <v>767</v>
      </c>
      <c r="E73">
        <v>241</v>
      </c>
      <c r="F73">
        <v>64.412609812649904</v>
      </c>
      <c r="G73">
        <v>20.239164230571799</v>
      </c>
      <c r="H73">
        <v>0</v>
      </c>
      <c r="I73">
        <v>0</v>
      </c>
      <c r="J73">
        <v>0</v>
      </c>
      <c r="K73">
        <v>0</v>
      </c>
      <c r="M73">
        <f t="shared" si="1"/>
        <v>0</v>
      </c>
      <c r="N73">
        <f t="shared" si="2"/>
        <v>0</v>
      </c>
      <c r="Q73">
        <f t="shared" si="3"/>
        <v>0.48101265822784806</v>
      </c>
    </row>
    <row r="74" spans="1:17" x14ac:dyDescent="0.3">
      <c r="A74">
        <v>72</v>
      </c>
      <c r="B74">
        <v>2380</v>
      </c>
      <c r="C74">
        <v>10</v>
      </c>
      <c r="D74">
        <v>767</v>
      </c>
      <c r="E74">
        <v>241</v>
      </c>
      <c r="F74">
        <v>64.412609812649904</v>
      </c>
      <c r="G74">
        <v>20.239164230571799</v>
      </c>
      <c r="H74">
        <v>0</v>
      </c>
      <c r="I74">
        <v>0</v>
      </c>
      <c r="J74">
        <v>0</v>
      </c>
      <c r="K74">
        <v>0</v>
      </c>
      <c r="M74">
        <f t="shared" si="1"/>
        <v>0</v>
      </c>
      <c r="N74">
        <f t="shared" si="2"/>
        <v>0</v>
      </c>
      <c r="Q74">
        <f t="shared" si="3"/>
        <v>0.48101265822784806</v>
      </c>
    </row>
    <row r="75" spans="1:17" x14ac:dyDescent="0.3">
      <c r="A75">
        <v>73</v>
      </c>
      <c r="B75">
        <v>2411.9</v>
      </c>
      <c r="C75">
        <v>10</v>
      </c>
      <c r="D75">
        <v>767</v>
      </c>
      <c r="E75">
        <v>241</v>
      </c>
      <c r="F75">
        <v>64.412609812649904</v>
      </c>
      <c r="G75">
        <v>20.239164230571799</v>
      </c>
      <c r="H75">
        <v>0</v>
      </c>
      <c r="I75">
        <v>0</v>
      </c>
      <c r="J75">
        <v>0</v>
      </c>
      <c r="K75">
        <v>0</v>
      </c>
      <c r="M75">
        <f t="shared" ref="M75:M138" si="4">SQRT(H75^2+I75^2)</f>
        <v>0</v>
      </c>
      <c r="N75">
        <f t="shared" ref="N75:N138" si="5">SQRT(J75^2+K75^2)/100</f>
        <v>0</v>
      </c>
      <c r="Q75">
        <f t="shared" si="3"/>
        <v>0.48101265822784806</v>
      </c>
    </row>
    <row r="76" spans="1:17" x14ac:dyDescent="0.3">
      <c r="A76">
        <v>74</v>
      </c>
      <c r="B76">
        <v>2444.3000000000002</v>
      </c>
      <c r="C76">
        <v>10</v>
      </c>
      <c r="D76">
        <v>767</v>
      </c>
      <c r="E76">
        <v>241</v>
      </c>
      <c r="F76">
        <v>64.412609812649904</v>
      </c>
      <c r="G76">
        <v>20.239164230571799</v>
      </c>
      <c r="H76">
        <v>0</v>
      </c>
      <c r="I76">
        <v>0</v>
      </c>
      <c r="J76">
        <v>0</v>
      </c>
      <c r="K76">
        <v>0</v>
      </c>
      <c r="M76">
        <f t="shared" si="4"/>
        <v>0</v>
      </c>
      <c r="N76">
        <f t="shared" si="5"/>
        <v>0</v>
      </c>
      <c r="Q76">
        <f t="shared" si="3"/>
        <v>0.48101265822784806</v>
      </c>
    </row>
    <row r="77" spans="1:17" x14ac:dyDescent="0.3">
      <c r="A77">
        <v>75</v>
      </c>
      <c r="B77">
        <v>2479.6999999999998</v>
      </c>
      <c r="C77">
        <v>10</v>
      </c>
      <c r="D77">
        <v>767</v>
      </c>
      <c r="E77">
        <v>241</v>
      </c>
      <c r="F77">
        <v>64.412609812649904</v>
      </c>
      <c r="G77">
        <v>20.239164230571799</v>
      </c>
      <c r="H77">
        <v>0</v>
      </c>
      <c r="I77">
        <v>0</v>
      </c>
      <c r="J77">
        <v>0</v>
      </c>
      <c r="K77">
        <v>0</v>
      </c>
      <c r="M77">
        <f t="shared" si="4"/>
        <v>0</v>
      </c>
      <c r="N77">
        <f t="shared" si="5"/>
        <v>0</v>
      </c>
      <c r="Q77">
        <f t="shared" si="3"/>
        <v>0.48101265822784806</v>
      </c>
    </row>
    <row r="78" spans="1:17" x14ac:dyDescent="0.3">
      <c r="A78">
        <v>76</v>
      </c>
      <c r="B78">
        <v>2511.9</v>
      </c>
      <c r="C78">
        <v>10</v>
      </c>
      <c r="D78">
        <v>767</v>
      </c>
      <c r="E78">
        <v>241</v>
      </c>
      <c r="F78">
        <v>64.412609812649904</v>
      </c>
      <c r="G78">
        <v>20.239164230571799</v>
      </c>
      <c r="H78">
        <v>0</v>
      </c>
      <c r="I78">
        <v>0</v>
      </c>
      <c r="J78">
        <v>0</v>
      </c>
      <c r="K78">
        <v>0</v>
      </c>
      <c r="M78">
        <f t="shared" si="4"/>
        <v>0</v>
      </c>
      <c r="N78">
        <f t="shared" si="5"/>
        <v>0</v>
      </c>
      <c r="Q78">
        <f t="shared" si="3"/>
        <v>0.48101265822784806</v>
      </c>
    </row>
    <row r="79" spans="1:17" x14ac:dyDescent="0.3">
      <c r="A79">
        <v>77</v>
      </c>
      <c r="B79">
        <v>2544.1</v>
      </c>
      <c r="C79">
        <v>10</v>
      </c>
      <c r="D79">
        <v>767</v>
      </c>
      <c r="E79">
        <v>241</v>
      </c>
      <c r="F79">
        <v>64.412609812649904</v>
      </c>
      <c r="G79">
        <v>20.239164230571799</v>
      </c>
      <c r="H79">
        <v>-0.41947935284059601</v>
      </c>
      <c r="I79">
        <v>0</v>
      </c>
      <c r="J79">
        <v>-8.4063998565250095</v>
      </c>
      <c r="K79">
        <v>0</v>
      </c>
      <c r="M79">
        <f t="shared" si="4"/>
        <v>0.41947935284059601</v>
      </c>
      <c r="N79">
        <f t="shared" si="5"/>
        <v>8.4063998565250098E-2</v>
      </c>
      <c r="Q79">
        <f t="shared" si="3"/>
        <v>0.47150363559810776</v>
      </c>
    </row>
    <row r="80" spans="1:17" x14ac:dyDescent="0.3">
      <c r="A80">
        <v>78</v>
      </c>
      <c r="B80">
        <v>2579.8000000000002</v>
      </c>
      <c r="C80">
        <v>10</v>
      </c>
      <c r="D80">
        <v>767</v>
      </c>
      <c r="E80">
        <v>241</v>
      </c>
      <c r="F80">
        <v>64.412609812649904</v>
      </c>
      <c r="G80">
        <v>20.239164230571799</v>
      </c>
      <c r="H80">
        <v>-0.84148062563822901</v>
      </c>
      <c r="I80">
        <v>1.26222093845729</v>
      </c>
      <c r="J80">
        <v>-16.812799713051401</v>
      </c>
      <c r="K80">
        <v>25.219199569576102</v>
      </c>
      <c r="M80">
        <f t="shared" si="4"/>
        <v>1.5170007715240317</v>
      </c>
      <c r="N80">
        <f t="shared" si="5"/>
        <v>0.30309705724755703</v>
      </c>
      <c r="Q80">
        <f t="shared" si="3"/>
        <v>0.44672738955677016</v>
      </c>
    </row>
    <row r="81" spans="1:17" x14ac:dyDescent="0.3">
      <c r="A81">
        <v>79</v>
      </c>
      <c r="B81">
        <v>2611.8000000000002</v>
      </c>
      <c r="C81">
        <v>10</v>
      </c>
      <c r="D81">
        <v>767</v>
      </c>
      <c r="E81">
        <v>241</v>
      </c>
      <c r="F81">
        <v>64.412609812649904</v>
      </c>
      <c r="G81">
        <v>20.239164230571799</v>
      </c>
      <c r="H81">
        <v>-1.67373308619386</v>
      </c>
      <c r="I81">
        <v>3.3474661723877301</v>
      </c>
      <c r="J81">
        <v>-33.508169893770997</v>
      </c>
      <c r="K81">
        <v>67.016339787542094</v>
      </c>
      <c r="M81">
        <f t="shared" si="4"/>
        <v>3.7425809569199946</v>
      </c>
      <c r="N81">
        <f t="shared" si="5"/>
        <v>0.74926545684083945</v>
      </c>
      <c r="Q81">
        <f t="shared" si="3"/>
        <v>0.39625839592313483</v>
      </c>
    </row>
    <row r="82" spans="1:17" x14ac:dyDescent="0.3">
      <c r="A82">
        <v>80</v>
      </c>
      <c r="B82">
        <v>2644.1</v>
      </c>
      <c r="C82">
        <v>10</v>
      </c>
      <c r="D82">
        <v>766</v>
      </c>
      <c r="E82">
        <v>241</v>
      </c>
      <c r="F82">
        <v>64.328629878083206</v>
      </c>
      <c r="G82">
        <v>20.239164230571799</v>
      </c>
      <c r="H82">
        <v>-3.3718398698625398</v>
      </c>
      <c r="I82">
        <v>6.3269378415683599</v>
      </c>
      <c r="J82">
        <v>-50.640810483913903</v>
      </c>
      <c r="K82">
        <v>126.538756831367</v>
      </c>
      <c r="M82">
        <f t="shared" si="4"/>
        <v>7.1693407339213788</v>
      </c>
      <c r="N82">
        <f t="shared" si="5"/>
        <v>1.3629581309378329</v>
      </c>
      <c r="Q82">
        <f t="shared" si="3"/>
        <v>0.32683964800140036</v>
      </c>
    </row>
    <row r="83" spans="1:17" x14ac:dyDescent="0.3">
      <c r="A83">
        <v>81</v>
      </c>
      <c r="B83">
        <v>2679.7</v>
      </c>
      <c r="C83">
        <v>10</v>
      </c>
      <c r="D83">
        <v>765</v>
      </c>
      <c r="E83">
        <v>244</v>
      </c>
      <c r="F83">
        <v>64.244649943516507</v>
      </c>
      <c r="G83">
        <v>20.491104034271899</v>
      </c>
      <c r="H83">
        <v>-5.8702091750160701</v>
      </c>
      <c r="I83">
        <v>10.0624958998685</v>
      </c>
      <c r="J83">
        <v>-83.862446520739596</v>
      </c>
      <c r="K83">
        <v>150.96248133955899</v>
      </c>
      <c r="M83">
        <f t="shared" si="4"/>
        <v>11.64959997138585</v>
      </c>
      <c r="N83">
        <f t="shared" si="5"/>
        <v>1.7269215589783053</v>
      </c>
      <c r="Q83">
        <f t="shared" si="3"/>
        <v>0.28566939042736472</v>
      </c>
    </row>
    <row r="84" spans="1:17" x14ac:dyDescent="0.3">
      <c r="A84">
        <v>82</v>
      </c>
      <c r="B84">
        <v>2712</v>
      </c>
      <c r="C84">
        <v>10</v>
      </c>
      <c r="D84">
        <v>763</v>
      </c>
      <c r="E84">
        <v>249</v>
      </c>
      <c r="F84">
        <v>64.076690074383194</v>
      </c>
      <c r="G84">
        <v>20.911003707105301</v>
      </c>
      <c r="H84">
        <v>-8.4182159058022599</v>
      </c>
      <c r="I84">
        <v>15.1501012617884</v>
      </c>
      <c r="J84">
        <v>-101.112245667275</v>
      </c>
      <c r="K84">
        <v>168.56519892305201</v>
      </c>
      <c r="M84">
        <f t="shared" si="4"/>
        <v>17.331818348896476</v>
      </c>
      <c r="N84">
        <f t="shared" si="5"/>
        <v>1.9656528816616494</v>
      </c>
      <c r="Q84">
        <f t="shared" si="3"/>
        <v>0.25866494633038656</v>
      </c>
    </row>
    <row r="85" spans="1:17" x14ac:dyDescent="0.3">
      <c r="A85">
        <v>83</v>
      </c>
      <c r="B85">
        <v>2743.8</v>
      </c>
      <c r="C85">
        <v>10</v>
      </c>
      <c r="D85">
        <v>759</v>
      </c>
      <c r="E85">
        <v>256</v>
      </c>
      <c r="F85">
        <v>63.740770336116398</v>
      </c>
      <c r="G85">
        <v>21.498863249072201</v>
      </c>
      <c r="H85">
        <v>-11.282743860574699</v>
      </c>
      <c r="I85">
        <v>21.323769665834501</v>
      </c>
      <c r="J85">
        <v>-108.05335181723299</v>
      </c>
      <c r="K85">
        <v>174.30039711579599</v>
      </c>
      <c r="M85">
        <f t="shared" si="4"/>
        <v>24.124747911323336</v>
      </c>
      <c r="N85">
        <f t="shared" si="5"/>
        <v>2.0507597439403504</v>
      </c>
      <c r="Q85">
        <f t="shared" si="3"/>
        <v>0.24903795864045178</v>
      </c>
    </row>
    <row r="86" spans="1:17" x14ac:dyDescent="0.3">
      <c r="A86">
        <v>84</v>
      </c>
      <c r="B86">
        <v>2779.8</v>
      </c>
      <c r="C86">
        <v>10</v>
      </c>
      <c r="D86">
        <v>753</v>
      </c>
      <c r="E86">
        <v>265</v>
      </c>
      <c r="F86">
        <v>63.236890728716297</v>
      </c>
      <c r="G86">
        <v>22.254682660172399</v>
      </c>
      <c r="H86">
        <v>-14.681806742428</v>
      </c>
      <c r="I86">
        <v>26.8467323290112</v>
      </c>
      <c r="J86">
        <v>-92.193448932045499</v>
      </c>
      <c r="K86">
        <v>184.38689786408901</v>
      </c>
      <c r="M86">
        <f t="shared" si="4"/>
        <v>30.599060213797081</v>
      </c>
      <c r="N86">
        <f t="shared" si="5"/>
        <v>2.0615081889220734</v>
      </c>
      <c r="Q86">
        <f t="shared" si="3"/>
        <v>0.24782213250429208</v>
      </c>
    </row>
    <row r="87" spans="1:17" x14ac:dyDescent="0.3">
      <c r="A87">
        <v>85</v>
      </c>
      <c r="B87">
        <v>2811.8</v>
      </c>
      <c r="C87">
        <v>10</v>
      </c>
      <c r="D87">
        <v>747</v>
      </c>
      <c r="E87">
        <v>277</v>
      </c>
      <c r="F87">
        <v>62.733011121316103</v>
      </c>
      <c r="G87">
        <v>23.262441874972598</v>
      </c>
      <c r="H87">
        <v>-18.484018958916199</v>
      </c>
      <c r="I87">
        <v>32.347033178103402</v>
      </c>
      <c r="J87">
        <v>-100.607254395129</v>
      </c>
      <c r="K87">
        <v>176.062695191475</v>
      </c>
      <c r="M87">
        <f t="shared" si="4"/>
        <v>37.255731267804897</v>
      </c>
      <c r="N87">
        <f t="shared" si="5"/>
        <v>2.0278040407054236</v>
      </c>
      <c r="Q87">
        <f t="shared" si="3"/>
        <v>0.25163462671796522</v>
      </c>
    </row>
    <row r="88" spans="1:17" x14ac:dyDescent="0.3">
      <c r="A88">
        <v>86</v>
      </c>
      <c r="B88">
        <v>2844.3</v>
      </c>
      <c r="C88">
        <v>10</v>
      </c>
      <c r="D88">
        <v>739</v>
      </c>
      <c r="E88">
        <v>292</v>
      </c>
      <c r="F88">
        <v>62.061171644782597</v>
      </c>
      <c r="G88">
        <v>24.522140893472901</v>
      </c>
      <c r="H88">
        <v>-21.384724889597202</v>
      </c>
      <c r="I88">
        <v>38.1557473579253</v>
      </c>
      <c r="J88">
        <v>-92.981096521523199</v>
      </c>
      <c r="K88">
        <v>160.664333075065</v>
      </c>
      <c r="M88">
        <f t="shared" si="4"/>
        <v>43.739770404582387</v>
      </c>
      <c r="N88">
        <f t="shared" si="5"/>
        <v>1.8563004129935499</v>
      </c>
      <c r="Q88">
        <f t="shared" si="3"/>
        <v>0.27103451138713092</v>
      </c>
    </row>
    <row r="89" spans="1:17" x14ac:dyDescent="0.3">
      <c r="A89">
        <v>87</v>
      </c>
      <c r="B89">
        <v>2879.9</v>
      </c>
      <c r="C89">
        <v>10</v>
      </c>
      <c r="D89">
        <v>730</v>
      </c>
      <c r="E89">
        <v>308</v>
      </c>
      <c r="F89">
        <v>61.305352233682399</v>
      </c>
      <c r="G89">
        <v>25.865819846539999</v>
      </c>
      <c r="H89">
        <v>-24.364307334975901</v>
      </c>
      <c r="I89">
        <v>43.684769717235604</v>
      </c>
      <c r="J89">
        <v>-101.26310636361799</v>
      </c>
      <c r="K89">
        <v>152.03742557695699</v>
      </c>
      <c r="M89">
        <f t="shared" si="4"/>
        <v>50.01978185839144</v>
      </c>
      <c r="N89">
        <f t="shared" si="5"/>
        <v>1.8267346683762846</v>
      </c>
      <c r="Q89">
        <f t="shared" si="3"/>
        <v>0.2743788840011992</v>
      </c>
    </row>
    <row r="90" spans="1:17" x14ac:dyDescent="0.3">
      <c r="A90">
        <v>88</v>
      </c>
      <c r="B90">
        <v>2911.8</v>
      </c>
      <c r="C90">
        <v>10</v>
      </c>
      <c r="D90">
        <v>719</v>
      </c>
      <c r="E90">
        <v>326</v>
      </c>
      <c r="F90">
        <v>60.381572953448902</v>
      </c>
      <c r="G90">
        <v>27.377458668740399</v>
      </c>
      <c r="H90">
        <v>-26.921559142457198</v>
      </c>
      <c r="I90">
        <v>48.027106993278501</v>
      </c>
      <c r="J90">
        <v>-68.1435492756885</v>
      </c>
      <c r="K90">
        <v>137.53878111202499</v>
      </c>
      <c r="M90">
        <f t="shared" si="4"/>
        <v>55.057909084932035</v>
      </c>
      <c r="N90">
        <f t="shared" si="5"/>
        <v>1.5349416802494389</v>
      </c>
      <c r="Q90">
        <f t="shared" si="3"/>
        <v>0.30738547629580715</v>
      </c>
    </row>
    <row r="91" spans="1:17" x14ac:dyDescent="0.3">
      <c r="A91">
        <v>89</v>
      </c>
      <c r="B91">
        <v>2944.3</v>
      </c>
      <c r="C91">
        <v>10</v>
      </c>
      <c r="D91">
        <v>708</v>
      </c>
      <c r="E91">
        <v>347</v>
      </c>
      <c r="F91">
        <v>59.457793673215299</v>
      </c>
      <c r="G91">
        <v>29.1410372946408</v>
      </c>
      <c r="H91">
        <v>-30.2909652913367</v>
      </c>
      <c r="I91">
        <v>53.429089881713402</v>
      </c>
      <c r="J91">
        <v>-85.143711513266993</v>
      </c>
      <c r="K91">
        <v>144.80251740069599</v>
      </c>
      <c r="M91">
        <f t="shared" si="4"/>
        <v>61.418321565060488</v>
      </c>
      <c r="N91">
        <f t="shared" si="5"/>
        <v>1.6797982216871554</v>
      </c>
      <c r="Q91">
        <f t="shared" si="3"/>
        <v>0.29099981591673302</v>
      </c>
    </row>
    <row r="92" spans="1:17" x14ac:dyDescent="0.3">
      <c r="A92">
        <v>90</v>
      </c>
      <c r="B92">
        <v>2979.8</v>
      </c>
      <c r="C92">
        <v>9</v>
      </c>
      <c r="D92">
        <v>695</v>
      </c>
      <c r="E92">
        <v>369</v>
      </c>
      <c r="F92">
        <v>58.366054523848398</v>
      </c>
      <c r="G92">
        <v>30.988595855107999</v>
      </c>
      <c r="H92">
        <v>-32.0545100119663</v>
      </c>
      <c r="I92">
        <v>57.079452878889398</v>
      </c>
      <c r="J92">
        <v>-52.694905187740403</v>
      </c>
      <c r="K92">
        <v>116.124399481176</v>
      </c>
      <c r="M92">
        <f t="shared" si="4"/>
        <v>65.464154718904012</v>
      </c>
      <c r="N92">
        <f t="shared" si="5"/>
        <v>1.2752109310858615</v>
      </c>
      <c r="Q92">
        <f t="shared" si="3"/>
        <v>0.33676530135277044</v>
      </c>
    </row>
    <row r="93" spans="1:17" x14ac:dyDescent="0.3">
      <c r="A93">
        <v>91</v>
      </c>
      <c r="B93">
        <v>3014</v>
      </c>
      <c r="C93">
        <v>9</v>
      </c>
      <c r="D93">
        <v>682</v>
      </c>
      <c r="E93">
        <v>393</v>
      </c>
      <c r="F93">
        <v>57.274315374481397</v>
      </c>
      <c r="G93">
        <v>33.0041142847085</v>
      </c>
      <c r="H93">
        <v>-35.051786389887397</v>
      </c>
      <c r="I93">
        <v>63.341702394897702</v>
      </c>
      <c r="J93">
        <v>-90.960702141733094</v>
      </c>
      <c r="K93">
        <v>162.159759037079</v>
      </c>
      <c r="M93">
        <f t="shared" si="4"/>
        <v>72.393362896097628</v>
      </c>
      <c r="N93">
        <f t="shared" si="5"/>
        <v>1.8592911763648161</v>
      </c>
      <c r="Q93">
        <f t="shared" si="3"/>
        <v>0.27069620679702155</v>
      </c>
    </row>
    <row r="94" spans="1:17" x14ac:dyDescent="0.3">
      <c r="A94">
        <v>92</v>
      </c>
      <c r="B94">
        <v>3044</v>
      </c>
      <c r="C94">
        <v>9</v>
      </c>
      <c r="D94">
        <v>667</v>
      </c>
      <c r="E94">
        <v>419</v>
      </c>
      <c r="F94">
        <v>56.014616355981097</v>
      </c>
      <c r="G94">
        <v>35.187592583442402</v>
      </c>
      <c r="H94">
        <v>-37.837805079688202</v>
      </c>
      <c r="I94">
        <v>67.684231704154996</v>
      </c>
      <c r="J94">
        <v>-66.247257159781498</v>
      </c>
      <c r="K94">
        <v>141.15820120395</v>
      </c>
      <c r="M94">
        <f t="shared" si="4"/>
        <v>77.542599354356312</v>
      </c>
      <c r="N94">
        <f t="shared" si="5"/>
        <v>1.5593055136287131</v>
      </c>
      <c r="Q94">
        <f t="shared" si="3"/>
        <v>0.30462952550944383</v>
      </c>
    </row>
    <row r="95" spans="1:17" x14ac:dyDescent="0.3">
      <c r="A95">
        <v>93</v>
      </c>
      <c r="B95">
        <v>3083.6</v>
      </c>
      <c r="C95">
        <v>9</v>
      </c>
      <c r="D95">
        <v>652</v>
      </c>
      <c r="E95">
        <v>447</v>
      </c>
      <c r="F95">
        <v>54.754917337480798</v>
      </c>
      <c r="G95">
        <v>37.539030751309603</v>
      </c>
      <c r="H95">
        <v>-40.348107496337398</v>
      </c>
      <c r="I95">
        <v>72.587152050149896</v>
      </c>
      <c r="J95">
        <v>-107.10466098511201</v>
      </c>
      <c r="K95">
        <v>182.67519919436199</v>
      </c>
      <c r="M95">
        <f t="shared" si="4"/>
        <v>83.047362518550699</v>
      </c>
      <c r="N95">
        <f t="shared" si="5"/>
        <v>2.117584397501918</v>
      </c>
      <c r="Q95">
        <f t="shared" si="3"/>
        <v>0.24147898983351024</v>
      </c>
    </row>
    <row r="96" spans="1:17" x14ac:dyDescent="0.3">
      <c r="A96">
        <v>94</v>
      </c>
      <c r="B96">
        <v>3111.8</v>
      </c>
      <c r="C96">
        <v>9</v>
      </c>
      <c r="D96">
        <v>636</v>
      </c>
      <c r="E96">
        <v>476</v>
      </c>
      <c r="F96">
        <v>53.4112383844137</v>
      </c>
      <c r="G96">
        <v>39.974448853743603</v>
      </c>
      <c r="H96">
        <v>-42.391935170868301</v>
      </c>
      <c r="I96">
        <v>76.724490949397193</v>
      </c>
      <c r="J96">
        <v>-59.144589902866002</v>
      </c>
      <c r="K96">
        <v>111.516898519146</v>
      </c>
      <c r="M96">
        <f t="shared" si="4"/>
        <v>87.656851865528637</v>
      </c>
      <c r="N96">
        <f t="shared" si="5"/>
        <v>1.2623034963948925</v>
      </c>
      <c r="Q96">
        <f t="shared" si="3"/>
        <v>0.33822534477995825</v>
      </c>
    </row>
    <row r="97" spans="1:17" x14ac:dyDescent="0.3">
      <c r="A97">
        <v>95</v>
      </c>
      <c r="B97">
        <v>3144</v>
      </c>
      <c r="C97">
        <v>9</v>
      </c>
      <c r="D97">
        <v>618</v>
      </c>
      <c r="E97">
        <v>508</v>
      </c>
      <c r="F97">
        <v>51.899599562213297</v>
      </c>
      <c r="G97">
        <v>42.661806759877599</v>
      </c>
      <c r="H97">
        <v>-44.039641280598197</v>
      </c>
      <c r="I97">
        <v>80.109981115690303</v>
      </c>
      <c r="J97">
        <v>-57.7894668584198</v>
      </c>
      <c r="K97">
        <v>107.356787026755</v>
      </c>
      <c r="M97">
        <f t="shared" si="4"/>
        <v>91.417170588899907</v>
      </c>
      <c r="N97">
        <f t="shared" si="5"/>
        <v>1.2192252540235717</v>
      </c>
      <c r="Q97">
        <f t="shared" si="3"/>
        <v>0.34309820341801567</v>
      </c>
    </row>
    <row r="98" spans="1:17" x14ac:dyDescent="0.3">
      <c r="A98">
        <v>96</v>
      </c>
      <c r="B98">
        <v>3179.6</v>
      </c>
      <c r="C98">
        <v>9</v>
      </c>
      <c r="D98">
        <v>600</v>
      </c>
      <c r="E98">
        <v>540</v>
      </c>
      <c r="F98">
        <v>50.387960740013</v>
      </c>
      <c r="G98">
        <v>45.349164666011703</v>
      </c>
      <c r="H98">
        <v>-46.335181440305497</v>
      </c>
      <c r="I98">
        <v>84.5454327620958</v>
      </c>
      <c r="J98">
        <v>-17.626046180890398</v>
      </c>
      <c r="K98">
        <v>66.455648971178405</v>
      </c>
      <c r="M98">
        <f t="shared" si="4"/>
        <v>96.409954050585938</v>
      </c>
      <c r="N98">
        <f t="shared" si="5"/>
        <v>0.68753405618568209</v>
      </c>
      <c r="Q98">
        <f t="shared" si="3"/>
        <v>0.40324123394909223</v>
      </c>
    </row>
    <row r="99" spans="1:17" x14ac:dyDescent="0.3">
      <c r="A99">
        <v>97</v>
      </c>
      <c r="B99">
        <v>3211.8</v>
      </c>
      <c r="C99">
        <v>9</v>
      </c>
      <c r="D99">
        <v>582</v>
      </c>
      <c r="E99">
        <v>574</v>
      </c>
      <c r="F99">
        <v>48.876321917812596</v>
      </c>
      <c r="G99">
        <v>48.204482441279097</v>
      </c>
      <c r="H99">
        <v>-48.222182652145797</v>
      </c>
      <c r="I99">
        <v>87.711159162843302</v>
      </c>
      <c r="J99">
        <v>-57.460359722683201</v>
      </c>
      <c r="K99">
        <v>108.216465749775</v>
      </c>
      <c r="M99">
        <f t="shared" si="4"/>
        <v>100.09308837990035</v>
      </c>
      <c r="N99">
        <f t="shared" si="5"/>
        <v>1.2252549285284422</v>
      </c>
      <c r="Q99">
        <f t="shared" si="3"/>
        <v>0.34241614793296427</v>
      </c>
    </row>
    <row r="100" spans="1:17" x14ac:dyDescent="0.3">
      <c r="A100">
        <v>98</v>
      </c>
      <c r="B100">
        <v>3244.2</v>
      </c>
      <c r="C100">
        <v>9</v>
      </c>
      <c r="D100">
        <v>562</v>
      </c>
      <c r="E100">
        <v>610</v>
      </c>
      <c r="F100">
        <v>47.196723226478802</v>
      </c>
      <c r="G100">
        <v>51.227760085679797</v>
      </c>
      <c r="H100">
        <v>-50.090299103086501</v>
      </c>
      <c r="I100">
        <v>92.243044379810598</v>
      </c>
      <c r="J100">
        <v>-62.982146364899499</v>
      </c>
      <c r="K100">
        <v>134.820124432732</v>
      </c>
      <c r="M100">
        <f t="shared" si="4"/>
        <v>104.96579109734931</v>
      </c>
      <c r="N100">
        <f t="shared" si="5"/>
        <v>1.4880597001729121</v>
      </c>
      <c r="Q100">
        <f t="shared" si="3"/>
        <v>0.31268860030945611</v>
      </c>
    </row>
    <row r="101" spans="1:17" x14ac:dyDescent="0.3">
      <c r="A101">
        <v>99</v>
      </c>
      <c r="B101">
        <v>3282.7</v>
      </c>
      <c r="C101">
        <v>8</v>
      </c>
      <c r="D101">
        <v>542</v>
      </c>
      <c r="E101">
        <v>648</v>
      </c>
      <c r="F101">
        <v>45.517124535145001</v>
      </c>
      <c r="G101">
        <v>54.418997599214002</v>
      </c>
      <c r="H101">
        <v>-52.5895703944649</v>
      </c>
      <c r="I101">
        <v>97.148070218264706</v>
      </c>
      <c r="J101">
        <v>-103.700606664102</v>
      </c>
      <c r="K101">
        <v>178.018404494756</v>
      </c>
      <c r="M101">
        <f t="shared" si="4"/>
        <v>110.46904752647806</v>
      </c>
      <c r="N101">
        <f t="shared" si="5"/>
        <v>2.0602031007005439</v>
      </c>
      <c r="Q101">
        <f t="shared" si="3"/>
        <v>0.24796975947474481</v>
      </c>
    </row>
    <row r="102" spans="1:17" x14ac:dyDescent="0.3">
      <c r="A102">
        <v>100</v>
      </c>
      <c r="B102">
        <v>3313.6</v>
      </c>
      <c r="C102">
        <v>8</v>
      </c>
      <c r="D102">
        <v>520</v>
      </c>
      <c r="E102">
        <v>687</v>
      </c>
      <c r="F102">
        <v>43.669565974677901</v>
      </c>
      <c r="G102">
        <v>57.694215047314799</v>
      </c>
      <c r="H102">
        <v>-54.545971896950299</v>
      </c>
      <c r="I102">
        <v>100.362798757063</v>
      </c>
      <c r="J102">
        <v>-66.779114634969602</v>
      </c>
      <c r="K102">
        <v>140.34226891073001</v>
      </c>
      <c r="M102">
        <f t="shared" si="4"/>
        <v>114.2276429964902</v>
      </c>
      <c r="N102">
        <f t="shared" si="5"/>
        <v>1.5542008426983325</v>
      </c>
      <c r="Q102">
        <f t="shared" si="3"/>
        <v>0.30520694785697461</v>
      </c>
    </row>
    <row r="103" spans="1:17" x14ac:dyDescent="0.3">
      <c r="A103">
        <v>101</v>
      </c>
      <c r="B103">
        <v>3345.1</v>
      </c>
      <c r="C103">
        <v>8</v>
      </c>
      <c r="D103">
        <v>498</v>
      </c>
      <c r="E103">
        <v>729</v>
      </c>
      <c r="F103">
        <v>41.822007414210702</v>
      </c>
      <c r="G103">
        <v>61.221372299115799</v>
      </c>
      <c r="H103">
        <v>-56.780969029221801</v>
      </c>
      <c r="I103">
        <v>105.57042409434</v>
      </c>
      <c r="J103">
        <v>-69.637673776533703</v>
      </c>
      <c r="K103">
        <v>129.34993928439999</v>
      </c>
      <c r="M103">
        <f t="shared" si="4"/>
        <v>119.87156830273078</v>
      </c>
      <c r="N103">
        <f t="shared" si="5"/>
        <v>1.4690409252939449</v>
      </c>
      <c r="Q103">
        <f t="shared" si="3"/>
        <v>0.31483993695535284</v>
      </c>
    </row>
    <row r="104" spans="1:17" x14ac:dyDescent="0.3">
      <c r="A104">
        <v>102</v>
      </c>
      <c r="B104">
        <v>3380.3</v>
      </c>
      <c r="C104">
        <v>8</v>
      </c>
      <c r="D104">
        <v>475</v>
      </c>
      <c r="E104">
        <v>771</v>
      </c>
      <c r="F104">
        <v>39.890468919176897</v>
      </c>
      <c r="G104">
        <v>64.7485295509167</v>
      </c>
      <c r="H104">
        <v>-59.393354353167197</v>
      </c>
      <c r="I104">
        <v>110.270048013338</v>
      </c>
      <c r="J104">
        <v>-35.7211957683229</v>
      </c>
      <c r="K104">
        <v>90.874583109202305</v>
      </c>
      <c r="M104">
        <f t="shared" si="4"/>
        <v>125.2479701639302</v>
      </c>
      <c r="N104">
        <f t="shared" si="5"/>
        <v>0.97643195781325021</v>
      </c>
      <c r="Q104">
        <f t="shared" si="3"/>
        <v>0.37056212361473528</v>
      </c>
    </row>
    <row r="105" spans="1:17" x14ac:dyDescent="0.3">
      <c r="A105">
        <v>103</v>
      </c>
      <c r="B105">
        <v>3413.7</v>
      </c>
      <c r="C105">
        <v>8</v>
      </c>
      <c r="D105">
        <v>451</v>
      </c>
      <c r="E105">
        <v>815</v>
      </c>
      <c r="F105">
        <v>37.874950489576399</v>
      </c>
      <c r="G105">
        <v>68.443646671850999</v>
      </c>
      <c r="H105">
        <v>-60.1804248390753</v>
      </c>
      <c r="I105">
        <v>114.479466410285</v>
      </c>
      <c r="J105">
        <v>-45.797367725169799</v>
      </c>
      <c r="K105">
        <v>141.709032851958</v>
      </c>
      <c r="M105">
        <f t="shared" si="4"/>
        <v>129.3337997717347</v>
      </c>
      <c r="N105">
        <f t="shared" si="5"/>
        <v>1.489256488399219</v>
      </c>
      <c r="Q105">
        <f t="shared" si="3"/>
        <v>0.31255322385198087</v>
      </c>
    </row>
    <row r="106" spans="1:17" x14ac:dyDescent="0.3">
      <c r="A106">
        <v>104</v>
      </c>
      <c r="B106">
        <v>3444.1</v>
      </c>
      <c r="C106">
        <v>8</v>
      </c>
      <c r="D106">
        <v>427</v>
      </c>
      <c r="E106">
        <v>861</v>
      </c>
      <c r="F106">
        <v>35.859432059975902</v>
      </c>
      <c r="G106">
        <v>72.306723661918596</v>
      </c>
      <c r="H106">
        <v>-54.079352239770103</v>
      </c>
      <c r="I106">
        <v>115.59408949887801</v>
      </c>
      <c r="J106">
        <v>124.215790735155</v>
      </c>
      <c r="K106">
        <v>73.148351716377505</v>
      </c>
      <c r="M106">
        <f t="shared" si="4"/>
        <v>127.61884604457035</v>
      </c>
      <c r="N106">
        <f t="shared" si="5"/>
        <v>1.4415354323353515</v>
      </c>
      <c r="Q106">
        <f t="shared" si="3"/>
        <v>0.3179512611779618</v>
      </c>
    </row>
    <row r="107" spans="1:17" x14ac:dyDescent="0.3">
      <c r="A107">
        <v>105</v>
      </c>
      <c r="B107">
        <v>3480.5</v>
      </c>
      <c r="C107">
        <v>8</v>
      </c>
      <c r="D107">
        <v>402</v>
      </c>
      <c r="E107">
        <v>908</v>
      </c>
      <c r="F107">
        <v>33.759933695808698</v>
      </c>
      <c r="G107">
        <v>76.253780586553006</v>
      </c>
      <c r="H107">
        <v>-45.752790725502201</v>
      </c>
      <c r="I107">
        <v>100.94061353683399</v>
      </c>
      <c r="J107">
        <v>307.98793484347402</v>
      </c>
      <c r="K107">
        <v>-277.09084012524499</v>
      </c>
      <c r="M107">
        <f t="shared" si="4"/>
        <v>110.82565280820174</v>
      </c>
      <c r="N107">
        <f t="shared" si="5"/>
        <v>4.1428963502658629</v>
      </c>
      <c r="Q107">
        <f t="shared" si="3"/>
        <v>1.2382854510286095E-2</v>
      </c>
    </row>
    <row r="108" spans="1:17" x14ac:dyDescent="0.3">
      <c r="A108">
        <v>106</v>
      </c>
      <c r="B108">
        <v>3511.9</v>
      </c>
      <c r="C108">
        <v>8</v>
      </c>
      <c r="D108">
        <v>378</v>
      </c>
      <c r="E108">
        <v>957</v>
      </c>
      <c r="F108">
        <v>31.744415266208101</v>
      </c>
      <c r="G108">
        <v>80.3687973803207</v>
      </c>
      <c r="H108">
        <v>-35.733611429756898</v>
      </c>
      <c r="I108">
        <v>82.068226981459304</v>
      </c>
      <c r="J108">
        <v>543.69580783348601</v>
      </c>
      <c r="K108">
        <v>-801.81574219668698</v>
      </c>
      <c r="M108">
        <f t="shared" si="4"/>
        <v>89.510250059382457</v>
      </c>
      <c r="N108">
        <f t="shared" si="5"/>
        <v>9.6876912414162479</v>
      </c>
      <c r="Q108">
        <f t="shared" si="3"/>
        <v>-0.61482476108144701</v>
      </c>
    </row>
    <row r="109" spans="1:17" x14ac:dyDescent="0.3">
      <c r="A109">
        <v>107</v>
      </c>
      <c r="B109">
        <v>3544.1</v>
      </c>
      <c r="C109">
        <v>8</v>
      </c>
      <c r="D109">
        <v>370</v>
      </c>
      <c r="E109">
        <v>1003</v>
      </c>
      <c r="F109">
        <v>31.072575789674602</v>
      </c>
      <c r="G109">
        <v>84.231874370388397</v>
      </c>
      <c r="H109">
        <v>-23.9223082242668</v>
      </c>
      <c r="I109">
        <v>61.2780467835032</v>
      </c>
      <c r="J109">
        <v>478.92508957490998</v>
      </c>
      <c r="K109">
        <v>-1159.4692060238799</v>
      </c>
      <c r="M109">
        <f t="shared" si="4"/>
        <v>65.782032868998741</v>
      </c>
      <c r="N109">
        <f t="shared" si="5"/>
        <v>12.544871785482632</v>
      </c>
      <c r="Q109">
        <f t="shared" si="3"/>
        <v>-0.93801893355103871</v>
      </c>
    </row>
    <row r="110" spans="1:17" x14ac:dyDescent="0.3">
      <c r="A110">
        <v>108</v>
      </c>
      <c r="B110">
        <v>3579.7</v>
      </c>
      <c r="C110">
        <v>9</v>
      </c>
      <c r="D110">
        <v>366</v>
      </c>
      <c r="E110">
        <v>1011</v>
      </c>
      <c r="F110">
        <v>30.736656051407898</v>
      </c>
      <c r="G110">
        <v>84.903713846921903</v>
      </c>
      <c r="H110">
        <v>-14.044852562530799</v>
      </c>
      <c r="I110">
        <v>42.518908139516803</v>
      </c>
      <c r="J110">
        <v>331.28501199062799</v>
      </c>
      <c r="K110">
        <v>-900.76612353035</v>
      </c>
      <c r="M110">
        <f t="shared" si="4"/>
        <v>44.778515304550865</v>
      </c>
      <c r="N110">
        <f t="shared" si="5"/>
        <v>9.5975484810941403</v>
      </c>
      <c r="Q110">
        <f t="shared" si="3"/>
        <v>-0.60462813039007146</v>
      </c>
    </row>
    <row r="111" spans="1:17" x14ac:dyDescent="0.3">
      <c r="A111">
        <v>109</v>
      </c>
      <c r="B111">
        <v>3612.7</v>
      </c>
      <c r="C111">
        <v>9</v>
      </c>
      <c r="D111">
        <v>368</v>
      </c>
      <c r="E111">
        <v>1007</v>
      </c>
      <c r="F111">
        <v>30.9046159205413</v>
      </c>
      <c r="G111">
        <v>84.567794108655093</v>
      </c>
      <c r="H111">
        <v>-4.5575618915776301</v>
      </c>
      <c r="I111">
        <v>21.078543643482998</v>
      </c>
      <c r="J111">
        <v>74.876603638326003</v>
      </c>
      <c r="K111">
        <v>-408.29702244570097</v>
      </c>
      <c r="M111">
        <f t="shared" si="4"/>
        <v>21.565629425680537</v>
      </c>
      <c r="N111">
        <f t="shared" si="5"/>
        <v>4.151059675678443</v>
      </c>
      <c r="Q111">
        <f t="shared" si="3"/>
        <v>1.1459447969947564E-2</v>
      </c>
    </row>
    <row r="112" spans="1:17" x14ac:dyDescent="0.3">
      <c r="A112">
        <v>110</v>
      </c>
      <c r="B112">
        <v>3644</v>
      </c>
      <c r="C112">
        <v>9</v>
      </c>
      <c r="D112">
        <v>370</v>
      </c>
      <c r="E112">
        <v>1007</v>
      </c>
      <c r="F112">
        <v>31.072575789674602</v>
      </c>
      <c r="G112">
        <v>84.567794108655093</v>
      </c>
      <c r="H112">
        <v>-1.6838073670048399</v>
      </c>
      <c r="I112">
        <v>2.5223417519675402</v>
      </c>
      <c r="J112">
        <v>-33.709857197294099</v>
      </c>
      <c r="K112">
        <v>-16.821184997849699</v>
      </c>
      <c r="M112">
        <f t="shared" si="4"/>
        <v>3.0327240499093304</v>
      </c>
      <c r="N112">
        <f t="shared" si="5"/>
        <v>0.3767368759484323</v>
      </c>
      <c r="Q112">
        <f t="shared" si="3"/>
        <v>0.43839751333831889</v>
      </c>
    </row>
    <row r="113" spans="1:17" x14ac:dyDescent="0.3">
      <c r="A113">
        <v>111</v>
      </c>
      <c r="B113">
        <v>3679.7</v>
      </c>
      <c r="C113">
        <v>9</v>
      </c>
      <c r="D113">
        <v>369</v>
      </c>
      <c r="E113">
        <v>1008</v>
      </c>
      <c r="F113">
        <v>30.988595855107999</v>
      </c>
      <c r="G113">
        <v>84.651774043221806</v>
      </c>
      <c r="H113">
        <v>0.427429424185236</v>
      </c>
      <c r="I113">
        <v>-0.42742942418521901</v>
      </c>
      <c r="J113">
        <v>-41.839372256308202</v>
      </c>
      <c r="K113">
        <v>41.839372256309296</v>
      </c>
      <c r="M113">
        <f t="shared" si="4"/>
        <v>0.60447648864007131</v>
      </c>
      <c r="N113">
        <f t="shared" si="5"/>
        <v>0.59169807686048437</v>
      </c>
      <c r="Q113">
        <f t="shared" si="3"/>
        <v>0.41408186146741421</v>
      </c>
    </row>
    <row r="114" spans="1:17" x14ac:dyDescent="0.3">
      <c r="A114">
        <v>112</v>
      </c>
      <c r="B114">
        <v>3711.8</v>
      </c>
      <c r="C114">
        <v>9</v>
      </c>
      <c r="D114">
        <v>367</v>
      </c>
      <c r="E114">
        <v>1008</v>
      </c>
      <c r="F114">
        <v>30.820635985974601</v>
      </c>
      <c r="G114">
        <v>84.651774043221806</v>
      </c>
      <c r="H114">
        <v>-8.4657960169647502E-3</v>
      </c>
      <c r="I114">
        <v>1.26058890115865</v>
      </c>
      <c r="J114">
        <v>16.931592033937399</v>
      </c>
      <c r="K114">
        <v>8.3382990890034403</v>
      </c>
      <c r="M114">
        <f t="shared" si="4"/>
        <v>1.2606173279098514</v>
      </c>
      <c r="N114">
        <f t="shared" si="5"/>
        <v>0.18873421536684012</v>
      </c>
      <c r="Q114">
        <f t="shared" si="3"/>
        <v>0.45966371033624215</v>
      </c>
    </row>
    <row r="115" spans="1:17" x14ac:dyDescent="0.3">
      <c r="A115">
        <v>113</v>
      </c>
      <c r="B115">
        <v>3743.8</v>
      </c>
      <c r="C115">
        <v>9</v>
      </c>
      <c r="D115">
        <v>366</v>
      </c>
      <c r="E115">
        <v>1009</v>
      </c>
      <c r="F115">
        <v>30.736656051407898</v>
      </c>
      <c r="G115">
        <v>84.735753977788505</v>
      </c>
      <c r="H115">
        <v>-1.26663967277635</v>
      </c>
      <c r="I115">
        <v>1.26159582276466</v>
      </c>
      <c r="J115">
        <v>42.069931229929203</v>
      </c>
      <c r="K115">
        <v>-8.4442644851739104</v>
      </c>
      <c r="M115">
        <f t="shared" si="4"/>
        <v>1.7877360209684814</v>
      </c>
      <c r="N115">
        <f t="shared" si="5"/>
        <v>0.42909028378495612</v>
      </c>
      <c r="Q115">
        <f t="shared" si="3"/>
        <v>0.43247548073984438</v>
      </c>
    </row>
    <row r="116" spans="1:17" x14ac:dyDescent="0.3">
      <c r="A116">
        <v>114</v>
      </c>
      <c r="B116">
        <v>3780.1</v>
      </c>
      <c r="C116">
        <v>9</v>
      </c>
      <c r="D116">
        <v>367</v>
      </c>
      <c r="E116">
        <v>1010</v>
      </c>
      <c r="F116">
        <v>30.820635985974601</v>
      </c>
      <c r="G116">
        <v>84.819733912355204</v>
      </c>
      <c r="H116">
        <v>-1.25616390396379</v>
      </c>
      <c r="I116">
        <v>0.83352740724251095</v>
      </c>
      <c r="J116">
        <v>8.30165655612827</v>
      </c>
      <c r="K116">
        <v>-16.720710275677199</v>
      </c>
      <c r="M116">
        <f t="shared" si="4"/>
        <v>1.507552882072789</v>
      </c>
      <c r="N116">
        <f t="shared" si="5"/>
        <v>0.18668145427413096</v>
      </c>
      <c r="Q116">
        <f t="shared" si="3"/>
        <v>0.45989591142133412</v>
      </c>
    </row>
    <row r="117" spans="1:17" x14ac:dyDescent="0.3">
      <c r="A117">
        <v>115</v>
      </c>
      <c r="B117">
        <v>3811.9</v>
      </c>
      <c r="C117">
        <v>9</v>
      </c>
      <c r="D117">
        <v>368</v>
      </c>
      <c r="E117">
        <v>1010</v>
      </c>
      <c r="F117">
        <v>30.9046159205413</v>
      </c>
      <c r="G117">
        <v>84.819733912355204</v>
      </c>
      <c r="H117">
        <v>4.4448232332799403E-2</v>
      </c>
      <c r="I117">
        <v>0.86178923930290596</v>
      </c>
      <c r="J117">
        <v>-15.874368690285699</v>
      </c>
      <c r="K117">
        <v>-16.3063243009064</v>
      </c>
      <c r="M117">
        <f t="shared" si="4"/>
        <v>0.86293472426122231</v>
      </c>
      <c r="N117">
        <f t="shared" si="5"/>
        <v>0.22757236069467082</v>
      </c>
      <c r="Q117">
        <f t="shared" si="3"/>
        <v>0.45527047650103702</v>
      </c>
    </row>
    <row r="118" spans="1:17" x14ac:dyDescent="0.3">
      <c r="A118">
        <v>116</v>
      </c>
      <c r="B118">
        <v>3843.9</v>
      </c>
      <c r="C118">
        <v>9</v>
      </c>
      <c r="D118">
        <v>367</v>
      </c>
      <c r="E118">
        <v>1010</v>
      </c>
      <c r="F118">
        <v>30.820635985974601</v>
      </c>
      <c r="G118">
        <v>84.819733912355204</v>
      </c>
      <c r="H118">
        <v>0.420733619511241</v>
      </c>
      <c r="I118">
        <v>0.83646846810723596</v>
      </c>
      <c r="J118">
        <v>-8.3561791362709403</v>
      </c>
      <c r="K118">
        <v>-4.9788554934497499E-2</v>
      </c>
      <c r="M118">
        <f t="shared" si="4"/>
        <v>0.93632060573539433</v>
      </c>
      <c r="N118">
        <f t="shared" si="5"/>
        <v>8.3563274623277076E-2</v>
      </c>
      <c r="Q118">
        <f t="shared" si="3"/>
        <v>0.47156027572202214</v>
      </c>
    </row>
    <row r="119" spans="1:17" x14ac:dyDescent="0.3">
      <c r="A119">
        <v>117</v>
      </c>
      <c r="B119">
        <v>3879.8</v>
      </c>
      <c r="C119">
        <v>9</v>
      </c>
      <c r="D119">
        <v>366</v>
      </c>
      <c r="E119">
        <v>1010</v>
      </c>
      <c r="F119">
        <v>30.736656051407898</v>
      </c>
      <c r="G119">
        <v>84.819733912355204</v>
      </c>
      <c r="H119">
        <v>-1.68633898826452E-3</v>
      </c>
      <c r="I119">
        <v>0</v>
      </c>
      <c r="J119">
        <v>16.863389882698801</v>
      </c>
      <c r="K119">
        <v>0</v>
      </c>
      <c r="M119">
        <f t="shared" si="4"/>
        <v>1.68633898826452E-3</v>
      </c>
      <c r="N119">
        <f t="shared" si="5"/>
        <v>0.16863389882698801</v>
      </c>
      <c r="Q119">
        <f t="shared" si="3"/>
        <v>0.46193738715514859</v>
      </c>
    </row>
    <row r="120" spans="1:17" x14ac:dyDescent="0.3">
      <c r="A120">
        <v>118</v>
      </c>
      <c r="B120">
        <v>3917.6</v>
      </c>
      <c r="C120">
        <v>9</v>
      </c>
      <c r="D120">
        <v>367</v>
      </c>
      <c r="E120">
        <v>1010</v>
      </c>
      <c r="F120">
        <v>30.820635985974601</v>
      </c>
      <c r="G120">
        <v>84.819733912355204</v>
      </c>
      <c r="H120">
        <v>-0.37440242525151202</v>
      </c>
      <c r="I120">
        <v>0.47139700867942103</v>
      </c>
      <c r="J120">
        <v>7.9490960775267796</v>
      </c>
      <c r="K120">
        <v>8.9195271273305892</v>
      </c>
      <c r="M120">
        <f t="shared" si="4"/>
        <v>0.60199029545842364</v>
      </c>
      <c r="N120">
        <f t="shared" si="5"/>
        <v>0.11947639625672422</v>
      </c>
      <c r="Q120">
        <f t="shared" si="3"/>
        <v>0.46749791023684961</v>
      </c>
    </row>
    <row r="121" spans="1:17" x14ac:dyDescent="0.3">
      <c r="A121">
        <v>119</v>
      </c>
      <c r="B121">
        <v>3944.6</v>
      </c>
      <c r="C121">
        <v>9</v>
      </c>
      <c r="D121">
        <v>367</v>
      </c>
      <c r="E121">
        <v>1011</v>
      </c>
      <c r="F121">
        <v>30.820635985974601</v>
      </c>
      <c r="G121">
        <v>84.903713846921903</v>
      </c>
      <c r="H121">
        <v>0</v>
      </c>
      <c r="I121">
        <v>0.41406194153286102</v>
      </c>
      <c r="J121">
        <v>0</v>
      </c>
      <c r="K121">
        <v>-8.3396161436628393</v>
      </c>
      <c r="M121">
        <f t="shared" si="4"/>
        <v>0.41406194153286102</v>
      </c>
      <c r="N121">
        <f t="shared" si="5"/>
        <v>8.3396161436628397E-2</v>
      </c>
      <c r="Q121">
        <f t="shared" si="3"/>
        <v>0.47157917897550389</v>
      </c>
    </row>
    <row r="122" spans="1:17" x14ac:dyDescent="0.3">
      <c r="A122">
        <v>120</v>
      </c>
      <c r="B122">
        <v>3979.7</v>
      </c>
      <c r="C122">
        <v>9</v>
      </c>
      <c r="D122">
        <v>367</v>
      </c>
      <c r="E122">
        <v>1010</v>
      </c>
      <c r="F122">
        <v>30.820635985974601</v>
      </c>
      <c r="G122">
        <v>84.819733912355204</v>
      </c>
      <c r="H122">
        <v>0.42053025795524701</v>
      </c>
      <c r="I122">
        <v>0.41968961796957399</v>
      </c>
      <c r="J122">
        <v>-8.41060515910495</v>
      </c>
      <c r="K122">
        <v>8.4021945539454599</v>
      </c>
      <c r="M122">
        <f t="shared" si="4"/>
        <v>0.59412546931380883</v>
      </c>
      <c r="N122">
        <f t="shared" si="5"/>
        <v>0.11888446175371849</v>
      </c>
      <c r="Q122">
        <f t="shared" si="3"/>
        <v>0.46756486777730061</v>
      </c>
    </row>
    <row r="123" spans="1:17" x14ac:dyDescent="0.3">
      <c r="A123">
        <v>121</v>
      </c>
      <c r="B123">
        <v>4011.8</v>
      </c>
      <c r="C123">
        <v>9</v>
      </c>
      <c r="D123">
        <v>367</v>
      </c>
      <c r="E123">
        <v>1011</v>
      </c>
      <c r="F123">
        <v>30.820635985974601</v>
      </c>
      <c r="G123">
        <v>84.903713846921903</v>
      </c>
      <c r="H123">
        <v>-0.40612755128539502</v>
      </c>
      <c r="I123">
        <v>0.45951118819415798</v>
      </c>
      <c r="J123">
        <v>-8.6226656323862905</v>
      </c>
      <c r="K123">
        <v>-9.1718800038754402</v>
      </c>
      <c r="M123">
        <f t="shared" si="4"/>
        <v>0.61326186901573954</v>
      </c>
      <c r="N123">
        <f t="shared" si="5"/>
        <v>0.12588635565994666</v>
      </c>
      <c r="Q123">
        <f t="shared" si="3"/>
        <v>0.46677283826714489</v>
      </c>
    </row>
    <row r="124" spans="1:17" x14ac:dyDescent="0.3">
      <c r="A124">
        <v>122</v>
      </c>
      <c r="B124">
        <v>4043.9</v>
      </c>
      <c r="C124">
        <v>9</v>
      </c>
      <c r="D124">
        <v>367</v>
      </c>
      <c r="E124">
        <v>1011</v>
      </c>
      <c r="F124">
        <v>30.820635985974601</v>
      </c>
      <c r="G124">
        <v>84.903713846921903</v>
      </c>
      <c r="H124">
        <v>0</v>
      </c>
      <c r="I124">
        <v>0</v>
      </c>
      <c r="J124">
        <v>0</v>
      </c>
      <c r="K124">
        <v>0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A125">
        <v>123</v>
      </c>
      <c r="B125">
        <v>4079.7</v>
      </c>
      <c r="C125">
        <v>9</v>
      </c>
      <c r="D125">
        <v>367</v>
      </c>
      <c r="E125">
        <v>1011</v>
      </c>
      <c r="F125">
        <v>30.820635985974601</v>
      </c>
      <c r="G125">
        <v>84.903713846921903</v>
      </c>
      <c r="H125">
        <v>-0.41739198180674297</v>
      </c>
      <c r="I125">
        <v>0.42073779593289201</v>
      </c>
      <c r="J125">
        <v>-8.3478396361348608</v>
      </c>
      <c r="K125">
        <v>-8.3812309946790897</v>
      </c>
      <c r="M125">
        <f t="shared" si="4"/>
        <v>0.59265197156765481</v>
      </c>
      <c r="N125">
        <f t="shared" si="5"/>
        <v>0.11829262850101592</v>
      </c>
      <c r="Q125">
        <f t="shared" si="3"/>
        <v>0.46763181386467495</v>
      </c>
    </row>
    <row r="126" spans="1:17" x14ac:dyDescent="0.3">
      <c r="A126">
        <v>124</v>
      </c>
      <c r="B126">
        <v>4112</v>
      </c>
      <c r="C126">
        <v>9</v>
      </c>
      <c r="D126">
        <v>366</v>
      </c>
      <c r="E126">
        <v>1011</v>
      </c>
      <c r="F126">
        <v>30.736656051407898</v>
      </c>
      <c r="G126">
        <v>84.903713846921903</v>
      </c>
      <c r="H126">
        <v>4.2032251728582899E-3</v>
      </c>
      <c r="I126">
        <v>0</v>
      </c>
      <c r="J126">
        <v>16.812900691433299</v>
      </c>
      <c r="K126">
        <v>0</v>
      </c>
      <c r="M126">
        <f t="shared" si="4"/>
        <v>4.2032251728582899E-3</v>
      </c>
      <c r="N126">
        <f t="shared" si="5"/>
        <v>0.168129006914333</v>
      </c>
      <c r="Q126">
        <f t="shared" si="3"/>
        <v>0.46199449874518655</v>
      </c>
    </row>
    <row r="127" spans="1:17" x14ac:dyDescent="0.3">
      <c r="A127">
        <v>125</v>
      </c>
      <c r="B127">
        <v>4143.8999999999996</v>
      </c>
      <c r="C127">
        <v>9</v>
      </c>
      <c r="D127">
        <v>367</v>
      </c>
      <c r="E127">
        <v>1011</v>
      </c>
      <c r="F127">
        <v>30.820635985974601</v>
      </c>
      <c r="G127">
        <v>84.903713846921903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4180.1000000000004</v>
      </c>
      <c r="C128">
        <v>9</v>
      </c>
      <c r="D128">
        <v>366</v>
      </c>
      <c r="E128">
        <v>1011</v>
      </c>
      <c r="F128">
        <v>30.736656051407898</v>
      </c>
      <c r="G128">
        <v>84.903713846921903</v>
      </c>
      <c r="H128">
        <v>-0.42050536627727703</v>
      </c>
      <c r="I128">
        <v>0</v>
      </c>
      <c r="J128">
        <v>8.2858200251680305</v>
      </c>
      <c r="K128">
        <v>0</v>
      </c>
      <c r="M128">
        <f t="shared" si="4"/>
        <v>0.42050536627727703</v>
      </c>
      <c r="N128">
        <f t="shared" si="5"/>
        <v>8.2858200251680308E-2</v>
      </c>
      <c r="Q128">
        <f t="shared" si="3"/>
        <v>0.47164003124483328</v>
      </c>
    </row>
    <row r="129" spans="1:17" x14ac:dyDescent="0.3">
      <c r="A129">
        <v>127</v>
      </c>
      <c r="B129">
        <v>4211.7</v>
      </c>
      <c r="C129">
        <v>9</v>
      </c>
      <c r="D129">
        <v>367</v>
      </c>
      <c r="E129">
        <v>1011</v>
      </c>
      <c r="F129">
        <v>30.820635985974601</v>
      </c>
      <c r="G129">
        <v>84.903713846921903</v>
      </c>
      <c r="H129">
        <v>0.422006331814539</v>
      </c>
      <c r="I129">
        <v>0</v>
      </c>
      <c r="J129">
        <v>-8.4316949413494005</v>
      </c>
      <c r="K129">
        <v>0</v>
      </c>
      <c r="M129">
        <f t="shared" si="4"/>
        <v>0.422006331814539</v>
      </c>
      <c r="N129">
        <f t="shared" si="5"/>
        <v>8.4316949413494005E-2</v>
      </c>
      <c r="Q129">
        <f t="shared" si="3"/>
        <v>0.47147502269149832</v>
      </c>
    </row>
    <row r="130" spans="1:17" x14ac:dyDescent="0.3">
      <c r="A130">
        <v>128</v>
      </c>
      <c r="B130">
        <v>4244.1000000000004</v>
      </c>
      <c r="C130">
        <v>9</v>
      </c>
      <c r="D130">
        <v>367</v>
      </c>
      <c r="E130">
        <v>1011</v>
      </c>
      <c r="F130">
        <v>30.820635985974601</v>
      </c>
      <c r="G130">
        <v>84.903713846921903</v>
      </c>
      <c r="H130">
        <v>-0.42158263745402202</v>
      </c>
      <c r="I130">
        <v>0</v>
      </c>
      <c r="J130">
        <v>-8.4148231028746299</v>
      </c>
      <c r="K130">
        <v>0</v>
      </c>
      <c r="M130">
        <f t="shared" si="4"/>
        <v>0.42158263745402202</v>
      </c>
      <c r="N130">
        <f t="shared" si="5"/>
        <v>8.4148231028746301E-2</v>
      </c>
      <c r="Q130">
        <f t="shared" si="3"/>
        <v>0.47149410751931997</v>
      </c>
    </row>
    <row r="131" spans="1:17" x14ac:dyDescent="0.3">
      <c r="A131">
        <v>129</v>
      </c>
      <c r="B131">
        <v>4281.6000000000004</v>
      </c>
      <c r="C131">
        <v>9</v>
      </c>
      <c r="D131">
        <v>366</v>
      </c>
      <c r="E131">
        <v>1011</v>
      </c>
      <c r="F131">
        <v>30.736656051407898</v>
      </c>
      <c r="G131">
        <v>84.903713846921903</v>
      </c>
      <c r="H131">
        <v>0.43466234782514301</v>
      </c>
      <c r="I131">
        <v>0</v>
      </c>
      <c r="J131">
        <v>8.5647753266037991</v>
      </c>
      <c r="K131">
        <v>0</v>
      </c>
      <c r="M131">
        <f t="shared" si="4"/>
        <v>0.43466234782514301</v>
      </c>
      <c r="N131">
        <f t="shared" si="5"/>
        <v>8.564775326603799E-2</v>
      </c>
      <c r="Q131">
        <f t="shared" si="3"/>
        <v>0.47132448685968487</v>
      </c>
    </row>
    <row r="132" spans="1:17" x14ac:dyDescent="0.3">
      <c r="A132">
        <v>130</v>
      </c>
      <c r="B132">
        <v>4311.8</v>
      </c>
      <c r="C132">
        <v>9</v>
      </c>
      <c r="D132">
        <v>367</v>
      </c>
      <c r="E132">
        <v>1011</v>
      </c>
      <c r="F132">
        <v>30.820635985974601</v>
      </c>
      <c r="G132">
        <v>84.903713846921903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4343.8999999999996</v>
      </c>
      <c r="C133">
        <v>9</v>
      </c>
      <c r="D133">
        <v>366</v>
      </c>
      <c r="E133">
        <v>1011</v>
      </c>
      <c r="F133">
        <v>30.736656051407898</v>
      </c>
      <c r="G133">
        <v>84.903713846921903</v>
      </c>
      <c r="H133">
        <v>-3.3592108195230602E-3</v>
      </c>
      <c r="I133">
        <v>0</v>
      </c>
      <c r="J133">
        <v>16.796054097553998</v>
      </c>
      <c r="K133">
        <v>0</v>
      </c>
      <c r="M133">
        <f t="shared" si="4"/>
        <v>3.3592108195230602E-3</v>
      </c>
      <c r="N133">
        <f t="shared" si="5"/>
        <v>0.16796054097553997</v>
      </c>
      <c r="Q133">
        <f t="shared" si="3"/>
        <v>0.46201355501721336</v>
      </c>
    </row>
    <row r="134" spans="1:17" x14ac:dyDescent="0.3">
      <c r="A134">
        <v>132</v>
      </c>
      <c r="B134">
        <v>4379.8</v>
      </c>
      <c r="C134">
        <v>9</v>
      </c>
      <c r="D134">
        <v>367</v>
      </c>
      <c r="E134">
        <v>1011</v>
      </c>
      <c r="F134">
        <v>30.820635985974601</v>
      </c>
      <c r="G134">
        <v>84.903713846921903</v>
      </c>
      <c r="H134">
        <v>1.37105060739331E-2</v>
      </c>
      <c r="I134">
        <v>0</v>
      </c>
      <c r="J134">
        <v>-17.1381325924125</v>
      </c>
      <c r="K134">
        <v>0</v>
      </c>
      <c r="M134">
        <f t="shared" si="4"/>
        <v>1.37105060739331E-2</v>
      </c>
      <c r="N134">
        <f t="shared" si="5"/>
        <v>0.171381325924125</v>
      </c>
      <c r="Q134">
        <f t="shared" ref="Q134:Q162" si="6">(1/COS($T$9))*(SIN($T$9)-N134/9.81)</f>
        <v>0.46162660790498056</v>
      </c>
    </row>
    <row r="135" spans="1:17" x14ac:dyDescent="0.3">
      <c r="A135">
        <v>133</v>
      </c>
      <c r="B135">
        <v>4412</v>
      </c>
      <c r="C135">
        <v>9</v>
      </c>
      <c r="D135">
        <v>367</v>
      </c>
      <c r="E135">
        <v>1011</v>
      </c>
      <c r="F135">
        <v>30.820635985974601</v>
      </c>
      <c r="G135">
        <v>84.903713846921903</v>
      </c>
      <c r="H135">
        <v>-0.41102791023014501</v>
      </c>
      <c r="I135">
        <v>0</v>
      </c>
      <c r="J135">
        <v>-8.2041499047933293</v>
      </c>
      <c r="K135">
        <v>0</v>
      </c>
      <c r="M135">
        <f t="shared" si="4"/>
        <v>0.41102791023014501</v>
      </c>
      <c r="N135">
        <f t="shared" si="5"/>
        <v>8.2041499047933286E-2</v>
      </c>
      <c r="Q135">
        <f t="shared" si="6"/>
        <v>0.47173241360066587</v>
      </c>
    </row>
    <row r="136" spans="1:17" x14ac:dyDescent="0.3">
      <c r="A136">
        <v>134</v>
      </c>
      <c r="B136">
        <v>4444.1000000000004</v>
      </c>
      <c r="C136">
        <v>9</v>
      </c>
      <c r="D136">
        <v>367</v>
      </c>
      <c r="E136">
        <v>1011</v>
      </c>
      <c r="F136">
        <v>30.820635985974601</v>
      </c>
      <c r="G136">
        <v>84.903713846921903</v>
      </c>
      <c r="H136">
        <v>1.0734581569534E-2</v>
      </c>
      <c r="I136">
        <v>0</v>
      </c>
      <c r="J136">
        <v>-16.514740876215502</v>
      </c>
      <c r="K136">
        <v>0</v>
      </c>
      <c r="M136">
        <f t="shared" si="4"/>
        <v>1.0734581569534E-2</v>
      </c>
      <c r="N136">
        <f t="shared" si="5"/>
        <v>0.16514740876215503</v>
      </c>
      <c r="Q136">
        <f t="shared" si="6"/>
        <v>0.46233176659808134</v>
      </c>
    </row>
    <row r="137" spans="1:17" x14ac:dyDescent="0.3">
      <c r="A137">
        <v>135</v>
      </c>
      <c r="B137">
        <v>4479.6000000000004</v>
      </c>
      <c r="C137">
        <v>9</v>
      </c>
      <c r="D137">
        <v>366</v>
      </c>
      <c r="E137">
        <v>1011</v>
      </c>
      <c r="F137">
        <v>30.736656051407898</v>
      </c>
      <c r="G137">
        <v>84.903713846921903</v>
      </c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A138">
        <v>136</v>
      </c>
      <c r="B138">
        <v>4513.5</v>
      </c>
      <c r="C138">
        <v>9</v>
      </c>
      <c r="D138">
        <v>366</v>
      </c>
      <c r="E138">
        <v>1011</v>
      </c>
      <c r="F138">
        <v>30.736656051407898</v>
      </c>
      <c r="G138">
        <v>84.903713846921903</v>
      </c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A139">
        <v>137</v>
      </c>
      <c r="B139">
        <v>4545.6000000000004</v>
      </c>
      <c r="C139">
        <v>9</v>
      </c>
      <c r="D139">
        <v>366</v>
      </c>
      <c r="E139">
        <v>1011</v>
      </c>
      <c r="F139">
        <v>30.736656051407898</v>
      </c>
      <c r="G139">
        <v>84.903713846921903</v>
      </c>
      <c r="M139">
        <f t="shared" ref="M139:M162" si="7">SQRT(H139^2+I139^2)</f>
        <v>0</v>
      </c>
      <c r="N139">
        <f t="shared" ref="N139:N162" si="8">SQRT(J139^2+K139^2)/100</f>
        <v>0</v>
      </c>
      <c r="Q139">
        <f t="shared" si="6"/>
        <v>0.48101265822784806</v>
      </c>
    </row>
    <row r="140" spans="1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ref="M140:M171" si="9">SQRT(H163^2+I163^2)</f>
        <v>0</v>
      </c>
      <c r="N163">
        <f t="shared" ref="N140:N171" si="10">SQRT(J163^2+K163^2)/100</f>
        <v>0</v>
      </c>
      <c r="Q163">
        <f t="shared" ref="Q134:Q171" si="11">(1/COS($T$9))*(SIN($T$9)-N163/9.81)</f>
        <v>0.48101265822784806</v>
      </c>
    </row>
    <row r="164" spans="13:17" x14ac:dyDescent="0.3">
      <c r="M164">
        <f t="shared" si="9"/>
        <v>0</v>
      </c>
      <c r="N164">
        <f t="shared" si="10"/>
        <v>0</v>
      </c>
      <c r="Q164">
        <f t="shared" si="11"/>
        <v>0.48101265822784806</v>
      </c>
    </row>
    <row r="165" spans="13:17" x14ac:dyDescent="0.3">
      <c r="M165">
        <f t="shared" si="9"/>
        <v>0</v>
      </c>
      <c r="N165">
        <f t="shared" si="10"/>
        <v>0</v>
      </c>
      <c r="Q165">
        <f t="shared" si="11"/>
        <v>0.48101265822784806</v>
      </c>
    </row>
    <row r="166" spans="13:17" x14ac:dyDescent="0.3">
      <c r="M166">
        <f t="shared" si="9"/>
        <v>0</v>
      </c>
      <c r="N166">
        <f t="shared" si="10"/>
        <v>0</v>
      </c>
      <c r="Q166">
        <f t="shared" si="11"/>
        <v>0.48101265822784806</v>
      </c>
    </row>
    <row r="167" spans="13:17" x14ac:dyDescent="0.3">
      <c r="M167">
        <f t="shared" si="9"/>
        <v>0</v>
      </c>
      <c r="N167">
        <f t="shared" si="10"/>
        <v>0</v>
      </c>
      <c r="Q167">
        <f t="shared" si="11"/>
        <v>0.48101265822784806</v>
      </c>
    </row>
    <row r="168" spans="13:17" x14ac:dyDescent="0.3">
      <c r="M168">
        <f t="shared" si="9"/>
        <v>0</v>
      </c>
      <c r="N168">
        <f t="shared" si="10"/>
        <v>0</v>
      </c>
      <c r="Q168">
        <f t="shared" si="11"/>
        <v>0.48101265822784806</v>
      </c>
    </row>
    <row r="169" spans="13:17" x14ac:dyDescent="0.3">
      <c r="M169">
        <f t="shared" si="9"/>
        <v>0</v>
      </c>
      <c r="N169">
        <f t="shared" si="10"/>
        <v>0</v>
      </c>
      <c r="Q169">
        <f t="shared" si="11"/>
        <v>0.48101265822784806</v>
      </c>
    </row>
    <row r="170" spans="13:17" x14ac:dyDescent="0.3">
      <c r="M170">
        <f t="shared" si="9"/>
        <v>0</v>
      </c>
      <c r="N170">
        <f t="shared" si="10"/>
        <v>0</v>
      </c>
      <c r="Q170">
        <f t="shared" si="11"/>
        <v>0.48101265822784806</v>
      </c>
    </row>
    <row r="171" spans="13:17" x14ac:dyDescent="0.3">
      <c r="M171">
        <f t="shared" si="9"/>
        <v>0</v>
      </c>
      <c r="N171">
        <f t="shared" si="10"/>
        <v>0</v>
      </c>
      <c r="Q171">
        <f t="shared" si="11"/>
        <v>0.48101265822784806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0396-3FE2-4615-B7B9-5AF3FBDCC4BF}">
  <sheetPr codeName="Sheet2"/>
  <dimension ref="A1:T171"/>
  <sheetViews>
    <sheetView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112.6</v>
      </c>
      <c r="C2">
        <v>6</v>
      </c>
      <c r="D2">
        <v>542</v>
      </c>
      <c r="E2">
        <v>705</v>
      </c>
      <c r="F2">
        <v>45.517124535145001</v>
      </c>
      <c r="G2">
        <v>59.205853869515202</v>
      </c>
    </row>
    <row r="3" spans="1:20" x14ac:dyDescent="0.3">
      <c r="A3">
        <v>1</v>
      </c>
      <c r="B3">
        <v>216.7</v>
      </c>
    </row>
    <row r="4" spans="1:20" x14ac:dyDescent="0.3">
      <c r="A4">
        <v>2</v>
      </c>
      <c r="B4">
        <v>242.7</v>
      </c>
      <c r="C4">
        <v>6</v>
      </c>
      <c r="D4">
        <v>542</v>
      </c>
      <c r="E4">
        <v>705</v>
      </c>
      <c r="F4">
        <v>45.517124535145001</v>
      </c>
      <c r="G4">
        <v>59.205853869515202</v>
      </c>
    </row>
    <row r="5" spans="1:20" x14ac:dyDescent="0.3">
      <c r="A5">
        <v>3</v>
      </c>
      <c r="B5">
        <v>270.5</v>
      </c>
      <c r="C5">
        <v>6</v>
      </c>
      <c r="D5">
        <v>542</v>
      </c>
      <c r="E5">
        <v>705</v>
      </c>
      <c r="F5">
        <v>45.517124535145001</v>
      </c>
      <c r="G5">
        <v>59.205853869515202</v>
      </c>
      <c r="H5">
        <v>880.70611389684905</v>
      </c>
      <c r="I5">
        <v>-2076.6649844726799</v>
      </c>
      <c r="J5">
        <v>11155.238934728901</v>
      </c>
      <c r="K5">
        <v>-26303.546351775502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270.5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270.5</v>
      </c>
      <c r="C7">
        <v>9</v>
      </c>
      <c r="D7">
        <v>718</v>
      </c>
      <c r="E7">
        <v>290</v>
      </c>
      <c r="F7">
        <v>60.297593018882203</v>
      </c>
      <c r="G7">
        <v>24.354181024339599</v>
      </c>
      <c r="H7">
        <v>322.316450518652</v>
      </c>
      <c r="I7">
        <v>-760.00753957523204</v>
      </c>
      <c r="J7">
        <v>-15061.5163793763</v>
      </c>
      <c r="K7">
        <v>35514.371008188398</v>
      </c>
      <c r="M7">
        <f>SQRT(H7^2+I7^2)</f>
        <v>825.52974173323435</v>
      </c>
      <c r="N7">
        <f>SQRT(J7^2+K7^2)/100</f>
        <v>385.76156155758616</v>
      </c>
      <c r="Q7">
        <f t="shared" si="0"/>
        <v>-43.154972795019283</v>
      </c>
    </row>
    <row r="8" spans="1:20" x14ac:dyDescent="0.3">
      <c r="A8">
        <v>6</v>
      </c>
      <c r="B8">
        <v>285.8</v>
      </c>
      <c r="C8">
        <v>10</v>
      </c>
      <c r="D8">
        <v>718</v>
      </c>
      <c r="E8">
        <v>290</v>
      </c>
      <c r="F8">
        <v>60.297593018882203</v>
      </c>
      <c r="G8">
        <v>24.354181024339599</v>
      </c>
      <c r="H8">
        <v>693.84353550927199</v>
      </c>
      <c r="I8">
        <v>-1636.0515183883399</v>
      </c>
      <c r="J8">
        <v>-35581.7197697062</v>
      </c>
      <c r="K8">
        <v>83900.077866068706</v>
      </c>
      <c r="M8">
        <f>SQRT(H8^2+I8^2)</f>
        <v>1777.099722184661</v>
      </c>
      <c r="N8">
        <f>SQRT(J8^2+K8^2)/100</f>
        <v>911.33319086392851</v>
      </c>
      <c r="Q8">
        <f t="shared" si="0"/>
        <v>-102.60577934622462</v>
      </c>
    </row>
    <row r="9" spans="1:20" x14ac:dyDescent="0.3">
      <c r="A9">
        <v>7</v>
      </c>
      <c r="B9">
        <v>298.60000000000002</v>
      </c>
      <c r="C9">
        <v>10</v>
      </c>
      <c r="D9">
        <v>718</v>
      </c>
      <c r="E9">
        <v>290</v>
      </c>
      <c r="F9">
        <v>60.297593018882203</v>
      </c>
      <c r="G9">
        <v>24.354181024339599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313.3</v>
      </c>
      <c r="C10">
        <v>10</v>
      </c>
      <c r="D10">
        <v>718</v>
      </c>
      <c r="E10">
        <v>290</v>
      </c>
      <c r="F10">
        <v>60.297593018882203</v>
      </c>
      <c r="G10">
        <v>24.354181024339599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324.8</v>
      </c>
      <c r="C11">
        <v>10</v>
      </c>
      <c r="D11">
        <v>718</v>
      </c>
      <c r="E11">
        <v>290</v>
      </c>
      <c r="F11">
        <v>60.297593018882203</v>
      </c>
      <c r="G11">
        <v>24.354181024339599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335.7</v>
      </c>
      <c r="C12">
        <v>10</v>
      </c>
      <c r="D12">
        <v>718</v>
      </c>
      <c r="E12">
        <v>290</v>
      </c>
      <c r="F12">
        <v>60.297593018882203</v>
      </c>
      <c r="G12">
        <v>24.354181024339599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362.5</v>
      </c>
      <c r="C13">
        <v>10</v>
      </c>
      <c r="D13">
        <v>718</v>
      </c>
      <c r="E13">
        <v>290</v>
      </c>
      <c r="F13">
        <v>60.297593018882203</v>
      </c>
      <c r="G13">
        <v>24.354181024339599</v>
      </c>
      <c r="H13">
        <v>0.27972767836364598</v>
      </c>
      <c r="I13">
        <v>0.27972767836365803</v>
      </c>
      <c r="J13">
        <v>11.371043835920601</v>
      </c>
      <c r="K13">
        <v>11.371043835921</v>
      </c>
      <c r="M13">
        <f t="shared" si="1"/>
        <v>0.39559467651301566</v>
      </c>
      <c r="N13">
        <f t="shared" si="2"/>
        <v>0.16081084411098179</v>
      </c>
      <c r="Q13">
        <f t="shared" si="0"/>
        <v>0.46282230347602121</v>
      </c>
    </row>
    <row r="14" spans="1:20" x14ac:dyDescent="0.3">
      <c r="A14">
        <v>12</v>
      </c>
      <c r="B14">
        <v>393.9</v>
      </c>
      <c r="C14">
        <v>10</v>
      </c>
      <c r="D14">
        <v>718</v>
      </c>
      <c r="E14">
        <v>290</v>
      </c>
      <c r="F14">
        <v>60.297593018882203</v>
      </c>
      <c r="G14">
        <v>24.354181024339599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430</v>
      </c>
      <c r="C15">
        <v>10</v>
      </c>
      <c r="D15">
        <v>718</v>
      </c>
      <c r="E15">
        <v>290</v>
      </c>
      <c r="F15">
        <v>60.297593018882203</v>
      </c>
      <c r="G15">
        <v>24.354181024339599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461.9</v>
      </c>
      <c r="C16">
        <v>10</v>
      </c>
      <c r="D16">
        <v>719</v>
      </c>
      <c r="E16">
        <v>291</v>
      </c>
      <c r="F16">
        <v>60.381572953448902</v>
      </c>
      <c r="G16">
        <v>24.438160958906298</v>
      </c>
      <c r="H16">
        <v>3.38624672147939E-3</v>
      </c>
      <c r="I16">
        <v>3.3862467214795001E-3</v>
      </c>
      <c r="J16">
        <v>-16.931233607392699</v>
      </c>
      <c r="K16">
        <v>-16.931233607393501</v>
      </c>
      <c r="M16">
        <f t="shared" si="1"/>
        <v>4.78887603905766E-3</v>
      </c>
      <c r="N16">
        <f t="shared" si="2"/>
        <v>0.23944380195282464</v>
      </c>
      <c r="Q16">
        <f t="shared" si="0"/>
        <v>0.45392762099216194</v>
      </c>
    </row>
    <row r="17" spans="1:17" x14ac:dyDescent="0.3">
      <c r="A17">
        <v>15</v>
      </c>
      <c r="B17">
        <v>494</v>
      </c>
      <c r="C17">
        <v>10</v>
      </c>
      <c r="D17">
        <v>718</v>
      </c>
      <c r="E17">
        <v>290</v>
      </c>
      <c r="F17">
        <v>60.297593018882203</v>
      </c>
      <c r="G17">
        <v>24.354181024339599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529.79999999999995</v>
      </c>
      <c r="C18">
        <v>10</v>
      </c>
      <c r="D18">
        <v>718</v>
      </c>
      <c r="E18">
        <v>290</v>
      </c>
      <c r="F18">
        <v>60.297593018882203</v>
      </c>
      <c r="G18">
        <v>24.354181024339599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561.70000000000005</v>
      </c>
      <c r="C19">
        <v>10</v>
      </c>
      <c r="D19">
        <v>718</v>
      </c>
      <c r="E19">
        <v>290</v>
      </c>
      <c r="F19">
        <v>60.297593018882203</v>
      </c>
      <c r="G19">
        <v>24.354181024339599</v>
      </c>
      <c r="H19">
        <v>-0.42158263745399699</v>
      </c>
      <c r="I19">
        <v>-0.42158263745401497</v>
      </c>
      <c r="J19">
        <v>8.4148231028742106</v>
      </c>
      <c r="K19">
        <v>8.4148231028745695</v>
      </c>
      <c r="M19">
        <f t="shared" si="1"/>
        <v>0.59620788354847487</v>
      </c>
      <c r="N19">
        <f t="shared" si="2"/>
        <v>0.11900356957055414</v>
      </c>
      <c r="Q19">
        <f t="shared" si="0"/>
        <v>0.46755139472171203</v>
      </c>
    </row>
    <row r="20" spans="1:17" x14ac:dyDescent="0.3">
      <c r="A20">
        <v>18</v>
      </c>
      <c r="B20">
        <v>593.6</v>
      </c>
      <c r="C20">
        <v>10</v>
      </c>
      <c r="D20">
        <v>718</v>
      </c>
      <c r="E20">
        <v>290</v>
      </c>
      <c r="F20">
        <v>60.297593018882203</v>
      </c>
      <c r="G20">
        <v>24.354181024339599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629.79999999999995</v>
      </c>
      <c r="C21">
        <v>10</v>
      </c>
      <c r="D21">
        <v>718</v>
      </c>
      <c r="E21">
        <v>290</v>
      </c>
      <c r="F21">
        <v>60.297593018882203</v>
      </c>
      <c r="G21">
        <v>24.354181024339599</v>
      </c>
      <c r="H21">
        <v>0</v>
      </c>
      <c r="I21">
        <v>0.418642906827146</v>
      </c>
      <c r="J21">
        <v>0</v>
      </c>
      <c r="K21">
        <v>8.37285813654292</v>
      </c>
      <c r="M21">
        <f t="shared" si="1"/>
        <v>0.418642906827146</v>
      </c>
      <c r="N21">
        <f t="shared" si="2"/>
        <v>8.3728581365429197E-2</v>
      </c>
      <c r="Q21">
        <f t="shared" si="0"/>
        <v>0.47154157680716202</v>
      </c>
    </row>
    <row r="22" spans="1:17" x14ac:dyDescent="0.3">
      <c r="A22">
        <v>20</v>
      </c>
      <c r="B22">
        <v>661.9</v>
      </c>
      <c r="C22">
        <v>10</v>
      </c>
      <c r="D22">
        <v>718</v>
      </c>
      <c r="E22">
        <v>290</v>
      </c>
      <c r="F22">
        <v>60.297593018882203</v>
      </c>
      <c r="G22">
        <v>24.354181024339599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699.4</v>
      </c>
      <c r="C23">
        <v>10</v>
      </c>
      <c r="D23">
        <v>718</v>
      </c>
      <c r="E23">
        <v>290</v>
      </c>
      <c r="F23">
        <v>60.297593018882203</v>
      </c>
      <c r="G23">
        <v>24.354181024339599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730</v>
      </c>
      <c r="C24">
        <v>10</v>
      </c>
      <c r="D24">
        <v>718</v>
      </c>
      <c r="E24">
        <v>291</v>
      </c>
      <c r="F24">
        <v>60.297593018882203</v>
      </c>
      <c r="G24">
        <v>24.438160958906298</v>
      </c>
      <c r="H24">
        <v>0</v>
      </c>
      <c r="I24">
        <v>-5.8963434133426102E-3</v>
      </c>
      <c r="J24">
        <v>0</v>
      </c>
      <c r="K24">
        <v>-16.846695466692299</v>
      </c>
      <c r="M24">
        <f t="shared" si="1"/>
        <v>5.8963434133426102E-3</v>
      </c>
      <c r="N24">
        <f t="shared" si="2"/>
        <v>0.16846695466692299</v>
      </c>
      <c r="Q24">
        <f t="shared" si="0"/>
        <v>0.46195627128894018</v>
      </c>
    </row>
    <row r="25" spans="1:17" x14ac:dyDescent="0.3">
      <c r="A25">
        <v>23</v>
      </c>
      <c r="B25">
        <v>761.9</v>
      </c>
      <c r="C25">
        <v>10</v>
      </c>
      <c r="D25">
        <v>718</v>
      </c>
      <c r="E25">
        <v>290</v>
      </c>
      <c r="F25">
        <v>60.297593018882203</v>
      </c>
      <c r="G25">
        <v>24.354181024339599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793.8</v>
      </c>
      <c r="C26">
        <v>10</v>
      </c>
      <c r="D26">
        <v>718</v>
      </c>
      <c r="E26">
        <v>290</v>
      </c>
      <c r="F26">
        <v>60.297593018882203</v>
      </c>
      <c r="G26">
        <v>24.354181024339599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829.5</v>
      </c>
      <c r="C27">
        <v>10</v>
      </c>
      <c r="D27">
        <v>718</v>
      </c>
      <c r="E27">
        <v>290</v>
      </c>
      <c r="F27">
        <v>60.297593018882203</v>
      </c>
      <c r="G27">
        <v>24.354181024339599</v>
      </c>
      <c r="H27">
        <v>0</v>
      </c>
      <c r="I27">
        <v>-0.43694268783190299</v>
      </c>
      <c r="J27">
        <v>0</v>
      </c>
      <c r="K27">
        <v>8.1824473376760896</v>
      </c>
      <c r="M27">
        <f t="shared" si="1"/>
        <v>0.43694268783190299</v>
      </c>
      <c r="N27">
        <f t="shared" si="2"/>
        <v>8.1824473376760895E-2</v>
      </c>
      <c r="Q27">
        <f t="shared" si="0"/>
        <v>0.47175696277812151</v>
      </c>
    </row>
    <row r="28" spans="1:17" x14ac:dyDescent="0.3">
      <c r="A28">
        <v>26</v>
      </c>
      <c r="B28">
        <v>867.3</v>
      </c>
      <c r="C28">
        <v>10</v>
      </c>
      <c r="D28">
        <v>718</v>
      </c>
      <c r="E28">
        <v>290</v>
      </c>
      <c r="F28">
        <v>60.297593018882203</v>
      </c>
      <c r="G28">
        <v>24.354181024339599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898</v>
      </c>
      <c r="C29">
        <v>10</v>
      </c>
      <c r="D29">
        <v>718</v>
      </c>
      <c r="E29">
        <v>290</v>
      </c>
      <c r="F29">
        <v>60.297593018882203</v>
      </c>
      <c r="G29">
        <v>24.354181024339599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936.3</v>
      </c>
      <c r="C30">
        <v>10</v>
      </c>
      <c r="D30">
        <v>718</v>
      </c>
      <c r="E30">
        <v>290</v>
      </c>
      <c r="F30">
        <v>60.297593018882203</v>
      </c>
      <c r="G30">
        <v>24.354181024339599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961.5</v>
      </c>
      <c r="C31">
        <v>10</v>
      </c>
      <c r="D31">
        <v>718</v>
      </c>
      <c r="E31">
        <v>290</v>
      </c>
      <c r="F31">
        <v>60.297593018882203</v>
      </c>
      <c r="G31">
        <v>24.354181024339599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996.3</v>
      </c>
      <c r="C32">
        <v>10</v>
      </c>
      <c r="D32">
        <v>718</v>
      </c>
      <c r="E32">
        <v>290</v>
      </c>
      <c r="F32">
        <v>60.297593018882203</v>
      </c>
      <c r="G32">
        <v>24.354181024339599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1029.9000000000001</v>
      </c>
      <c r="C33">
        <v>10</v>
      </c>
      <c r="D33">
        <v>718</v>
      </c>
      <c r="E33">
        <v>290</v>
      </c>
      <c r="F33">
        <v>60.297593018882203</v>
      </c>
      <c r="G33">
        <v>24.354181024339599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1065.4000000000001</v>
      </c>
      <c r="C34">
        <v>10</v>
      </c>
      <c r="D34">
        <v>718</v>
      </c>
      <c r="E34">
        <v>290</v>
      </c>
      <c r="F34">
        <v>60.297593018882203</v>
      </c>
      <c r="G34">
        <v>24.354181024339599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1093.9000000000001</v>
      </c>
      <c r="C35">
        <v>10</v>
      </c>
      <c r="D35">
        <v>718</v>
      </c>
      <c r="E35">
        <v>290</v>
      </c>
      <c r="F35">
        <v>60.297593018882203</v>
      </c>
      <c r="G35">
        <v>24.354181024339599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AVERAGE(Q54:Q82)</f>
        <v>0.35608912154491118</v>
      </c>
    </row>
    <row r="36" spans="1:19" x14ac:dyDescent="0.3">
      <c r="A36">
        <v>34</v>
      </c>
      <c r="B36">
        <v>1129.5</v>
      </c>
      <c r="C36">
        <v>10</v>
      </c>
      <c r="D36">
        <v>718</v>
      </c>
      <c r="E36">
        <v>290</v>
      </c>
      <c r="F36">
        <v>60.297593018882203</v>
      </c>
      <c r="G36">
        <v>24.354181024339599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1161.8</v>
      </c>
      <c r="C37">
        <v>10</v>
      </c>
      <c r="D37">
        <v>718</v>
      </c>
      <c r="E37">
        <v>290</v>
      </c>
      <c r="F37">
        <v>60.297593018882203</v>
      </c>
      <c r="G37">
        <v>24.354181024339599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1197.9000000000001</v>
      </c>
      <c r="C38">
        <v>10</v>
      </c>
      <c r="D38">
        <v>718</v>
      </c>
      <c r="E38">
        <v>290</v>
      </c>
      <c r="F38">
        <v>60.297593018882203</v>
      </c>
      <c r="G38">
        <v>24.354181024339599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1229.7</v>
      </c>
      <c r="C39">
        <v>10</v>
      </c>
      <c r="D39">
        <v>718</v>
      </c>
      <c r="E39">
        <v>290</v>
      </c>
      <c r="F39">
        <v>60.297593018882203</v>
      </c>
      <c r="G39">
        <v>24.354181024339599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1261.8</v>
      </c>
      <c r="C40">
        <v>10</v>
      </c>
      <c r="D40">
        <v>718</v>
      </c>
      <c r="E40">
        <v>290</v>
      </c>
      <c r="F40">
        <v>60.297593018882203</v>
      </c>
      <c r="G40">
        <v>24.354181024339599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1294</v>
      </c>
      <c r="C41">
        <v>10</v>
      </c>
      <c r="D41">
        <v>718</v>
      </c>
      <c r="E41">
        <v>290</v>
      </c>
      <c r="F41">
        <v>60.297593018882203</v>
      </c>
      <c r="G41">
        <v>24.354181024339599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1333.9</v>
      </c>
      <c r="C42">
        <v>10</v>
      </c>
      <c r="D42">
        <v>718</v>
      </c>
      <c r="E42">
        <v>290</v>
      </c>
      <c r="F42">
        <v>60.297593018882203</v>
      </c>
      <c r="G42">
        <v>24.354181024339599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1363.6</v>
      </c>
      <c r="C43">
        <v>10</v>
      </c>
      <c r="D43">
        <v>718</v>
      </c>
      <c r="E43">
        <v>290</v>
      </c>
      <c r="F43">
        <v>60.297593018882203</v>
      </c>
      <c r="G43">
        <v>24.354181024339599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1393.8</v>
      </c>
      <c r="C44">
        <v>10</v>
      </c>
      <c r="D44">
        <v>718</v>
      </c>
      <c r="E44">
        <v>290</v>
      </c>
      <c r="F44">
        <v>60.297593018882203</v>
      </c>
      <c r="G44">
        <v>24.354181024339599</v>
      </c>
      <c r="H44">
        <v>0</v>
      </c>
      <c r="I44">
        <v>0.42010951711628802</v>
      </c>
      <c r="J44">
        <v>0</v>
      </c>
      <c r="K44">
        <v>8.4190283991240307</v>
      </c>
      <c r="M44">
        <f t="shared" si="1"/>
        <v>0.42010951711628802</v>
      </c>
      <c r="N44">
        <f t="shared" si="2"/>
        <v>8.4190283991240303E-2</v>
      </c>
      <c r="Q44">
        <f t="shared" si="0"/>
        <v>0.47148935063672071</v>
      </c>
    </row>
    <row r="45" spans="1:19" x14ac:dyDescent="0.3">
      <c r="A45">
        <v>43</v>
      </c>
      <c r="B45">
        <v>1429.7</v>
      </c>
      <c r="C45">
        <v>10</v>
      </c>
      <c r="D45">
        <v>718</v>
      </c>
      <c r="E45">
        <v>290</v>
      </c>
      <c r="F45">
        <v>60.297593018882203</v>
      </c>
      <c r="G45">
        <v>24.354181024339599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1461.8</v>
      </c>
      <c r="C46">
        <v>10</v>
      </c>
      <c r="D46">
        <v>718</v>
      </c>
      <c r="E46">
        <v>290</v>
      </c>
      <c r="F46">
        <v>60.297593018882203</v>
      </c>
      <c r="G46">
        <v>24.354181024339599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1493.7</v>
      </c>
      <c r="C47">
        <v>10</v>
      </c>
      <c r="D47">
        <v>718</v>
      </c>
      <c r="E47">
        <v>291</v>
      </c>
      <c r="F47">
        <v>60.297593018882203</v>
      </c>
      <c r="G47">
        <v>24.438160958906298</v>
      </c>
      <c r="H47">
        <v>0</v>
      </c>
      <c r="I47">
        <v>1.9721759194193299E-2</v>
      </c>
      <c r="J47">
        <v>0</v>
      </c>
      <c r="K47">
        <v>-16.434799328495298</v>
      </c>
      <c r="M47">
        <f t="shared" si="1"/>
        <v>1.9721759194193299E-2</v>
      </c>
      <c r="N47">
        <f t="shared" si="2"/>
        <v>0.16434799328495298</v>
      </c>
      <c r="Q47">
        <f t="shared" si="0"/>
        <v>0.46242219365357501</v>
      </c>
    </row>
    <row r="48" spans="1:19" x14ac:dyDescent="0.3">
      <c r="A48">
        <v>46</v>
      </c>
      <c r="B48">
        <v>1529.7</v>
      </c>
      <c r="C48">
        <v>10</v>
      </c>
      <c r="D48">
        <v>718</v>
      </c>
      <c r="E48">
        <v>290</v>
      </c>
      <c r="F48">
        <v>60.297593018882203</v>
      </c>
      <c r="G48">
        <v>24.354181024339599</v>
      </c>
      <c r="H48">
        <v>0</v>
      </c>
      <c r="I48">
        <v>0.421795856104559</v>
      </c>
      <c r="J48">
        <v>0</v>
      </c>
      <c r="K48">
        <v>8.4359171220911797</v>
      </c>
      <c r="M48">
        <f t="shared" si="1"/>
        <v>0.421795856104559</v>
      </c>
      <c r="N48">
        <f t="shared" si="2"/>
        <v>8.4359171220911799E-2</v>
      </c>
      <c r="Q48">
        <f t="shared" si="0"/>
        <v>0.47147024670975757</v>
      </c>
    </row>
    <row r="49" spans="1:17" x14ac:dyDescent="0.3">
      <c r="A49">
        <v>47</v>
      </c>
      <c r="B49">
        <v>1562</v>
      </c>
      <c r="C49">
        <v>10</v>
      </c>
      <c r="D49">
        <v>718</v>
      </c>
      <c r="E49">
        <v>290</v>
      </c>
      <c r="F49">
        <v>60.297593018882203</v>
      </c>
      <c r="G49">
        <v>24.354181024339599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1596</v>
      </c>
      <c r="C50">
        <v>10</v>
      </c>
      <c r="D50">
        <v>718</v>
      </c>
      <c r="E50">
        <v>290</v>
      </c>
      <c r="F50">
        <v>60.297593018882203</v>
      </c>
      <c r="G50">
        <v>24.354181024339599</v>
      </c>
      <c r="H50">
        <v>0</v>
      </c>
      <c r="I50">
        <v>-0.42177405076115299</v>
      </c>
      <c r="J50">
        <v>0</v>
      </c>
      <c r="K50">
        <v>7.8034051944709297</v>
      </c>
      <c r="M50">
        <f t="shared" si="1"/>
        <v>0.42177405076115299</v>
      </c>
      <c r="N50">
        <f t="shared" si="2"/>
        <v>7.8034051944709304E-2</v>
      </c>
      <c r="Q50">
        <f t="shared" si="0"/>
        <v>0.47218572186392271</v>
      </c>
    </row>
    <row r="51" spans="1:17" x14ac:dyDescent="0.3">
      <c r="A51">
        <v>49</v>
      </c>
      <c r="B51">
        <v>1629.4</v>
      </c>
      <c r="C51">
        <v>10</v>
      </c>
      <c r="D51">
        <v>718</v>
      </c>
      <c r="E51">
        <v>291</v>
      </c>
      <c r="F51">
        <v>60.297593018882203</v>
      </c>
      <c r="G51">
        <v>24.438160958906298</v>
      </c>
      <c r="H51">
        <v>0.414281730015164</v>
      </c>
      <c r="I51">
        <v>0.42347378316106199</v>
      </c>
      <c r="J51">
        <v>8.3105662992008806</v>
      </c>
      <c r="K51">
        <v>-8.4022576024020399</v>
      </c>
      <c r="M51">
        <f t="shared" si="1"/>
        <v>0.59241826174511147</v>
      </c>
      <c r="N51">
        <f t="shared" si="2"/>
        <v>0.11817928965370214</v>
      </c>
      <c r="Q51">
        <f t="shared" si="0"/>
        <v>0.46764463435480541</v>
      </c>
    </row>
    <row r="52" spans="1:17" x14ac:dyDescent="0.3">
      <c r="A52">
        <v>50</v>
      </c>
      <c r="B52">
        <v>1665.8</v>
      </c>
      <c r="C52">
        <v>10</v>
      </c>
      <c r="D52">
        <v>718</v>
      </c>
      <c r="E52">
        <v>290</v>
      </c>
      <c r="F52">
        <v>60.297593018882203</v>
      </c>
      <c r="G52">
        <v>24.354181024339599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1704.1</v>
      </c>
      <c r="C53">
        <v>10</v>
      </c>
      <c r="D53">
        <v>718</v>
      </c>
      <c r="E53">
        <v>290</v>
      </c>
      <c r="F53">
        <v>60.297593018882203</v>
      </c>
      <c r="G53">
        <v>24.354181024339599</v>
      </c>
      <c r="H53">
        <v>0</v>
      </c>
      <c r="I53">
        <v>0</v>
      </c>
      <c r="J53">
        <v>0</v>
      </c>
      <c r="K53">
        <v>0</v>
      </c>
      <c r="M53">
        <f t="shared" si="1"/>
        <v>0</v>
      </c>
      <c r="N53">
        <f t="shared" si="2"/>
        <v>0</v>
      </c>
      <c r="Q53">
        <f t="shared" si="0"/>
        <v>0.48101265822784806</v>
      </c>
    </row>
    <row r="54" spans="1:17" x14ac:dyDescent="0.3">
      <c r="A54">
        <v>52</v>
      </c>
      <c r="B54">
        <v>1730.2</v>
      </c>
      <c r="C54">
        <v>10</v>
      </c>
      <c r="D54">
        <v>719</v>
      </c>
      <c r="E54">
        <v>291</v>
      </c>
      <c r="F54">
        <v>60.381572953448902</v>
      </c>
      <c r="G54">
        <v>24.438160958906298</v>
      </c>
      <c r="H54">
        <v>-9.1920531458807402E-3</v>
      </c>
      <c r="I54">
        <v>0.42347378316106199</v>
      </c>
      <c r="J54">
        <v>-16.712823901602501</v>
      </c>
      <c r="K54">
        <v>8.4022576024020399</v>
      </c>
      <c r="M54">
        <f t="shared" si="1"/>
        <v>0.4235735341894945</v>
      </c>
      <c r="N54">
        <f t="shared" si="2"/>
        <v>0.18706052912977089</v>
      </c>
      <c r="Q54">
        <f t="shared" si="0"/>
        <v>0.45985303181243886</v>
      </c>
    </row>
    <row r="55" spans="1:17" x14ac:dyDescent="0.3">
      <c r="A55">
        <v>53</v>
      </c>
      <c r="B55">
        <v>1762.5</v>
      </c>
      <c r="C55">
        <v>10</v>
      </c>
      <c r="D55">
        <v>718</v>
      </c>
      <c r="E55">
        <v>290</v>
      </c>
      <c r="F55">
        <v>60.297593018882203</v>
      </c>
      <c r="G55">
        <v>24.354181024339599</v>
      </c>
      <c r="H55">
        <v>-0.83323599656057101</v>
      </c>
      <c r="I55">
        <v>1.66647199312114</v>
      </c>
      <c r="J55">
        <v>-17.233422886464702</v>
      </c>
      <c r="K55">
        <v>34.466845772929503</v>
      </c>
      <c r="M55">
        <f t="shared" si="1"/>
        <v>1.863172329609216</v>
      </c>
      <c r="N55">
        <f t="shared" si="2"/>
        <v>0.38535105059135799</v>
      </c>
      <c r="Q55">
        <f t="shared" si="0"/>
        <v>0.43742310832530329</v>
      </c>
    </row>
    <row r="56" spans="1:17" x14ac:dyDescent="0.3">
      <c r="A56">
        <v>54</v>
      </c>
      <c r="B56">
        <v>1794</v>
      </c>
      <c r="C56">
        <v>10</v>
      </c>
      <c r="D56">
        <v>718</v>
      </c>
      <c r="E56">
        <v>290</v>
      </c>
      <c r="F56">
        <v>60.297593018882203</v>
      </c>
      <c r="G56">
        <v>24.354181024339599</v>
      </c>
      <c r="H56">
        <v>-1.5975767212069201</v>
      </c>
      <c r="I56">
        <v>3.5945476227155799</v>
      </c>
      <c r="J56">
        <v>-35.541195132523299</v>
      </c>
      <c r="K56">
        <v>79.967689048177604</v>
      </c>
      <c r="M56">
        <f t="shared" si="1"/>
        <v>3.9335764886566627</v>
      </c>
      <c r="N56">
        <f t="shared" si="2"/>
        <v>0.87510044241527618</v>
      </c>
      <c r="Q56">
        <f t="shared" si="0"/>
        <v>0.38202438676508138</v>
      </c>
    </row>
    <row r="57" spans="1:17" x14ac:dyDescent="0.3">
      <c r="A57">
        <v>55</v>
      </c>
      <c r="B57">
        <v>1829.9</v>
      </c>
      <c r="C57">
        <v>10</v>
      </c>
      <c r="D57">
        <v>718</v>
      </c>
      <c r="E57">
        <v>292</v>
      </c>
      <c r="F57">
        <v>60.297593018882203</v>
      </c>
      <c r="G57">
        <v>24.522140893472901</v>
      </c>
      <c r="H57">
        <v>-3.34414132449389</v>
      </c>
      <c r="I57">
        <v>5.8484681867966302</v>
      </c>
      <c r="J57">
        <v>-50.1868605787988</v>
      </c>
      <c r="K57">
        <v>100.42410957183201</v>
      </c>
      <c r="M57">
        <f t="shared" si="1"/>
        <v>6.7370513824788372</v>
      </c>
      <c r="N57">
        <f t="shared" si="2"/>
        <v>1.1226630286088124</v>
      </c>
      <c r="Q57">
        <f t="shared" si="0"/>
        <v>0.35402098132911292</v>
      </c>
    </row>
    <row r="58" spans="1:17" x14ac:dyDescent="0.3">
      <c r="A58">
        <v>56</v>
      </c>
      <c r="B58">
        <v>1861.9</v>
      </c>
      <c r="C58">
        <v>10</v>
      </c>
      <c r="D58">
        <v>716</v>
      </c>
      <c r="E58">
        <v>294</v>
      </c>
      <c r="F58">
        <v>60.129633149748798</v>
      </c>
      <c r="G58">
        <v>24.690100762606299</v>
      </c>
      <c r="H58">
        <v>-5.0279163312436097</v>
      </c>
      <c r="I58">
        <v>9.6378243301714903</v>
      </c>
      <c r="J58">
        <v>-67.166583847600407</v>
      </c>
      <c r="K58">
        <v>125.92253726631201</v>
      </c>
      <c r="M58">
        <f t="shared" si="1"/>
        <v>10.870492190017512</v>
      </c>
      <c r="N58">
        <f t="shared" si="2"/>
        <v>1.4271592545102481</v>
      </c>
      <c r="Q58">
        <f t="shared" si="0"/>
        <v>0.31957744364133789</v>
      </c>
    </row>
    <row r="59" spans="1:17" x14ac:dyDescent="0.3">
      <c r="A59">
        <v>57</v>
      </c>
      <c r="B59">
        <v>1893.7</v>
      </c>
      <c r="C59">
        <v>10</v>
      </c>
      <c r="D59">
        <v>714</v>
      </c>
      <c r="E59">
        <v>299</v>
      </c>
      <c r="F59">
        <v>59.9616732806154</v>
      </c>
      <c r="G59">
        <v>25.110000435439801</v>
      </c>
      <c r="H59">
        <v>-7.5331359526025103</v>
      </c>
      <c r="I59">
        <v>13.819147315477201</v>
      </c>
      <c r="J59">
        <v>-83.527194664780197</v>
      </c>
      <c r="K59">
        <v>125.13962675446299</v>
      </c>
      <c r="M59">
        <f t="shared" si="1"/>
        <v>15.739026965071673</v>
      </c>
      <c r="N59">
        <f t="shared" si="2"/>
        <v>1.5045503791104635</v>
      </c>
      <c r="Q59">
        <f t="shared" si="0"/>
        <v>0.31082323294800179</v>
      </c>
    </row>
    <row r="60" spans="1:17" x14ac:dyDescent="0.3">
      <c r="A60">
        <v>58</v>
      </c>
      <c r="B60">
        <v>1930.2</v>
      </c>
      <c r="C60">
        <v>10</v>
      </c>
      <c r="D60">
        <v>711</v>
      </c>
      <c r="E60">
        <v>305</v>
      </c>
      <c r="F60">
        <v>59.709733476915403</v>
      </c>
      <c r="G60">
        <v>25.613880042839899</v>
      </c>
      <c r="H60">
        <v>-10.093655787339801</v>
      </c>
      <c r="I60">
        <v>18.08254398991</v>
      </c>
      <c r="J60">
        <v>-84.399669089116401</v>
      </c>
      <c r="K60">
        <v>143.52555748925201</v>
      </c>
      <c r="M60">
        <f t="shared" si="1"/>
        <v>20.708942133781932</v>
      </c>
      <c r="N60">
        <f t="shared" si="2"/>
        <v>1.6650192129507977</v>
      </c>
      <c r="Q60">
        <f t="shared" si="0"/>
        <v>0.29267156519011633</v>
      </c>
    </row>
    <row r="61" spans="1:17" x14ac:dyDescent="0.3">
      <c r="A61">
        <v>59</v>
      </c>
      <c r="B61">
        <v>1962</v>
      </c>
      <c r="C61">
        <v>10</v>
      </c>
      <c r="D61">
        <v>706</v>
      </c>
      <c r="E61">
        <v>313</v>
      </c>
      <c r="F61">
        <v>59.289833804081901</v>
      </c>
      <c r="G61">
        <v>26.285719519373401</v>
      </c>
      <c r="H61">
        <v>-12.6054133808634</v>
      </c>
      <c r="I61">
        <v>22.6880644851833</v>
      </c>
      <c r="J61">
        <v>-84.231958602346694</v>
      </c>
      <c r="K61">
        <v>134.821521774883</v>
      </c>
      <c r="M61">
        <f t="shared" si="1"/>
        <v>25.954666566655906</v>
      </c>
      <c r="N61">
        <f t="shared" si="2"/>
        <v>1.5897127282525827</v>
      </c>
      <c r="Q61">
        <f t="shared" si="0"/>
        <v>0.30118996878003945</v>
      </c>
    </row>
    <row r="62" spans="1:17" x14ac:dyDescent="0.3">
      <c r="A62">
        <v>60</v>
      </c>
      <c r="B62">
        <v>1994</v>
      </c>
      <c r="C62">
        <v>10</v>
      </c>
      <c r="D62">
        <v>700</v>
      </c>
      <c r="E62">
        <v>323</v>
      </c>
      <c r="F62">
        <v>58.7859541966818</v>
      </c>
      <c r="G62">
        <v>27.125518865040299</v>
      </c>
      <c r="H62">
        <v>-14.708512871693999</v>
      </c>
      <c r="I62">
        <v>26.123372005758299</v>
      </c>
      <c r="J62">
        <v>-59.551108806637103</v>
      </c>
      <c r="K62">
        <v>120.208821705779</v>
      </c>
      <c r="M62">
        <f t="shared" si="1"/>
        <v>29.979508265614104</v>
      </c>
      <c r="N62">
        <f t="shared" si="2"/>
        <v>1.3415101705164856</v>
      </c>
      <c r="Q62">
        <f t="shared" si="0"/>
        <v>0.32926576553672149</v>
      </c>
    </row>
    <row r="63" spans="1:17" x14ac:dyDescent="0.3">
      <c r="A63">
        <v>61</v>
      </c>
      <c r="B63">
        <v>2030</v>
      </c>
      <c r="C63">
        <v>10</v>
      </c>
      <c r="D63">
        <v>694</v>
      </c>
      <c r="E63">
        <v>335</v>
      </c>
      <c r="F63">
        <v>58.282074589281699</v>
      </c>
      <c r="G63">
        <v>28.133278079840501</v>
      </c>
      <c r="H63">
        <v>-17.6589192376778</v>
      </c>
      <c r="I63">
        <v>31.1133740056531</v>
      </c>
      <c r="J63">
        <v>-67.208816889600797</v>
      </c>
      <c r="K63">
        <v>117.61332058175</v>
      </c>
      <c r="M63">
        <f t="shared" si="1"/>
        <v>35.77540315158555</v>
      </c>
      <c r="N63">
        <f t="shared" si="2"/>
        <v>1.3546187008145645</v>
      </c>
      <c r="Q63">
        <f t="shared" si="0"/>
        <v>0.32778297488466474</v>
      </c>
    </row>
    <row r="64" spans="1:17" x14ac:dyDescent="0.3">
      <c r="A64">
        <v>62</v>
      </c>
      <c r="B64">
        <v>2061.9</v>
      </c>
      <c r="C64">
        <v>10</v>
      </c>
      <c r="D64">
        <v>686</v>
      </c>
      <c r="E64">
        <v>348</v>
      </c>
      <c r="F64">
        <v>57.6102351127482</v>
      </c>
      <c r="G64">
        <v>29.225017229207499</v>
      </c>
      <c r="H64">
        <v>-19.755039662834498</v>
      </c>
      <c r="I64">
        <v>35.306879397406398</v>
      </c>
      <c r="J64">
        <v>-58.903702698376101</v>
      </c>
      <c r="K64">
        <v>117.80740539675099</v>
      </c>
      <c r="M64">
        <f t="shared" si="1"/>
        <v>40.457846270694695</v>
      </c>
      <c r="N64">
        <f t="shared" si="2"/>
        <v>1.3171268336000568</v>
      </c>
      <c r="Q64">
        <f t="shared" si="0"/>
        <v>0.33202392249432727</v>
      </c>
    </row>
    <row r="65" spans="1:17" x14ac:dyDescent="0.3">
      <c r="A65">
        <v>63</v>
      </c>
      <c r="B65">
        <v>2097.8000000000002</v>
      </c>
      <c r="C65">
        <v>10</v>
      </c>
      <c r="D65">
        <v>678</v>
      </c>
      <c r="E65">
        <v>363</v>
      </c>
      <c r="F65">
        <v>56.9383956362147</v>
      </c>
      <c r="G65">
        <v>30.484716247707802</v>
      </c>
      <c r="H65">
        <v>-21.623031588544698</v>
      </c>
      <c r="I65">
        <v>39.4372226884105</v>
      </c>
      <c r="J65">
        <v>-73.676612134608206</v>
      </c>
      <c r="K65">
        <v>136.32009318154499</v>
      </c>
      <c r="M65">
        <f t="shared" si="1"/>
        <v>44.976105083193694</v>
      </c>
      <c r="N65">
        <f t="shared" si="2"/>
        <v>1.5495615825341893</v>
      </c>
      <c r="Q65">
        <f t="shared" si="0"/>
        <v>0.30573172458231501</v>
      </c>
    </row>
    <row r="66" spans="1:17" x14ac:dyDescent="0.3">
      <c r="A66">
        <v>64</v>
      </c>
      <c r="B66">
        <v>2129.9</v>
      </c>
      <c r="C66">
        <v>10</v>
      </c>
      <c r="D66">
        <v>669</v>
      </c>
      <c r="E66">
        <v>379</v>
      </c>
      <c r="F66">
        <v>56.182576225114502</v>
      </c>
      <c r="G66">
        <v>31.8283952007748</v>
      </c>
      <c r="H66">
        <v>-23.537919598270999</v>
      </c>
      <c r="I66">
        <v>42.8726392682793</v>
      </c>
      <c r="J66">
        <v>-50.4888880271792</v>
      </c>
      <c r="K66">
        <v>117.80740539675099</v>
      </c>
      <c r="M66">
        <f t="shared" si="1"/>
        <v>48.909067225236207</v>
      </c>
      <c r="N66">
        <f t="shared" si="2"/>
        <v>1.2817063852745476</v>
      </c>
      <c r="Q66">
        <f t="shared" si="0"/>
        <v>0.33603055851487507</v>
      </c>
    </row>
    <row r="67" spans="1:17" x14ac:dyDescent="0.3">
      <c r="A67">
        <v>65</v>
      </c>
      <c r="B67">
        <v>2161.8000000000002</v>
      </c>
      <c r="C67">
        <v>10</v>
      </c>
      <c r="D67">
        <v>659</v>
      </c>
      <c r="E67">
        <v>397</v>
      </c>
      <c r="F67">
        <v>55.342776879447598</v>
      </c>
      <c r="G67">
        <v>33.340034022975203</v>
      </c>
      <c r="H67">
        <v>-25.608052669352901</v>
      </c>
      <c r="I67">
        <v>46.598039499921498</v>
      </c>
      <c r="J67">
        <v>-58.273734869559902</v>
      </c>
      <c r="K67">
        <v>108.24184590485</v>
      </c>
      <c r="M67">
        <f t="shared" si="1"/>
        <v>53.170947393784473</v>
      </c>
      <c r="N67">
        <f t="shared" si="2"/>
        <v>1.2293138484755248</v>
      </c>
      <c r="Q67">
        <f t="shared" si="0"/>
        <v>0.34195701724339617</v>
      </c>
    </row>
    <row r="68" spans="1:17" x14ac:dyDescent="0.3">
      <c r="A68">
        <v>66</v>
      </c>
      <c r="B68">
        <v>2194.5</v>
      </c>
      <c r="C68">
        <v>9</v>
      </c>
      <c r="D68">
        <v>649</v>
      </c>
      <c r="E68">
        <v>416</v>
      </c>
      <c r="F68">
        <v>54.502977533780701</v>
      </c>
      <c r="G68">
        <v>34.935652779742298</v>
      </c>
      <c r="H68">
        <v>-28.163884277867702</v>
      </c>
      <c r="I68">
        <v>50.797740357461301</v>
      </c>
      <c r="J68">
        <v>-61.604725803819598</v>
      </c>
      <c r="K68">
        <v>98.644077843291797</v>
      </c>
      <c r="M68">
        <f t="shared" si="1"/>
        <v>58.082827092361612</v>
      </c>
      <c r="N68">
        <f t="shared" si="2"/>
        <v>1.1630045715695707</v>
      </c>
      <c r="Q68">
        <f t="shared" si="0"/>
        <v>0.34945768846320513</v>
      </c>
    </row>
    <row r="69" spans="1:17" x14ac:dyDescent="0.3">
      <c r="A69">
        <v>67</v>
      </c>
      <c r="B69">
        <v>2229.8000000000002</v>
      </c>
      <c r="C69">
        <v>9</v>
      </c>
      <c r="D69">
        <v>638</v>
      </c>
      <c r="E69">
        <v>437</v>
      </c>
      <c r="F69">
        <v>53.579198253547098</v>
      </c>
      <c r="G69">
        <v>36.699231405642799</v>
      </c>
      <c r="H69">
        <v>-29.404333097426701</v>
      </c>
      <c r="I69">
        <v>53.349338601306101</v>
      </c>
      <c r="J69">
        <v>-66.956827671634301</v>
      </c>
      <c r="K69">
        <v>91.936324994176104</v>
      </c>
      <c r="M69">
        <f t="shared" si="1"/>
        <v>60.916063022007854</v>
      </c>
      <c r="N69">
        <f t="shared" si="2"/>
        <v>1.1373435991503933</v>
      </c>
      <c r="Q69">
        <f t="shared" si="0"/>
        <v>0.35236036703666962</v>
      </c>
    </row>
    <row r="70" spans="1:17" x14ac:dyDescent="0.3">
      <c r="A70">
        <v>68</v>
      </c>
      <c r="B70">
        <v>2261.9</v>
      </c>
      <c r="C70">
        <v>9</v>
      </c>
      <c r="D70">
        <v>625</v>
      </c>
      <c r="E70">
        <v>459</v>
      </c>
      <c r="F70">
        <v>52.487459104180203</v>
      </c>
      <c r="G70">
        <v>38.546789966109898</v>
      </c>
      <c r="H70">
        <v>-31.0415342554193</v>
      </c>
      <c r="I70">
        <v>56.629826006508097</v>
      </c>
      <c r="J70">
        <v>-50.2873357811158</v>
      </c>
      <c r="K70">
        <v>92.193448932044504</v>
      </c>
      <c r="M70">
        <f t="shared" si="1"/>
        <v>64.579517205207949</v>
      </c>
      <c r="N70">
        <f t="shared" si="2"/>
        <v>1.0501641855418697</v>
      </c>
      <c r="Q70">
        <f t="shared" ref="Q70:Q133" si="3">(1/COS($T$9))*(SIN($T$9)-N70/9.81)</f>
        <v>0.36222179441342567</v>
      </c>
    </row>
    <row r="71" spans="1:17" x14ac:dyDescent="0.3">
      <c r="A71">
        <v>69</v>
      </c>
      <c r="B71">
        <v>2294</v>
      </c>
      <c r="C71">
        <v>9</v>
      </c>
      <c r="D71">
        <v>612</v>
      </c>
      <c r="E71">
        <v>482</v>
      </c>
      <c r="F71">
        <v>51.395719954813202</v>
      </c>
      <c r="G71">
        <v>40.478328461143697</v>
      </c>
      <c r="H71">
        <v>-33.644723542218301</v>
      </c>
      <c r="I71">
        <v>60.557466941433098</v>
      </c>
      <c r="J71">
        <v>-48.562897600212203</v>
      </c>
      <c r="K71">
        <v>97.531330879758201</v>
      </c>
      <c r="M71">
        <f t="shared" si="1"/>
        <v>69.276072525765059</v>
      </c>
      <c r="N71">
        <f t="shared" si="2"/>
        <v>1.0895281330239053</v>
      </c>
      <c r="Q71">
        <f t="shared" si="3"/>
        <v>0.35776908369550703</v>
      </c>
    </row>
    <row r="72" spans="1:17" x14ac:dyDescent="0.3">
      <c r="A72">
        <v>70</v>
      </c>
      <c r="B72">
        <v>2329.8000000000002</v>
      </c>
      <c r="C72">
        <v>9</v>
      </c>
      <c r="D72">
        <v>599</v>
      </c>
      <c r="E72">
        <v>506</v>
      </c>
      <c r="F72">
        <v>50.303980805446301</v>
      </c>
      <c r="G72">
        <v>42.493846890744301</v>
      </c>
      <c r="H72">
        <v>-35.251446273444003</v>
      </c>
      <c r="I72">
        <v>63.367742428264499</v>
      </c>
      <c r="J72">
        <v>-49.985435848711496</v>
      </c>
      <c r="K72">
        <v>108.431751544992</v>
      </c>
      <c r="M72">
        <f t="shared" si="1"/>
        <v>72.513000522833025</v>
      </c>
      <c r="N72">
        <f t="shared" si="2"/>
        <v>1.1939844446265004</v>
      </c>
      <c r="Q72">
        <f t="shared" si="3"/>
        <v>0.34595335463430488</v>
      </c>
    </row>
    <row r="73" spans="1:17" x14ac:dyDescent="0.3">
      <c r="A73">
        <v>71</v>
      </c>
      <c r="B73">
        <v>2362</v>
      </c>
      <c r="C73">
        <v>9</v>
      </c>
      <c r="D73">
        <v>585</v>
      </c>
      <c r="E73">
        <v>532</v>
      </c>
      <c r="F73">
        <v>49.128261721512601</v>
      </c>
      <c r="G73">
        <v>44.677325189478097</v>
      </c>
      <c r="H73">
        <v>-36.979910267700497</v>
      </c>
      <c r="I73">
        <v>66.814140106409099</v>
      </c>
      <c r="J73">
        <v>-68.361535593133993</v>
      </c>
      <c r="K73">
        <v>111.289350266776</v>
      </c>
      <c r="M73">
        <f t="shared" si="1"/>
        <v>76.365195485679507</v>
      </c>
      <c r="N73">
        <f t="shared" si="2"/>
        <v>1.3060864837924202</v>
      </c>
      <c r="Q73">
        <f t="shared" si="3"/>
        <v>0.33327276787347704</v>
      </c>
    </row>
    <row r="74" spans="1:17" x14ac:dyDescent="0.3">
      <c r="A74">
        <v>72</v>
      </c>
      <c r="B74">
        <v>2394.1</v>
      </c>
      <c r="C74">
        <v>9</v>
      </c>
      <c r="D74">
        <v>569</v>
      </c>
      <c r="E74">
        <v>560</v>
      </c>
      <c r="F74">
        <v>47.784582768445603</v>
      </c>
      <c r="G74">
        <v>47.028763357345397</v>
      </c>
      <c r="H74">
        <v>-38.701923118076699</v>
      </c>
      <c r="I74">
        <v>70.675274380063897</v>
      </c>
      <c r="J74">
        <v>-52.480050968388802</v>
      </c>
      <c r="K74">
        <v>104.622663898079</v>
      </c>
      <c r="M74">
        <f t="shared" si="1"/>
        <v>80.578119000972194</v>
      </c>
      <c r="N74">
        <f t="shared" si="2"/>
        <v>1.1704724495166507</v>
      </c>
      <c r="Q74">
        <f t="shared" si="3"/>
        <v>0.34861294848405927</v>
      </c>
    </row>
    <row r="75" spans="1:17" x14ac:dyDescent="0.3">
      <c r="A75">
        <v>73</v>
      </c>
      <c r="B75">
        <v>2429.9</v>
      </c>
      <c r="C75">
        <v>9</v>
      </c>
      <c r="D75">
        <v>554</v>
      </c>
      <c r="E75">
        <v>588</v>
      </c>
      <c r="F75">
        <v>46.524883749945303</v>
      </c>
      <c r="G75">
        <v>49.380201525212698</v>
      </c>
      <c r="H75">
        <v>-40.7596538859828</v>
      </c>
      <c r="I75">
        <v>73.954776685389405</v>
      </c>
      <c r="J75">
        <v>-60.068662303911402</v>
      </c>
      <c r="K75">
        <v>103.097404441519</v>
      </c>
      <c r="M75">
        <f t="shared" ref="M75:M138" si="4">SQRT(H75^2+I75^2)</f>
        <v>84.443225776203803</v>
      </c>
      <c r="N75">
        <f t="shared" ref="N75:N138" si="5">SQRT(J75^2+K75^2)/100</f>
        <v>1.1932023715011417</v>
      </c>
      <c r="Q75">
        <f t="shared" si="3"/>
        <v>0.3460418199842058</v>
      </c>
    </row>
    <row r="76" spans="1:17" x14ac:dyDescent="0.3">
      <c r="A76">
        <v>74</v>
      </c>
      <c r="B76">
        <v>2461.8000000000002</v>
      </c>
      <c r="C76">
        <v>9</v>
      </c>
      <c r="D76">
        <v>537</v>
      </c>
      <c r="E76">
        <v>618</v>
      </c>
      <c r="F76">
        <v>45.097224862311599</v>
      </c>
      <c r="G76">
        <v>51.899599562213297</v>
      </c>
      <c r="H76">
        <v>-42.424968816296499</v>
      </c>
      <c r="I76">
        <v>77.285406546016901</v>
      </c>
      <c r="J76">
        <v>-40.7578741983695</v>
      </c>
      <c r="K76">
        <v>98.555668563039106</v>
      </c>
      <c r="M76">
        <f t="shared" si="4"/>
        <v>88.164119935758691</v>
      </c>
      <c r="N76">
        <f t="shared" si="5"/>
        <v>1.0665094521417862</v>
      </c>
      <c r="Q76">
        <f t="shared" si="3"/>
        <v>0.36037287558205339</v>
      </c>
    </row>
    <row r="77" spans="1:17" x14ac:dyDescent="0.3">
      <c r="A77">
        <v>75</v>
      </c>
      <c r="B77">
        <v>2493.6999999999998</v>
      </c>
      <c r="C77">
        <v>9</v>
      </c>
      <c r="D77">
        <v>520</v>
      </c>
      <c r="E77">
        <v>650</v>
      </c>
      <c r="F77">
        <v>43.669565974677901</v>
      </c>
      <c r="G77">
        <v>54.5869574683474</v>
      </c>
      <c r="H77">
        <v>-43.257651797211999</v>
      </c>
      <c r="I77">
        <v>79.793383101426201</v>
      </c>
      <c r="J77">
        <v>-39.000444596576799</v>
      </c>
      <c r="K77">
        <v>78.4718887397174</v>
      </c>
      <c r="M77">
        <f t="shared" si="4"/>
        <v>90.764576932742912</v>
      </c>
      <c r="N77">
        <f t="shared" si="5"/>
        <v>0.87629173230775392</v>
      </c>
      <c r="Q77">
        <f t="shared" si="3"/>
        <v>0.38188963225971062</v>
      </c>
    </row>
    <row r="78" spans="1:17" x14ac:dyDescent="0.3">
      <c r="A78">
        <v>76</v>
      </c>
      <c r="B78">
        <v>2529.6999999999998</v>
      </c>
      <c r="C78">
        <v>9</v>
      </c>
      <c r="D78">
        <v>502</v>
      </c>
      <c r="E78">
        <v>682</v>
      </c>
      <c r="F78">
        <v>42.157927152477498</v>
      </c>
      <c r="G78">
        <v>57.274315374481397</v>
      </c>
      <c r="H78">
        <v>-45.367011119410101</v>
      </c>
      <c r="I78">
        <v>83.169491152244106</v>
      </c>
      <c r="J78">
        <v>-32.263145981205597</v>
      </c>
      <c r="K78">
        <v>81.566212128713801</v>
      </c>
      <c r="M78">
        <f t="shared" si="4"/>
        <v>94.7382180349192</v>
      </c>
      <c r="N78">
        <f t="shared" si="5"/>
        <v>0.87715207060297828</v>
      </c>
      <c r="Q78">
        <f t="shared" si="3"/>
        <v>0.38179231383020273</v>
      </c>
    </row>
    <row r="79" spans="1:17" x14ac:dyDescent="0.3">
      <c r="A79">
        <v>77</v>
      </c>
      <c r="B79">
        <v>2561.9</v>
      </c>
      <c r="C79">
        <v>9</v>
      </c>
      <c r="D79">
        <v>484</v>
      </c>
      <c r="E79">
        <v>716</v>
      </c>
      <c r="F79">
        <v>40.646288330277102</v>
      </c>
      <c r="G79">
        <v>60.129633149748798</v>
      </c>
      <c r="H79">
        <v>-46.587691569541597</v>
      </c>
      <c r="I79">
        <v>85.620123502712303</v>
      </c>
      <c r="J79">
        <v>-42.413409582751903</v>
      </c>
      <c r="K79">
        <v>67.972142759546102</v>
      </c>
      <c r="M79">
        <f t="shared" si="4"/>
        <v>97.47419429981683</v>
      </c>
      <c r="N79">
        <f t="shared" si="5"/>
        <v>0.80119345377744977</v>
      </c>
      <c r="Q79">
        <f t="shared" si="3"/>
        <v>0.39038448430323919</v>
      </c>
    </row>
    <row r="80" spans="1:17" x14ac:dyDescent="0.3">
      <c r="A80">
        <v>78</v>
      </c>
      <c r="B80">
        <v>2594</v>
      </c>
      <c r="C80">
        <v>9</v>
      </c>
      <c r="D80">
        <v>466</v>
      </c>
      <c r="E80">
        <v>750</v>
      </c>
      <c r="F80">
        <v>39.134649508076699</v>
      </c>
      <c r="G80">
        <v>62.9849509250162</v>
      </c>
      <c r="H80">
        <v>-47.306742801773503</v>
      </c>
      <c r="I80">
        <v>87.915185737809196</v>
      </c>
      <c r="J80">
        <v>-41.7391566907894</v>
      </c>
      <c r="K80">
        <v>83.478313381578801</v>
      </c>
      <c r="M80">
        <f t="shared" si="4"/>
        <v>99.834902703546703</v>
      </c>
      <c r="N80">
        <f t="shared" si="5"/>
        <v>0.93331591684120274</v>
      </c>
      <c r="Q80">
        <f t="shared" si="3"/>
        <v>0.37543925789701399</v>
      </c>
    </row>
    <row r="81" spans="1:17" x14ac:dyDescent="0.3">
      <c r="A81">
        <v>79</v>
      </c>
      <c r="B81">
        <v>2629.8</v>
      </c>
      <c r="C81">
        <v>9</v>
      </c>
      <c r="D81">
        <v>446</v>
      </c>
      <c r="E81">
        <v>786</v>
      </c>
      <c r="F81">
        <v>37.455050816742997</v>
      </c>
      <c r="G81">
        <v>66.008228569417</v>
      </c>
      <c r="H81">
        <v>-48.240222153692002</v>
      </c>
      <c r="I81">
        <v>90.607721610412796</v>
      </c>
      <c r="J81">
        <v>-25.14366789056</v>
      </c>
      <c r="K81">
        <v>67.049781041489794</v>
      </c>
      <c r="M81">
        <f t="shared" si="4"/>
        <v>102.64929736178237</v>
      </c>
      <c r="N81">
        <f t="shared" si="5"/>
        <v>0.71609197542651615</v>
      </c>
      <c r="Q81">
        <f t="shared" si="3"/>
        <v>0.40001086298227934</v>
      </c>
    </row>
    <row r="82" spans="1:17" x14ac:dyDescent="0.3">
      <c r="A82">
        <v>80</v>
      </c>
      <c r="B82">
        <v>2661.9</v>
      </c>
      <c r="C82">
        <v>9</v>
      </c>
      <c r="D82">
        <v>426</v>
      </c>
      <c r="E82">
        <v>822</v>
      </c>
      <c r="F82">
        <v>35.775452125409203</v>
      </c>
      <c r="G82">
        <v>69.031506213817806</v>
      </c>
      <c r="H82">
        <v>-49.5738133195511</v>
      </c>
      <c r="I82">
        <v>92.007018653719598</v>
      </c>
      <c r="J82">
        <v>-17.3090254174367</v>
      </c>
      <c r="K82">
        <v>59.765760260599102</v>
      </c>
      <c r="M82">
        <f t="shared" si="4"/>
        <v>104.51246073357764</v>
      </c>
      <c r="N82">
        <f t="shared" si="5"/>
        <v>0.62221768380759446</v>
      </c>
      <c r="Q82">
        <f t="shared" si="3"/>
        <v>0.41062959131533966</v>
      </c>
    </row>
    <row r="83" spans="1:17" x14ac:dyDescent="0.3">
      <c r="A83">
        <v>81</v>
      </c>
      <c r="B83">
        <v>2694.3</v>
      </c>
      <c r="C83">
        <v>9</v>
      </c>
      <c r="D83">
        <v>407</v>
      </c>
      <c r="E83">
        <v>860</v>
      </c>
      <c r="F83">
        <v>34.1798333686421</v>
      </c>
      <c r="G83">
        <v>72.222743727351897</v>
      </c>
      <c r="H83">
        <v>-46.189665187021298</v>
      </c>
      <c r="I83">
        <v>91.580282166512006</v>
      </c>
      <c r="J83">
        <v>64.013884801499302</v>
      </c>
      <c r="K83">
        <v>-10.395632849119201</v>
      </c>
      <c r="M83">
        <f t="shared" si="4"/>
        <v>102.56916325966145</v>
      </c>
      <c r="N83">
        <f t="shared" si="5"/>
        <v>0.64852499024427035</v>
      </c>
      <c r="Q83">
        <f t="shared" si="3"/>
        <v>0.407653801720467</v>
      </c>
    </row>
    <row r="84" spans="1:17" x14ac:dyDescent="0.3">
      <c r="A84">
        <v>82</v>
      </c>
      <c r="B84">
        <v>2729.9</v>
      </c>
      <c r="C84">
        <v>9</v>
      </c>
      <c r="D84">
        <v>387</v>
      </c>
      <c r="E84">
        <v>898</v>
      </c>
      <c r="F84">
        <v>32.500234677308299</v>
      </c>
      <c r="G84">
        <v>75.413981240886102</v>
      </c>
      <c r="H84">
        <v>-41.1457195184909</v>
      </c>
      <c r="I84">
        <v>87.784414160689295</v>
      </c>
      <c r="J84">
        <v>166.891972290181</v>
      </c>
      <c r="K84">
        <v>-123.45952029670499</v>
      </c>
      <c r="M84">
        <f t="shared" si="4"/>
        <v>96.94881950921193</v>
      </c>
      <c r="N84">
        <f t="shared" si="5"/>
        <v>2.0759379462498164</v>
      </c>
      <c r="Q84">
        <f t="shared" si="3"/>
        <v>0.24618988931680361</v>
      </c>
    </row>
    <row r="85" spans="1:17" x14ac:dyDescent="0.3">
      <c r="A85">
        <v>83</v>
      </c>
      <c r="B85">
        <v>2761.8</v>
      </c>
      <c r="C85">
        <v>9</v>
      </c>
      <c r="D85">
        <v>366</v>
      </c>
      <c r="E85">
        <v>935</v>
      </c>
      <c r="F85">
        <v>30.736656051407898</v>
      </c>
      <c r="G85">
        <v>78.521238819853593</v>
      </c>
      <c r="H85">
        <v>-34.880974709597901</v>
      </c>
      <c r="I85">
        <v>80.623596276163894</v>
      </c>
      <c r="J85">
        <v>311.45994853962299</v>
      </c>
      <c r="K85">
        <v>-287.66210415560801</v>
      </c>
      <c r="M85">
        <f t="shared" si="4"/>
        <v>87.845584255518943</v>
      </c>
      <c r="N85">
        <f t="shared" si="5"/>
        <v>4.2397734103550446</v>
      </c>
      <c r="Q85">
        <f t="shared" si="3"/>
        <v>1.4244636127164949E-3</v>
      </c>
    </row>
    <row r="86" spans="1:17" x14ac:dyDescent="0.3">
      <c r="A86">
        <v>84</v>
      </c>
      <c r="B86">
        <v>2793.9</v>
      </c>
      <c r="C86">
        <v>9</v>
      </c>
      <c r="D86">
        <v>356</v>
      </c>
      <c r="E86">
        <v>968</v>
      </c>
      <c r="F86">
        <v>29.896856705741001</v>
      </c>
      <c r="G86">
        <v>81.292576660554303</v>
      </c>
      <c r="H86">
        <v>-27.831168579738399</v>
      </c>
      <c r="I86">
        <v>67.822074636215106</v>
      </c>
      <c r="J86">
        <v>304.63062538490402</v>
      </c>
      <c r="K86">
        <v>-466.676807518288</v>
      </c>
      <c r="M86">
        <f t="shared" si="4"/>
        <v>73.310352287205319</v>
      </c>
      <c r="N86">
        <f t="shared" si="5"/>
        <v>5.5730338290545038</v>
      </c>
      <c r="Q86">
        <f t="shared" si="3"/>
        <v>-0.14938924628843187</v>
      </c>
    </row>
    <row r="87" spans="1:17" x14ac:dyDescent="0.3">
      <c r="A87">
        <v>85</v>
      </c>
      <c r="B87">
        <v>2829.7</v>
      </c>
      <c r="C87">
        <v>10</v>
      </c>
      <c r="D87">
        <v>348</v>
      </c>
      <c r="E87">
        <v>995</v>
      </c>
      <c r="F87">
        <v>29.225017229207499</v>
      </c>
      <c r="G87">
        <v>83.560034893854905</v>
      </c>
      <c r="H87">
        <v>-19.373090399435402</v>
      </c>
      <c r="I87">
        <v>51.771409827435299</v>
      </c>
      <c r="J87">
        <v>269.43326055662499</v>
      </c>
      <c r="K87">
        <v>-598.24397335568096</v>
      </c>
      <c r="M87">
        <f t="shared" si="4"/>
        <v>55.277441213798603</v>
      </c>
      <c r="N87">
        <f t="shared" si="5"/>
        <v>6.5611746932280877</v>
      </c>
      <c r="Q87">
        <f t="shared" si="3"/>
        <v>-0.26116425103680119</v>
      </c>
    </row>
    <row r="88" spans="1:17" x14ac:dyDescent="0.3">
      <c r="A88">
        <v>86</v>
      </c>
      <c r="B88">
        <v>2862</v>
      </c>
      <c r="C88">
        <v>9</v>
      </c>
      <c r="D88">
        <v>343</v>
      </c>
      <c r="E88">
        <v>1014</v>
      </c>
      <c r="F88">
        <v>28.8051175563741</v>
      </c>
      <c r="G88">
        <v>85.1556536506219</v>
      </c>
      <c r="H88">
        <v>-10.4623040875016</v>
      </c>
      <c r="I88">
        <v>35.990729166304099</v>
      </c>
      <c r="J88">
        <v>175.93866667187899</v>
      </c>
      <c r="K88">
        <v>-603.21348685955797</v>
      </c>
      <c r="M88">
        <f t="shared" si="4"/>
        <v>37.480560197809282</v>
      </c>
      <c r="N88">
        <f t="shared" si="5"/>
        <v>6.2834777405473847</v>
      </c>
      <c r="Q88">
        <f t="shared" si="3"/>
        <v>-0.22975215248903716</v>
      </c>
    </row>
    <row r="89" spans="1:17" x14ac:dyDescent="0.3">
      <c r="A89">
        <v>87</v>
      </c>
      <c r="B89">
        <v>2894</v>
      </c>
      <c r="C89">
        <v>9</v>
      </c>
      <c r="D89">
        <v>341</v>
      </c>
      <c r="E89">
        <v>1021</v>
      </c>
      <c r="F89">
        <v>28.637157687240698</v>
      </c>
      <c r="G89">
        <v>85.743513192588793</v>
      </c>
      <c r="H89">
        <v>-6.2827598637646798</v>
      </c>
      <c r="I89">
        <v>22.1990848519685</v>
      </c>
      <c r="J89">
        <v>125.907011297889</v>
      </c>
      <c r="K89">
        <v>-444.871439919208</v>
      </c>
      <c r="M89">
        <f t="shared" si="4"/>
        <v>23.071030314457776</v>
      </c>
      <c r="N89">
        <f t="shared" si="5"/>
        <v>4.6234529688292092</v>
      </c>
      <c r="Q89">
        <f t="shared" si="3"/>
        <v>-4.1976013004722937E-2</v>
      </c>
    </row>
    <row r="90" spans="1:17" x14ac:dyDescent="0.3">
      <c r="A90">
        <v>88</v>
      </c>
      <c r="B90">
        <v>2930</v>
      </c>
      <c r="C90">
        <v>9</v>
      </c>
      <c r="D90">
        <v>341</v>
      </c>
      <c r="E90">
        <v>1021</v>
      </c>
      <c r="F90">
        <v>28.637157687240698</v>
      </c>
      <c r="G90">
        <v>85.743513192588793</v>
      </c>
      <c r="H90">
        <v>-2.9217146726865102</v>
      </c>
      <c r="I90">
        <v>10.8520830699784</v>
      </c>
      <c r="J90">
        <v>58.610123825206003</v>
      </c>
      <c r="K90">
        <v>-217.69474563647799</v>
      </c>
      <c r="M90">
        <f t="shared" si="4"/>
        <v>11.238510737028436</v>
      </c>
      <c r="N90">
        <f t="shared" si="5"/>
        <v>2.2544655440378065</v>
      </c>
      <c r="Q90">
        <f t="shared" si="3"/>
        <v>0.22599547795911065</v>
      </c>
    </row>
    <row r="91" spans="1:17" x14ac:dyDescent="0.3">
      <c r="A91">
        <v>89</v>
      </c>
      <c r="B91">
        <v>2961.8</v>
      </c>
      <c r="C91">
        <v>9</v>
      </c>
      <c r="D91">
        <v>341</v>
      </c>
      <c r="E91">
        <v>1021</v>
      </c>
      <c r="F91">
        <v>28.637157687240698</v>
      </c>
      <c r="G91">
        <v>85.743513192588793</v>
      </c>
      <c r="H91">
        <v>-0.85353316806441004</v>
      </c>
      <c r="I91">
        <v>2.9873660882253801</v>
      </c>
      <c r="J91">
        <v>16.6218727958016</v>
      </c>
      <c r="K91">
        <v>-58.176554785304504</v>
      </c>
      <c r="M91">
        <f t="shared" si="4"/>
        <v>3.1069076288272681</v>
      </c>
      <c r="N91">
        <f t="shared" si="5"/>
        <v>0.6050453025953797</v>
      </c>
      <c r="Q91">
        <f t="shared" si="3"/>
        <v>0.41257207043054295</v>
      </c>
    </row>
    <row r="92" spans="1:17" x14ac:dyDescent="0.3">
      <c r="A92">
        <v>90</v>
      </c>
      <c r="B92">
        <v>2993.8</v>
      </c>
      <c r="C92">
        <v>9</v>
      </c>
      <c r="D92">
        <v>341</v>
      </c>
      <c r="E92">
        <v>1021</v>
      </c>
      <c r="F92">
        <v>28.637157687240698</v>
      </c>
      <c r="G92">
        <v>85.743513192588793</v>
      </c>
      <c r="H92">
        <v>0</v>
      </c>
      <c r="I92">
        <v>0</v>
      </c>
      <c r="J92">
        <v>0</v>
      </c>
      <c r="K92">
        <v>0</v>
      </c>
      <c r="M92">
        <f t="shared" si="4"/>
        <v>0</v>
      </c>
      <c r="N92">
        <f t="shared" si="5"/>
        <v>0</v>
      </c>
      <c r="Q92">
        <f t="shared" si="3"/>
        <v>0.48101265822784806</v>
      </c>
    </row>
    <row r="93" spans="1:17" x14ac:dyDescent="0.3">
      <c r="A93">
        <v>91</v>
      </c>
      <c r="B93">
        <v>3029.7</v>
      </c>
      <c r="C93">
        <v>9</v>
      </c>
      <c r="D93">
        <v>341</v>
      </c>
      <c r="E93">
        <v>1021</v>
      </c>
      <c r="F93">
        <v>28.637157687240698</v>
      </c>
      <c r="G93">
        <v>85.743513192588793</v>
      </c>
      <c r="H93">
        <v>0</v>
      </c>
      <c r="I93">
        <v>0.41864039245538298</v>
      </c>
      <c r="J93">
        <v>0</v>
      </c>
      <c r="K93">
        <v>8.3980018546716995</v>
      </c>
      <c r="M93">
        <f t="shared" si="4"/>
        <v>0.41864039245538298</v>
      </c>
      <c r="N93">
        <f t="shared" si="5"/>
        <v>8.3980018546716995E-2</v>
      </c>
      <c r="Q93">
        <f t="shared" si="3"/>
        <v>0.47151313512121285</v>
      </c>
    </row>
    <row r="94" spans="1:17" x14ac:dyDescent="0.3">
      <c r="A94">
        <v>92</v>
      </c>
      <c r="B94">
        <v>3064.5</v>
      </c>
      <c r="C94">
        <v>10</v>
      </c>
      <c r="D94">
        <v>341</v>
      </c>
      <c r="E94">
        <v>1021</v>
      </c>
      <c r="F94">
        <v>28.637157687240698</v>
      </c>
      <c r="G94">
        <v>85.743513192588793</v>
      </c>
      <c r="H94">
        <v>0</v>
      </c>
      <c r="I94">
        <v>0</v>
      </c>
      <c r="J94">
        <v>0</v>
      </c>
      <c r="K94">
        <v>0</v>
      </c>
      <c r="M94">
        <f t="shared" si="4"/>
        <v>0</v>
      </c>
      <c r="N94">
        <f t="shared" si="5"/>
        <v>0</v>
      </c>
      <c r="Q94">
        <f t="shared" si="3"/>
        <v>0.48101265822784806</v>
      </c>
    </row>
    <row r="95" spans="1:17" x14ac:dyDescent="0.3">
      <c r="A95">
        <v>93</v>
      </c>
      <c r="B95">
        <v>3100.5</v>
      </c>
      <c r="C95">
        <v>9</v>
      </c>
      <c r="D95">
        <v>341</v>
      </c>
      <c r="E95">
        <v>1021</v>
      </c>
      <c r="F95">
        <v>28.637157687240698</v>
      </c>
      <c r="G95">
        <v>85.743513192588793</v>
      </c>
      <c r="H95">
        <v>0</v>
      </c>
      <c r="I95">
        <v>0</v>
      </c>
      <c r="J95">
        <v>0</v>
      </c>
      <c r="K95">
        <v>0</v>
      </c>
      <c r="M95">
        <f t="shared" si="4"/>
        <v>0</v>
      </c>
      <c r="N95">
        <f t="shared" si="5"/>
        <v>0</v>
      </c>
      <c r="Q95">
        <f t="shared" si="3"/>
        <v>0.48101265822784806</v>
      </c>
    </row>
    <row r="96" spans="1:17" x14ac:dyDescent="0.3">
      <c r="A96">
        <v>94</v>
      </c>
      <c r="B96">
        <v>3129.8</v>
      </c>
      <c r="C96">
        <v>10</v>
      </c>
      <c r="D96">
        <v>341</v>
      </c>
      <c r="E96">
        <v>1022</v>
      </c>
      <c r="F96">
        <v>28.637157687240698</v>
      </c>
      <c r="G96">
        <v>85.827493127155407</v>
      </c>
      <c r="H96">
        <v>0</v>
      </c>
      <c r="I96">
        <v>-1.6796003709404999E-3</v>
      </c>
      <c r="J96">
        <v>0</v>
      </c>
      <c r="K96">
        <v>-16.796003709343498</v>
      </c>
      <c r="M96">
        <f t="shared" si="4"/>
        <v>1.6796003709404999E-3</v>
      </c>
      <c r="N96">
        <f t="shared" si="5"/>
        <v>0.16796003709343499</v>
      </c>
      <c r="Q96">
        <f t="shared" si="3"/>
        <v>0.46201361201457752</v>
      </c>
    </row>
    <row r="97" spans="1:17" x14ac:dyDescent="0.3">
      <c r="A97">
        <v>95</v>
      </c>
      <c r="B97">
        <v>3162.4</v>
      </c>
      <c r="C97">
        <v>9</v>
      </c>
      <c r="D97">
        <v>341</v>
      </c>
      <c r="E97">
        <v>1021</v>
      </c>
      <c r="F97">
        <v>28.637157687240698</v>
      </c>
      <c r="G97">
        <v>85.743513192588793</v>
      </c>
      <c r="H97">
        <v>0</v>
      </c>
      <c r="I97">
        <v>0</v>
      </c>
      <c r="J97">
        <v>0</v>
      </c>
      <c r="K97">
        <v>0</v>
      </c>
      <c r="M97">
        <f t="shared" si="4"/>
        <v>0</v>
      </c>
      <c r="N97">
        <f t="shared" si="5"/>
        <v>0</v>
      </c>
      <c r="Q97">
        <f t="shared" si="3"/>
        <v>0.48101265822784806</v>
      </c>
    </row>
    <row r="98" spans="1:17" x14ac:dyDescent="0.3">
      <c r="A98">
        <v>96</v>
      </c>
      <c r="B98">
        <v>3193.9</v>
      </c>
      <c r="C98">
        <v>9</v>
      </c>
      <c r="D98">
        <v>341</v>
      </c>
      <c r="E98">
        <v>1021</v>
      </c>
      <c r="F98">
        <v>28.637157687240698</v>
      </c>
      <c r="G98">
        <v>85.743513192588793</v>
      </c>
      <c r="H98">
        <v>0</v>
      </c>
      <c r="I98">
        <v>0</v>
      </c>
      <c r="J98">
        <v>0</v>
      </c>
      <c r="K98">
        <v>0</v>
      </c>
      <c r="M98">
        <f t="shared" si="4"/>
        <v>0</v>
      </c>
      <c r="N98">
        <f t="shared" si="5"/>
        <v>0</v>
      </c>
      <c r="Q98">
        <f t="shared" si="3"/>
        <v>0.48101265822784806</v>
      </c>
    </row>
    <row r="99" spans="1:17" x14ac:dyDescent="0.3">
      <c r="A99">
        <v>97</v>
      </c>
      <c r="B99">
        <v>3229.7</v>
      </c>
      <c r="C99">
        <v>9</v>
      </c>
      <c r="D99">
        <v>341</v>
      </c>
      <c r="E99">
        <v>1021</v>
      </c>
      <c r="F99">
        <v>28.637157687240698</v>
      </c>
      <c r="G99">
        <v>85.743513192588793</v>
      </c>
      <c r="H99">
        <v>0</v>
      </c>
      <c r="I99">
        <v>-0.41989883050886201</v>
      </c>
      <c r="J99">
        <v>0</v>
      </c>
      <c r="K99">
        <v>8.4232463492249003</v>
      </c>
      <c r="M99">
        <f t="shared" si="4"/>
        <v>0.41989883050886201</v>
      </c>
      <c r="N99">
        <f t="shared" si="5"/>
        <v>8.4232463492248999E-2</v>
      </c>
      <c r="Q99">
        <f t="shared" si="3"/>
        <v>0.47148457944053151</v>
      </c>
    </row>
    <row r="100" spans="1:17" x14ac:dyDescent="0.3">
      <c r="A100">
        <v>98</v>
      </c>
      <c r="B100">
        <v>3262</v>
      </c>
      <c r="C100">
        <v>9</v>
      </c>
      <c r="D100">
        <v>341</v>
      </c>
      <c r="E100">
        <v>1021</v>
      </c>
      <c r="F100">
        <v>28.637157687240698</v>
      </c>
      <c r="G100">
        <v>85.743513192588793</v>
      </c>
      <c r="H100">
        <v>0</v>
      </c>
      <c r="I100">
        <v>0</v>
      </c>
      <c r="J100">
        <v>0</v>
      </c>
      <c r="K100">
        <v>0</v>
      </c>
      <c r="M100">
        <f t="shared" si="4"/>
        <v>0</v>
      </c>
      <c r="N100">
        <f t="shared" si="5"/>
        <v>0</v>
      </c>
      <c r="Q100">
        <f t="shared" si="3"/>
        <v>0.48101265822784806</v>
      </c>
    </row>
    <row r="101" spans="1:17" x14ac:dyDescent="0.3">
      <c r="A101">
        <v>99</v>
      </c>
      <c r="B101">
        <v>3296.5</v>
      </c>
      <c r="C101">
        <v>9</v>
      </c>
      <c r="D101">
        <v>341</v>
      </c>
      <c r="E101">
        <v>1021</v>
      </c>
      <c r="F101">
        <v>28.637157687240698</v>
      </c>
      <c r="G101">
        <v>85.743513192588793</v>
      </c>
      <c r="H101">
        <v>0</v>
      </c>
      <c r="I101">
        <v>0</v>
      </c>
      <c r="J101">
        <v>0</v>
      </c>
      <c r="K101">
        <v>0</v>
      </c>
      <c r="M101">
        <f t="shared" si="4"/>
        <v>0</v>
      </c>
      <c r="N101">
        <f t="shared" si="5"/>
        <v>0</v>
      </c>
      <c r="Q101">
        <f t="shared" si="3"/>
        <v>0.48101265822784806</v>
      </c>
    </row>
    <row r="102" spans="1:17" x14ac:dyDescent="0.3">
      <c r="A102">
        <v>100</v>
      </c>
      <c r="B102">
        <v>3329.4</v>
      </c>
      <c r="C102">
        <v>9</v>
      </c>
      <c r="D102">
        <v>341</v>
      </c>
      <c r="E102">
        <v>1021</v>
      </c>
      <c r="F102">
        <v>28.637157687240698</v>
      </c>
      <c r="G102">
        <v>85.743513192588793</v>
      </c>
      <c r="H102">
        <v>0</v>
      </c>
      <c r="I102">
        <v>0</v>
      </c>
      <c r="J102">
        <v>0</v>
      </c>
      <c r="K102">
        <v>0</v>
      </c>
      <c r="M102">
        <f t="shared" si="4"/>
        <v>0</v>
      </c>
      <c r="N102">
        <f t="shared" si="5"/>
        <v>0</v>
      </c>
      <c r="Q102">
        <f t="shared" si="3"/>
        <v>0.48101265822784806</v>
      </c>
    </row>
    <row r="103" spans="1:17" x14ac:dyDescent="0.3">
      <c r="A103">
        <v>101</v>
      </c>
      <c r="B103">
        <v>3361.9</v>
      </c>
      <c r="C103">
        <v>9</v>
      </c>
      <c r="D103">
        <v>341</v>
      </c>
      <c r="E103">
        <v>1021</v>
      </c>
      <c r="F103">
        <v>28.637157687240698</v>
      </c>
      <c r="G103">
        <v>85.743513192588793</v>
      </c>
      <c r="H103">
        <v>0</v>
      </c>
      <c r="I103">
        <v>0</v>
      </c>
      <c r="J103">
        <v>0</v>
      </c>
      <c r="K103">
        <v>0</v>
      </c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:17" x14ac:dyDescent="0.3">
      <c r="A104">
        <v>102</v>
      </c>
      <c r="B104">
        <v>3401.8</v>
      </c>
      <c r="C104">
        <v>9</v>
      </c>
      <c r="D104">
        <v>341</v>
      </c>
      <c r="E104">
        <v>1021</v>
      </c>
      <c r="F104">
        <v>28.637157687240698</v>
      </c>
      <c r="G104">
        <v>85.743513192588793</v>
      </c>
      <c r="H104">
        <v>0</v>
      </c>
      <c r="I104">
        <v>0</v>
      </c>
      <c r="J104">
        <v>0</v>
      </c>
      <c r="K104">
        <v>0</v>
      </c>
      <c r="M104">
        <f t="shared" si="4"/>
        <v>0</v>
      </c>
      <c r="N104">
        <f t="shared" si="5"/>
        <v>0</v>
      </c>
      <c r="Q104">
        <f t="shared" si="3"/>
        <v>0.48101265822784806</v>
      </c>
    </row>
    <row r="105" spans="1:17" x14ac:dyDescent="0.3">
      <c r="A105">
        <v>103</v>
      </c>
      <c r="B105">
        <v>3431.9</v>
      </c>
      <c r="C105">
        <v>9</v>
      </c>
      <c r="D105">
        <v>341</v>
      </c>
      <c r="E105">
        <v>1021</v>
      </c>
      <c r="F105">
        <v>28.637157687240698</v>
      </c>
      <c r="G105">
        <v>85.743513192588793</v>
      </c>
      <c r="H105">
        <v>0</v>
      </c>
      <c r="I105">
        <v>0.43941977080834099</v>
      </c>
      <c r="J105">
        <v>0</v>
      </c>
      <c r="K105">
        <v>8.5740443084554396</v>
      </c>
      <c r="M105">
        <f t="shared" si="4"/>
        <v>0.43941977080834099</v>
      </c>
      <c r="N105">
        <f t="shared" si="5"/>
        <v>8.5740443084554391E-2</v>
      </c>
      <c r="Q105">
        <f t="shared" si="3"/>
        <v>0.47131400211476598</v>
      </c>
    </row>
    <row r="106" spans="1:17" x14ac:dyDescent="0.3">
      <c r="A106">
        <v>104</v>
      </c>
      <c r="B106">
        <v>3461.8</v>
      </c>
      <c r="C106">
        <v>10</v>
      </c>
      <c r="D106">
        <v>341</v>
      </c>
      <c r="E106">
        <v>1021</v>
      </c>
      <c r="F106">
        <v>28.637157687240698</v>
      </c>
      <c r="G106">
        <v>85.743513192588793</v>
      </c>
      <c r="H106">
        <v>0</v>
      </c>
      <c r="I106">
        <v>0</v>
      </c>
      <c r="J106">
        <v>0</v>
      </c>
      <c r="K106">
        <v>0</v>
      </c>
      <c r="M106">
        <f t="shared" si="4"/>
        <v>0</v>
      </c>
      <c r="N106">
        <f t="shared" si="5"/>
        <v>0</v>
      </c>
      <c r="Q106">
        <f t="shared" si="3"/>
        <v>0.48101265822784806</v>
      </c>
    </row>
    <row r="107" spans="1:17" x14ac:dyDescent="0.3">
      <c r="A107">
        <v>105</v>
      </c>
      <c r="B107">
        <v>3494.1</v>
      </c>
      <c r="C107">
        <v>9</v>
      </c>
      <c r="D107">
        <v>341</v>
      </c>
      <c r="E107">
        <v>1021</v>
      </c>
      <c r="F107">
        <v>28.637157687240698</v>
      </c>
      <c r="G107">
        <v>85.743513192588793</v>
      </c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A108">
        <v>106</v>
      </c>
      <c r="B108">
        <v>3529.7</v>
      </c>
      <c r="C108">
        <v>10</v>
      </c>
      <c r="D108">
        <v>341</v>
      </c>
      <c r="E108">
        <v>1022</v>
      </c>
      <c r="F108">
        <v>28.637157687240698</v>
      </c>
      <c r="G108">
        <v>85.827493127155407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3561.9</v>
      </c>
      <c r="C109">
        <v>9</v>
      </c>
      <c r="D109">
        <v>341</v>
      </c>
      <c r="E109">
        <v>1021</v>
      </c>
      <c r="F109">
        <v>28.637157687240698</v>
      </c>
      <c r="G109">
        <v>85.743513192588793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59C4-E29D-4340-8994-8176C92CBE76}">
  <sheetPr codeName="Sheet3"/>
  <dimension ref="A1:T171"/>
  <sheetViews>
    <sheetView topLeftCell="H16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124.8</v>
      </c>
    </row>
    <row r="3" spans="1:20" x14ac:dyDescent="0.3">
      <c r="A3">
        <v>1</v>
      </c>
      <c r="B3">
        <v>124.8</v>
      </c>
    </row>
    <row r="4" spans="1:20" x14ac:dyDescent="0.3">
      <c r="A4">
        <v>2</v>
      </c>
      <c r="B4">
        <v>231.1</v>
      </c>
    </row>
    <row r="5" spans="1:20" x14ac:dyDescent="0.3">
      <c r="A5">
        <v>3</v>
      </c>
      <c r="B5">
        <v>267.60000000000002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305.5</v>
      </c>
      <c r="C6">
        <v>10</v>
      </c>
      <c r="D6">
        <v>737</v>
      </c>
      <c r="E6">
        <v>257</v>
      </c>
      <c r="F6">
        <v>61.893211775649299</v>
      </c>
      <c r="G6">
        <v>21.5828431836389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320.39999999999998</v>
      </c>
      <c r="C7">
        <v>10</v>
      </c>
      <c r="D7">
        <v>737</v>
      </c>
      <c r="E7">
        <v>257</v>
      </c>
      <c r="F7">
        <v>61.893211775649299</v>
      </c>
      <c r="G7">
        <v>21.5828431836389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334.1</v>
      </c>
      <c r="C8">
        <v>10</v>
      </c>
      <c r="D8">
        <v>737</v>
      </c>
      <c r="E8">
        <v>257</v>
      </c>
      <c r="F8">
        <v>61.893211775649299</v>
      </c>
      <c r="G8">
        <v>21.5828431836389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345.5</v>
      </c>
      <c r="C9">
        <v>10</v>
      </c>
      <c r="D9">
        <v>737</v>
      </c>
      <c r="E9">
        <v>257</v>
      </c>
      <c r="F9">
        <v>61.893211775649299</v>
      </c>
      <c r="G9">
        <v>21.5828431836389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356.5</v>
      </c>
      <c r="C10">
        <v>10</v>
      </c>
      <c r="D10">
        <v>737</v>
      </c>
      <c r="E10">
        <v>257</v>
      </c>
      <c r="F10">
        <v>61.893211775649299</v>
      </c>
      <c r="G10">
        <v>21.5828431836389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367.6</v>
      </c>
      <c r="C11">
        <v>10</v>
      </c>
      <c r="D11">
        <v>737</v>
      </c>
      <c r="E11">
        <v>257</v>
      </c>
      <c r="F11">
        <v>61.893211775649299</v>
      </c>
      <c r="G11">
        <v>21.5828431836389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377.8</v>
      </c>
      <c r="C12">
        <v>10</v>
      </c>
      <c r="D12">
        <v>737</v>
      </c>
      <c r="E12">
        <v>257</v>
      </c>
      <c r="F12">
        <v>61.893211775649299</v>
      </c>
      <c r="G12">
        <v>21.5828431836389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387.7</v>
      </c>
      <c r="C13">
        <v>10</v>
      </c>
      <c r="D13">
        <v>737</v>
      </c>
      <c r="E13">
        <v>257</v>
      </c>
      <c r="F13">
        <v>61.893211775649299</v>
      </c>
      <c r="G13">
        <v>21.5828431836389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399</v>
      </c>
      <c r="C14">
        <v>10</v>
      </c>
      <c r="D14">
        <v>737</v>
      </c>
      <c r="E14">
        <v>257</v>
      </c>
      <c r="F14">
        <v>61.893211775649299</v>
      </c>
      <c r="G14">
        <v>21.5828431836389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415.4</v>
      </c>
      <c r="C15">
        <v>10</v>
      </c>
      <c r="D15">
        <v>737</v>
      </c>
      <c r="E15">
        <v>257</v>
      </c>
      <c r="F15">
        <v>61.893211775649299</v>
      </c>
      <c r="G15">
        <v>21.5828431836389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444.8</v>
      </c>
      <c r="C16">
        <v>10</v>
      </c>
      <c r="D16">
        <v>737</v>
      </c>
      <c r="E16">
        <v>257</v>
      </c>
      <c r="F16">
        <v>61.893211775649299</v>
      </c>
      <c r="G16">
        <v>21.5828431836389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480.6</v>
      </c>
      <c r="C17">
        <v>10</v>
      </c>
      <c r="D17">
        <v>737</v>
      </c>
      <c r="E17">
        <v>257</v>
      </c>
      <c r="F17">
        <v>61.893211775649299</v>
      </c>
      <c r="G17">
        <v>21.5828431836389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514.79999999999995</v>
      </c>
      <c r="C18">
        <v>10</v>
      </c>
      <c r="D18">
        <v>737</v>
      </c>
      <c r="E18">
        <v>257</v>
      </c>
      <c r="F18">
        <v>61.893211775649299</v>
      </c>
      <c r="G18">
        <v>21.5828431836389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544.70000000000005</v>
      </c>
      <c r="C19">
        <v>10</v>
      </c>
      <c r="D19">
        <v>737</v>
      </c>
      <c r="E19">
        <v>257</v>
      </c>
      <c r="F19">
        <v>61.893211775649299</v>
      </c>
      <c r="G19">
        <v>21.5828431836389</v>
      </c>
      <c r="H19">
        <v>0</v>
      </c>
      <c r="I19">
        <v>-0.41223839353969</v>
      </c>
      <c r="J19">
        <v>0</v>
      </c>
      <c r="K19">
        <v>-8.2530208916854892</v>
      </c>
      <c r="M19">
        <f t="shared" si="1"/>
        <v>0.41223839353969</v>
      </c>
      <c r="N19">
        <f t="shared" si="2"/>
        <v>8.2530208916854891E-2</v>
      </c>
      <c r="Q19">
        <f t="shared" si="0"/>
        <v>0.47167713246626508</v>
      </c>
    </row>
    <row r="20" spans="1:17" x14ac:dyDescent="0.3">
      <c r="A20">
        <v>18</v>
      </c>
      <c r="B20">
        <v>580.9</v>
      </c>
      <c r="C20">
        <v>10</v>
      </c>
      <c r="D20">
        <v>737</v>
      </c>
      <c r="E20">
        <v>257</v>
      </c>
      <c r="F20">
        <v>61.893211775649299</v>
      </c>
      <c r="G20">
        <v>21.5828431836389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618.9</v>
      </c>
      <c r="C21">
        <v>10</v>
      </c>
      <c r="D21">
        <v>737</v>
      </c>
      <c r="E21">
        <v>257</v>
      </c>
      <c r="F21">
        <v>61.893211775649299</v>
      </c>
      <c r="G21">
        <v>21.5828431836389</v>
      </c>
      <c r="H21">
        <v>0</v>
      </c>
      <c r="I21">
        <v>-0.47318144950054403</v>
      </c>
      <c r="J21">
        <v>0</v>
      </c>
      <c r="K21">
        <v>-9.0909020076953695</v>
      </c>
      <c r="M21">
        <f t="shared" si="1"/>
        <v>0.47318144950054403</v>
      </c>
      <c r="N21">
        <f t="shared" si="2"/>
        <v>9.09090200769537E-2</v>
      </c>
      <c r="Q21">
        <f t="shared" si="0"/>
        <v>0.47072935093919605</v>
      </c>
    </row>
    <row r="22" spans="1:17" x14ac:dyDescent="0.3">
      <c r="A22">
        <v>20</v>
      </c>
      <c r="B22">
        <v>645.9</v>
      </c>
      <c r="C22">
        <v>10</v>
      </c>
      <c r="D22">
        <v>737</v>
      </c>
      <c r="E22">
        <v>256</v>
      </c>
      <c r="F22">
        <v>61.893211775649299</v>
      </c>
      <c r="G22">
        <v>21.498863249072201</v>
      </c>
      <c r="H22">
        <v>0</v>
      </c>
      <c r="I22">
        <v>2.4673178909578801E-3</v>
      </c>
      <c r="J22">
        <v>0</v>
      </c>
      <c r="K22">
        <v>16.448785939722001</v>
      </c>
      <c r="M22">
        <f t="shared" si="1"/>
        <v>2.4673178909578801E-3</v>
      </c>
      <c r="N22">
        <f t="shared" si="2"/>
        <v>0.16448785939721999</v>
      </c>
      <c r="Q22">
        <f t="shared" si="0"/>
        <v>0.46240637249291905</v>
      </c>
    </row>
    <row r="23" spans="1:17" x14ac:dyDescent="0.3">
      <c r="A23">
        <v>21</v>
      </c>
      <c r="B23">
        <v>680.4</v>
      </c>
      <c r="C23">
        <v>10</v>
      </c>
      <c r="D23">
        <v>737</v>
      </c>
      <c r="E23">
        <v>257</v>
      </c>
      <c r="F23">
        <v>61.893211775649299</v>
      </c>
      <c r="G23">
        <v>21.5828431836389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712.4</v>
      </c>
      <c r="C24">
        <v>10</v>
      </c>
      <c r="D24">
        <v>737</v>
      </c>
      <c r="E24">
        <v>256</v>
      </c>
      <c r="F24">
        <v>61.893211775649299</v>
      </c>
      <c r="G24">
        <v>21.498863249072201</v>
      </c>
      <c r="H24">
        <v>0</v>
      </c>
      <c r="I24">
        <v>-6.7519055386135701E-2</v>
      </c>
      <c r="J24">
        <v>0</v>
      </c>
      <c r="K24">
        <v>17.768172470035601</v>
      </c>
      <c r="M24">
        <f t="shared" si="1"/>
        <v>6.7519055386135701E-2</v>
      </c>
      <c r="N24">
        <f t="shared" si="2"/>
        <v>0.17768172470035601</v>
      </c>
      <c r="Q24">
        <f t="shared" si="0"/>
        <v>0.46091392904646694</v>
      </c>
    </row>
    <row r="25" spans="1:17" x14ac:dyDescent="0.3">
      <c r="A25">
        <v>23</v>
      </c>
      <c r="B25">
        <v>746.8</v>
      </c>
      <c r="C25">
        <v>10</v>
      </c>
      <c r="D25">
        <v>737</v>
      </c>
      <c r="E25">
        <v>257</v>
      </c>
      <c r="F25">
        <v>61.893211775649299</v>
      </c>
      <c r="G25">
        <v>21.5828431836389</v>
      </c>
      <c r="H25">
        <v>0</v>
      </c>
      <c r="I25">
        <v>0.40902260803235102</v>
      </c>
      <c r="J25">
        <v>0</v>
      </c>
      <c r="K25">
        <v>-8.3902073442533602</v>
      </c>
      <c r="M25">
        <f t="shared" si="1"/>
        <v>0.40902260803235102</v>
      </c>
      <c r="N25">
        <f t="shared" si="2"/>
        <v>8.3902073442533601E-2</v>
      </c>
      <c r="Q25">
        <f t="shared" si="0"/>
        <v>0.47152195199612018</v>
      </c>
    </row>
    <row r="26" spans="1:17" x14ac:dyDescent="0.3">
      <c r="A26">
        <v>24</v>
      </c>
      <c r="B26">
        <v>782</v>
      </c>
      <c r="C26">
        <v>10</v>
      </c>
      <c r="D26">
        <v>737</v>
      </c>
      <c r="E26">
        <v>257</v>
      </c>
      <c r="F26">
        <v>61.893211775649299</v>
      </c>
      <c r="G26">
        <v>21.5828431836389</v>
      </c>
      <c r="H26">
        <v>0</v>
      </c>
      <c r="I26">
        <v>-0.43421310614490999</v>
      </c>
      <c r="J26">
        <v>0</v>
      </c>
      <c r="K26">
        <v>-8.5475020894667395</v>
      </c>
      <c r="M26">
        <f t="shared" si="1"/>
        <v>0.43421310614490999</v>
      </c>
      <c r="N26">
        <f t="shared" si="2"/>
        <v>8.5475020894667394E-2</v>
      </c>
      <c r="Q26">
        <f t="shared" si="0"/>
        <v>0.47134402573549716</v>
      </c>
    </row>
    <row r="27" spans="1:17" x14ac:dyDescent="0.3">
      <c r="A27">
        <v>25</v>
      </c>
      <c r="B27">
        <v>813.5</v>
      </c>
      <c r="C27">
        <v>10</v>
      </c>
      <c r="D27">
        <v>737</v>
      </c>
      <c r="E27">
        <v>257</v>
      </c>
      <c r="F27">
        <v>61.893211775649299</v>
      </c>
      <c r="G27">
        <v>21.5828431836389</v>
      </c>
      <c r="H27">
        <v>0</v>
      </c>
      <c r="I27">
        <v>0.41305920585488098</v>
      </c>
      <c r="J27">
        <v>0</v>
      </c>
      <c r="K27">
        <v>-8.2611841170976295</v>
      </c>
      <c r="M27">
        <f t="shared" si="1"/>
        <v>0.41305920585488098</v>
      </c>
      <c r="N27">
        <f t="shared" si="2"/>
        <v>8.2611841170976294E-2</v>
      </c>
      <c r="Q27">
        <f t="shared" si="0"/>
        <v>0.47166789851397867</v>
      </c>
    </row>
    <row r="28" spans="1:17" x14ac:dyDescent="0.3">
      <c r="A28">
        <v>26</v>
      </c>
      <c r="B28">
        <v>844.3</v>
      </c>
      <c r="C28">
        <v>10</v>
      </c>
      <c r="D28">
        <v>737</v>
      </c>
      <c r="E28">
        <v>257</v>
      </c>
      <c r="F28">
        <v>61.893211775649299</v>
      </c>
      <c r="G28">
        <v>21.5828431836389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880.3</v>
      </c>
      <c r="C29">
        <v>10</v>
      </c>
      <c r="D29">
        <v>737</v>
      </c>
      <c r="E29">
        <v>256</v>
      </c>
      <c r="F29">
        <v>61.893211775649299</v>
      </c>
      <c r="G29">
        <v>21.498863249072201</v>
      </c>
      <c r="H29">
        <v>0</v>
      </c>
      <c r="I29">
        <v>-1.45234881753178E-2</v>
      </c>
      <c r="J29">
        <v>0</v>
      </c>
      <c r="K29">
        <v>17.086456676844001</v>
      </c>
      <c r="M29">
        <f t="shared" si="1"/>
        <v>1.45234881753178E-2</v>
      </c>
      <c r="N29">
        <f t="shared" si="2"/>
        <v>0.17086456676844</v>
      </c>
      <c r="Q29">
        <f t="shared" si="0"/>
        <v>0.46168506187563862</v>
      </c>
    </row>
    <row r="30" spans="1:17" x14ac:dyDescent="0.3">
      <c r="A30">
        <v>28</v>
      </c>
      <c r="B30">
        <v>913.5</v>
      </c>
      <c r="C30">
        <v>10</v>
      </c>
      <c r="D30">
        <v>737</v>
      </c>
      <c r="E30">
        <v>257</v>
      </c>
      <c r="F30">
        <v>61.893211775649299</v>
      </c>
      <c r="G30">
        <v>21.5828431836389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944.8</v>
      </c>
      <c r="C31">
        <v>10</v>
      </c>
      <c r="D31">
        <v>737</v>
      </c>
      <c r="E31">
        <v>257</v>
      </c>
      <c r="F31">
        <v>61.893211775649299</v>
      </c>
      <c r="G31">
        <v>21.5828431836389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980.3</v>
      </c>
      <c r="C32">
        <v>10</v>
      </c>
      <c r="D32">
        <v>737</v>
      </c>
      <c r="E32">
        <v>257</v>
      </c>
      <c r="F32">
        <v>61.893211775649299</v>
      </c>
      <c r="G32">
        <v>21.5828431836389</v>
      </c>
      <c r="H32">
        <v>0</v>
      </c>
      <c r="I32">
        <v>0.42281853848372303</v>
      </c>
      <c r="J32">
        <v>0</v>
      </c>
      <c r="K32">
        <v>-8.3396161436631804</v>
      </c>
      <c r="M32">
        <f t="shared" si="1"/>
        <v>0.42281853848372303</v>
      </c>
      <c r="N32">
        <f t="shared" si="2"/>
        <v>8.339616143663181E-2</v>
      </c>
      <c r="Q32">
        <f t="shared" si="0"/>
        <v>0.47157917897550355</v>
      </c>
    </row>
    <row r="33" spans="1:19" x14ac:dyDescent="0.3">
      <c r="A33">
        <v>31</v>
      </c>
      <c r="B33">
        <v>1018.1</v>
      </c>
      <c r="C33">
        <v>10</v>
      </c>
      <c r="D33">
        <v>737</v>
      </c>
      <c r="E33">
        <v>257</v>
      </c>
      <c r="F33">
        <v>61.893211775649299</v>
      </c>
      <c r="G33">
        <v>21.5828431836389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1044.8</v>
      </c>
      <c r="C34">
        <v>10</v>
      </c>
      <c r="D34">
        <v>737</v>
      </c>
      <c r="E34">
        <v>257</v>
      </c>
      <c r="F34">
        <v>61.893211775649299</v>
      </c>
      <c r="G34">
        <v>21.5828431836389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1081.7</v>
      </c>
      <c r="C35">
        <v>10</v>
      </c>
      <c r="D35">
        <v>737</v>
      </c>
      <c r="E35">
        <v>257</v>
      </c>
      <c r="F35">
        <v>61.893211775649299</v>
      </c>
      <c r="G35">
        <v>21.5828431836389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AVERAGE(Q69:Q97)</f>
        <v>0.3491840768757134</v>
      </c>
    </row>
    <row r="36" spans="1:19" x14ac:dyDescent="0.3">
      <c r="A36">
        <v>34</v>
      </c>
      <c r="B36">
        <v>1112.5999999999999</v>
      </c>
      <c r="C36">
        <v>10</v>
      </c>
      <c r="D36">
        <v>737</v>
      </c>
      <c r="E36">
        <v>257</v>
      </c>
      <c r="F36">
        <v>61.893211775649299</v>
      </c>
      <c r="G36">
        <v>21.5828431836389</v>
      </c>
      <c r="H36">
        <v>0</v>
      </c>
      <c r="I36">
        <v>0</v>
      </c>
      <c r="J36">
        <v>0</v>
      </c>
      <c r="K36">
        <v>0</v>
      </c>
      <c r="M36">
        <f t="shared" si="1"/>
        <v>0</v>
      </c>
      <c r="N36">
        <f t="shared" si="2"/>
        <v>0</v>
      </c>
      <c r="Q36">
        <f t="shared" si="0"/>
        <v>0.48101265822784806</v>
      </c>
    </row>
    <row r="37" spans="1:19" x14ac:dyDescent="0.3">
      <c r="A37">
        <v>35</v>
      </c>
      <c r="B37">
        <v>1144.4000000000001</v>
      </c>
      <c r="C37">
        <v>10</v>
      </c>
      <c r="D37">
        <v>737</v>
      </c>
      <c r="E37">
        <v>257</v>
      </c>
      <c r="F37">
        <v>61.893211775649299</v>
      </c>
      <c r="G37">
        <v>21.5828431836389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1180.3</v>
      </c>
      <c r="C38">
        <v>10</v>
      </c>
      <c r="D38">
        <v>737</v>
      </c>
      <c r="E38">
        <v>257</v>
      </c>
      <c r="F38">
        <v>61.893211775649299</v>
      </c>
      <c r="G38">
        <v>21.5828431836389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1213.5</v>
      </c>
      <c r="C39">
        <v>10</v>
      </c>
      <c r="D39">
        <v>737</v>
      </c>
      <c r="E39">
        <v>257</v>
      </c>
      <c r="F39">
        <v>61.893211775649299</v>
      </c>
      <c r="G39">
        <v>21.5828431836389</v>
      </c>
      <c r="H39">
        <v>0</v>
      </c>
      <c r="I39">
        <v>0</v>
      </c>
      <c r="J39">
        <v>0</v>
      </c>
      <c r="K39">
        <v>0</v>
      </c>
      <c r="M39">
        <f t="shared" si="1"/>
        <v>0</v>
      </c>
      <c r="N39">
        <f t="shared" si="2"/>
        <v>0</v>
      </c>
      <c r="Q39">
        <f t="shared" si="0"/>
        <v>0.48101265822784806</v>
      </c>
    </row>
    <row r="40" spans="1:19" x14ac:dyDescent="0.3">
      <c r="A40">
        <v>38</v>
      </c>
      <c r="B40">
        <v>1244.5</v>
      </c>
      <c r="C40">
        <v>10</v>
      </c>
      <c r="D40">
        <v>737</v>
      </c>
      <c r="E40">
        <v>257</v>
      </c>
      <c r="F40">
        <v>61.893211775649299</v>
      </c>
      <c r="G40">
        <v>21.5828431836389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1282.7</v>
      </c>
      <c r="C41">
        <v>10</v>
      </c>
      <c r="D41">
        <v>737</v>
      </c>
      <c r="E41">
        <v>257</v>
      </c>
      <c r="F41">
        <v>61.893211775649299</v>
      </c>
      <c r="G41">
        <v>21.5828431836389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1312.4</v>
      </c>
      <c r="C42">
        <v>10</v>
      </c>
      <c r="D42">
        <v>737</v>
      </c>
      <c r="E42">
        <v>257</v>
      </c>
      <c r="F42">
        <v>61.893211775649299</v>
      </c>
      <c r="G42">
        <v>21.5828431836389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1412.2</v>
      </c>
      <c r="C43">
        <v>10</v>
      </c>
      <c r="D43">
        <v>737</v>
      </c>
      <c r="E43">
        <v>257</v>
      </c>
      <c r="F43">
        <v>61.893211775649299</v>
      </c>
      <c r="G43">
        <v>21.5828431836389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1449.5</v>
      </c>
      <c r="C44">
        <v>10</v>
      </c>
      <c r="D44">
        <v>737</v>
      </c>
      <c r="E44">
        <v>257</v>
      </c>
      <c r="F44">
        <v>61.893211775649299</v>
      </c>
      <c r="G44">
        <v>21.5828431836389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1480.3</v>
      </c>
      <c r="C45">
        <v>10</v>
      </c>
      <c r="D45">
        <v>737</v>
      </c>
      <c r="E45">
        <v>257</v>
      </c>
      <c r="F45">
        <v>61.893211775649299</v>
      </c>
      <c r="G45">
        <v>21.5828431836389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1512.4</v>
      </c>
      <c r="C46">
        <v>10</v>
      </c>
      <c r="D46">
        <v>737</v>
      </c>
      <c r="E46">
        <v>257</v>
      </c>
      <c r="F46">
        <v>61.893211775649299</v>
      </c>
      <c r="G46">
        <v>21.5828431836389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1544.7</v>
      </c>
      <c r="C47">
        <v>10</v>
      </c>
      <c r="D47">
        <v>737</v>
      </c>
      <c r="E47">
        <v>257</v>
      </c>
      <c r="F47">
        <v>61.893211775649299</v>
      </c>
      <c r="G47">
        <v>21.5828431836389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1580.2</v>
      </c>
      <c r="C48">
        <v>10</v>
      </c>
      <c r="D48">
        <v>737</v>
      </c>
      <c r="E48">
        <v>257</v>
      </c>
      <c r="F48">
        <v>61.893211775649299</v>
      </c>
      <c r="G48">
        <v>21.5828431836389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1614.9</v>
      </c>
      <c r="C49">
        <v>10</v>
      </c>
      <c r="D49">
        <v>737</v>
      </c>
      <c r="E49">
        <v>257</v>
      </c>
      <c r="F49">
        <v>61.893211775649299</v>
      </c>
      <c r="G49">
        <v>21.5828431836389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1644.4</v>
      </c>
      <c r="C50">
        <v>10</v>
      </c>
      <c r="D50">
        <v>737</v>
      </c>
      <c r="E50">
        <v>257</v>
      </c>
      <c r="F50">
        <v>61.893211775649299</v>
      </c>
      <c r="G50">
        <v>21.5828431836389</v>
      </c>
      <c r="H50">
        <v>0</v>
      </c>
      <c r="I50">
        <v>0</v>
      </c>
      <c r="J50">
        <v>0</v>
      </c>
      <c r="K50">
        <v>0</v>
      </c>
      <c r="M50">
        <f t="shared" si="1"/>
        <v>0</v>
      </c>
      <c r="N50">
        <f t="shared" si="2"/>
        <v>0</v>
      </c>
      <c r="Q50">
        <f t="shared" si="0"/>
        <v>0.48101265822784806</v>
      </c>
    </row>
    <row r="51" spans="1:17" x14ac:dyDescent="0.3">
      <c r="A51">
        <v>49</v>
      </c>
      <c r="B51">
        <v>1680.4</v>
      </c>
      <c r="C51">
        <v>10</v>
      </c>
      <c r="D51">
        <v>737</v>
      </c>
      <c r="E51">
        <v>257</v>
      </c>
      <c r="F51">
        <v>61.893211775649299</v>
      </c>
      <c r="G51">
        <v>21.5828431836389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1713</v>
      </c>
      <c r="C52">
        <v>10</v>
      </c>
      <c r="D52">
        <v>737</v>
      </c>
      <c r="E52">
        <v>257</v>
      </c>
      <c r="F52">
        <v>61.893211775649299</v>
      </c>
      <c r="G52">
        <v>21.5828431836389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1780.1</v>
      </c>
      <c r="C53">
        <v>10</v>
      </c>
      <c r="D53">
        <v>737</v>
      </c>
      <c r="E53">
        <v>257</v>
      </c>
      <c r="F53">
        <v>61.893211775649299</v>
      </c>
      <c r="G53">
        <v>21.5828431836389</v>
      </c>
      <c r="H53">
        <v>0</v>
      </c>
      <c r="I53">
        <v>-0.46095153410959899</v>
      </c>
      <c r="J53">
        <v>0</v>
      </c>
      <c r="K53">
        <v>-6.7936851010994799</v>
      </c>
      <c r="M53">
        <f t="shared" si="1"/>
        <v>0.46095153410959899</v>
      </c>
      <c r="N53">
        <f t="shared" si="2"/>
        <v>6.7936851010994795E-2</v>
      </c>
      <c r="Q53">
        <f t="shared" si="0"/>
        <v>0.4733278815733637</v>
      </c>
    </row>
    <row r="54" spans="1:17" x14ac:dyDescent="0.3">
      <c r="A54">
        <v>52</v>
      </c>
      <c r="B54">
        <v>1812.3</v>
      </c>
      <c r="C54">
        <v>10</v>
      </c>
      <c r="D54">
        <v>737</v>
      </c>
      <c r="E54">
        <v>257</v>
      </c>
      <c r="F54">
        <v>61.893211775649299</v>
      </c>
      <c r="G54">
        <v>21.5828431836389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1845.7</v>
      </c>
      <c r="C55">
        <v>10</v>
      </c>
      <c r="D55">
        <v>737</v>
      </c>
      <c r="E55">
        <v>257</v>
      </c>
      <c r="F55">
        <v>61.893211775649299</v>
      </c>
      <c r="G55">
        <v>21.5828431836389</v>
      </c>
      <c r="H55">
        <v>0</v>
      </c>
      <c r="I55">
        <v>-0.48723504153511799</v>
      </c>
      <c r="J55">
        <v>0</v>
      </c>
      <c r="K55">
        <v>-7.3434068053521999</v>
      </c>
      <c r="M55">
        <f t="shared" si="1"/>
        <v>0.48723504153511799</v>
      </c>
      <c r="N55">
        <f t="shared" si="2"/>
        <v>7.3434068053521998E-2</v>
      </c>
      <c r="Q55">
        <f t="shared" si="0"/>
        <v>0.47270605579597802</v>
      </c>
    </row>
    <row r="56" spans="1:17" x14ac:dyDescent="0.3">
      <c r="A56">
        <v>54</v>
      </c>
      <c r="B56">
        <v>1883.5</v>
      </c>
      <c r="C56">
        <v>10</v>
      </c>
      <c r="D56">
        <v>737</v>
      </c>
      <c r="E56">
        <v>256</v>
      </c>
      <c r="F56">
        <v>61.893211775649299</v>
      </c>
      <c r="G56">
        <v>21.498863249072201</v>
      </c>
      <c r="H56">
        <v>0</v>
      </c>
      <c r="I56">
        <v>5.3587467469621702E-2</v>
      </c>
      <c r="J56">
        <v>0</v>
      </c>
      <c r="K56">
        <v>16.7460835842565</v>
      </c>
      <c r="M56">
        <f t="shared" si="1"/>
        <v>5.3587467469621702E-2</v>
      </c>
      <c r="N56">
        <f t="shared" si="2"/>
        <v>0.16746083584256499</v>
      </c>
      <c r="Q56">
        <f t="shared" si="0"/>
        <v>0.46207007989705201</v>
      </c>
    </row>
    <row r="57" spans="1:17" x14ac:dyDescent="0.3">
      <c r="A57">
        <v>55</v>
      </c>
      <c r="B57">
        <v>1912.4</v>
      </c>
      <c r="C57">
        <v>10</v>
      </c>
      <c r="D57">
        <v>737</v>
      </c>
      <c r="E57">
        <v>257</v>
      </c>
      <c r="F57">
        <v>61.893211775649299</v>
      </c>
      <c r="G57">
        <v>21.5828431836389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1944.5</v>
      </c>
      <c r="C58">
        <v>10</v>
      </c>
      <c r="D58">
        <v>737</v>
      </c>
      <c r="E58">
        <v>256</v>
      </c>
      <c r="F58">
        <v>61.893211775649299</v>
      </c>
      <c r="G58">
        <v>21.498863249072201</v>
      </c>
      <c r="H58">
        <v>0</v>
      </c>
      <c r="I58">
        <v>-2.4237935883841301E-2</v>
      </c>
      <c r="J58">
        <v>0</v>
      </c>
      <c r="K58">
        <v>16.715817850924601</v>
      </c>
      <c r="M58">
        <f t="shared" si="1"/>
        <v>2.4237935883841301E-2</v>
      </c>
      <c r="N58">
        <f t="shared" si="2"/>
        <v>0.16715817850924602</v>
      </c>
      <c r="Q58">
        <f t="shared" si="0"/>
        <v>0.46210431542570529</v>
      </c>
    </row>
    <row r="59" spans="1:17" x14ac:dyDescent="0.3">
      <c r="A59">
        <v>57</v>
      </c>
      <c r="B59">
        <v>1980.5</v>
      </c>
      <c r="C59">
        <v>10</v>
      </c>
      <c r="D59">
        <v>737</v>
      </c>
      <c r="E59">
        <v>257</v>
      </c>
      <c r="F59">
        <v>61.893211775649299</v>
      </c>
      <c r="G59">
        <v>21.5828431836389</v>
      </c>
      <c r="H59">
        <v>0</v>
      </c>
      <c r="I59">
        <v>0.43882826829798899</v>
      </c>
      <c r="J59">
        <v>0</v>
      </c>
      <c r="K59">
        <v>-8.8029742888262899</v>
      </c>
      <c r="M59">
        <f t="shared" si="1"/>
        <v>0.43882826829798899</v>
      </c>
      <c r="N59">
        <f t="shared" si="2"/>
        <v>8.8029742888262902E-2</v>
      </c>
      <c r="Q59">
        <f t="shared" si="0"/>
        <v>0.47105504460606712</v>
      </c>
    </row>
    <row r="60" spans="1:17" x14ac:dyDescent="0.3">
      <c r="A60">
        <v>58</v>
      </c>
      <c r="B60">
        <v>2012.6</v>
      </c>
      <c r="C60">
        <v>10</v>
      </c>
      <c r="D60">
        <v>737</v>
      </c>
      <c r="E60">
        <v>257</v>
      </c>
      <c r="F60">
        <v>61.893211775649299</v>
      </c>
      <c r="G60">
        <v>21.5828431836389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2046.2</v>
      </c>
      <c r="C61">
        <v>10</v>
      </c>
      <c r="D61">
        <v>737</v>
      </c>
      <c r="E61">
        <v>257</v>
      </c>
      <c r="F61">
        <v>61.893211775649299</v>
      </c>
      <c r="G61">
        <v>21.5828431836389</v>
      </c>
      <c r="H61">
        <v>0</v>
      </c>
      <c r="I61">
        <v>0.40628120919487498</v>
      </c>
      <c r="J61">
        <v>0</v>
      </c>
      <c r="K61">
        <v>-8.2493646537030596</v>
      </c>
      <c r="M61">
        <f t="shared" si="1"/>
        <v>0.40628120919487498</v>
      </c>
      <c r="N61">
        <f t="shared" si="2"/>
        <v>8.249364653703059E-2</v>
      </c>
      <c r="Q61">
        <f t="shared" si="0"/>
        <v>0.47168126827354379</v>
      </c>
    </row>
    <row r="62" spans="1:17" x14ac:dyDescent="0.3">
      <c r="A62">
        <v>60</v>
      </c>
      <c r="B62">
        <v>2080.1999999999998</v>
      </c>
      <c r="C62">
        <v>10</v>
      </c>
      <c r="D62">
        <v>737</v>
      </c>
      <c r="E62">
        <v>257</v>
      </c>
      <c r="F62">
        <v>61.893211775649299</v>
      </c>
      <c r="G62">
        <v>21.5828431836389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2112.3000000000002</v>
      </c>
      <c r="C63">
        <v>10</v>
      </c>
      <c r="D63">
        <v>737</v>
      </c>
      <c r="E63">
        <v>257</v>
      </c>
      <c r="F63">
        <v>61.893211775649299</v>
      </c>
      <c r="G63">
        <v>21.5828431836389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2144.6999999999998</v>
      </c>
      <c r="C64">
        <v>10</v>
      </c>
      <c r="D64">
        <v>737</v>
      </c>
      <c r="E64">
        <v>257</v>
      </c>
      <c r="F64">
        <v>61.893211775649299</v>
      </c>
      <c r="G64">
        <v>21.5828431836389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2180.1999999999998</v>
      </c>
      <c r="C65">
        <v>10</v>
      </c>
      <c r="D65">
        <v>737</v>
      </c>
      <c r="E65">
        <v>257</v>
      </c>
      <c r="F65">
        <v>61.893211775649299</v>
      </c>
      <c r="G65">
        <v>21.5828431836389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2212.9</v>
      </c>
      <c r="C66">
        <v>10</v>
      </c>
      <c r="D66">
        <v>737</v>
      </c>
      <c r="E66">
        <v>257</v>
      </c>
      <c r="F66">
        <v>61.893211775649299</v>
      </c>
      <c r="G66">
        <v>21.5828431836389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2244.4</v>
      </c>
      <c r="C67">
        <v>10</v>
      </c>
      <c r="D67">
        <v>737</v>
      </c>
      <c r="E67">
        <v>257</v>
      </c>
      <c r="F67">
        <v>61.893211775649299</v>
      </c>
      <c r="G67">
        <v>21.5828431836389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2280.1999999999998</v>
      </c>
      <c r="C68">
        <v>10</v>
      </c>
      <c r="D68">
        <v>737</v>
      </c>
      <c r="E68">
        <v>257</v>
      </c>
      <c r="F68">
        <v>61.893211775649299</v>
      </c>
      <c r="G68">
        <v>21.5828431836389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2312.4</v>
      </c>
      <c r="C69">
        <v>10</v>
      </c>
      <c r="D69">
        <v>737</v>
      </c>
      <c r="E69">
        <v>257</v>
      </c>
      <c r="F69">
        <v>61.893211775649299</v>
      </c>
      <c r="G69">
        <v>21.5828431836389</v>
      </c>
      <c r="H69">
        <v>-0.417592630931719</v>
      </c>
      <c r="I69">
        <v>0.83518526186340403</v>
      </c>
      <c r="J69">
        <v>-8.3938217272707494</v>
      </c>
      <c r="K69">
        <v>16.787643454540699</v>
      </c>
      <c r="M69">
        <f t="shared" si="1"/>
        <v>0.93376550966627458</v>
      </c>
      <c r="N69">
        <f t="shared" si="2"/>
        <v>0.18769155973191382</v>
      </c>
      <c r="Q69">
        <f t="shared" si="0"/>
        <v>0.45978165185932879</v>
      </c>
    </row>
    <row r="70" spans="1:17" x14ac:dyDescent="0.3">
      <c r="A70">
        <v>68</v>
      </c>
      <c r="B70">
        <v>2345.4</v>
      </c>
      <c r="C70">
        <v>10</v>
      </c>
      <c r="D70">
        <v>737</v>
      </c>
      <c r="E70">
        <v>257</v>
      </c>
      <c r="F70">
        <v>61.893211775649299</v>
      </c>
      <c r="G70">
        <v>21.5828431836389</v>
      </c>
      <c r="H70">
        <v>-1.1163238048356099</v>
      </c>
      <c r="I70">
        <v>1.8605396747259999</v>
      </c>
      <c r="J70">
        <v>-22.105421877933001</v>
      </c>
      <c r="K70">
        <v>36.8423697965545</v>
      </c>
      <c r="M70">
        <f t="shared" si="1"/>
        <v>2.1697434683556907</v>
      </c>
      <c r="N70">
        <f t="shared" si="2"/>
        <v>0.42965217195162303</v>
      </c>
      <c r="Q70">
        <f t="shared" ref="Q70:Q133" si="3">(1/COS($T$9))*(SIN($T$9)-N70/9.81)</f>
        <v>0.43241192193484568</v>
      </c>
    </row>
    <row r="71" spans="1:17" x14ac:dyDescent="0.3">
      <c r="A71">
        <v>69</v>
      </c>
      <c r="B71">
        <v>2380.1</v>
      </c>
      <c r="C71">
        <v>10</v>
      </c>
      <c r="D71">
        <v>737</v>
      </c>
      <c r="E71">
        <v>257</v>
      </c>
      <c r="F71">
        <v>61.893211775649299</v>
      </c>
      <c r="G71">
        <v>21.5828431836389</v>
      </c>
      <c r="H71">
        <v>-2.32962781449055</v>
      </c>
      <c r="I71">
        <v>4.2709843265659497</v>
      </c>
      <c r="J71">
        <v>-46.639195485296298</v>
      </c>
      <c r="K71">
        <v>85.505191723042103</v>
      </c>
      <c r="M71">
        <f t="shared" si="1"/>
        <v>4.8650254749404978</v>
      </c>
      <c r="N71">
        <f t="shared" si="2"/>
        <v>0.97397907406216233</v>
      </c>
      <c r="Q71">
        <f t="shared" si="3"/>
        <v>0.37083958516183396</v>
      </c>
    </row>
    <row r="72" spans="1:17" x14ac:dyDescent="0.3">
      <c r="A72">
        <v>70</v>
      </c>
      <c r="B72">
        <v>2412.6</v>
      </c>
      <c r="C72">
        <v>10</v>
      </c>
      <c r="D72">
        <v>736</v>
      </c>
      <c r="E72">
        <v>259</v>
      </c>
      <c r="F72">
        <v>61.8092318410826</v>
      </c>
      <c r="G72">
        <v>21.750803052772198</v>
      </c>
      <c r="H72">
        <v>-4.2069846911459701</v>
      </c>
      <c r="I72">
        <v>7.9930192245588403</v>
      </c>
      <c r="J72">
        <v>-67.242746340878199</v>
      </c>
      <c r="K72">
        <v>126.08329392461</v>
      </c>
      <c r="M72">
        <f t="shared" si="1"/>
        <v>9.0325564773049578</v>
      </c>
      <c r="N72">
        <f t="shared" si="2"/>
        <v>1.4289361057214309</v>
      </c>
      <c r="Q72">
        <f t="shared" si="3"/>
        <v>0.31937645250761598</v>
      </c>
    </row>
    <row r="73" spans="1:17" x14ac:dyDescent="0.3">
      <c r="A73">
        <v>71</v>
      </c>
      <c r="B73">
        <v>2454.1</v>
      </c>
      <c r="C73">
        <v>10</v>
      </c>
      <c r="D73">
        <v>734</v>
      </c>
      <c r="E73">
        <v>262</v>
      </c>
      <c r="F73">
        <v>61.641271971949202</v>
      </c>
      <c r="G73">
        <v>22.002742856472299</v>
      </c>
      <c r="H73">
        <v>-7.6457497814938202</v>
      </c>
      <c r="I73">
        <v>13.419161388221999</v>
      </c>
      <c r="J73">
        <v>-98.0312106272779</v>
      </c>
      <c r="K73">
        <v>175.82776292646301</v>
      </c>
      <c r="M73">
        <f t="shared" si="1"/>
        <v>15.444461210555744</v>
      </c>
      <c r="N73">
        <f t="shared" si="2"/>
        <v>2.0130951411389923</v>
      </c>
      <c r="Q73">
        <f t="shared" si="3"/>
        <v>0.2532984454896503</v>
      </c>
    </row>
    <row r="74" spans="1:17" x14ac:dyDescent="0.3">
      <c r="A74">
        <v>72</v>
      </c>
      <c r="B74">
        <v>2485.4</v>
      </c>
      <c r="C74">
        <v>10</v>
      </c>
      <c r="D74">
        <v>731</v>
      </c>
      <c r="E74">
        <v>268</v>
      </c>
      <c r="F74">
        <v>61.389332168249098</v>
      </c>
      <c r="G74">
        <v>22.5066224638724</v>
      </c>
      <c r="H74">
        <v>-9.7155102963229698</v>
      </c>
      <c r="I74">
        <v>17.191168043644002</v>
      </c>
      <c r="J74">
        <v>-93.643472735642007</v>
      </c>
      <c r="K74">
        <v>159.892409740928</v>
      </c>
      <c r="M74">
        <f t="shared" si="1"/>
        <v>19.746579425884484</v>
      </c>
      <c r="N74">
        <f t="shared" si="2"/>
        <v>1.8529620254811412</v>
      </c>
      <c r="Q74">
        <f t="shared" si="3"/>
        <v>0.27141213799238567</v>
      </c>
    </row>
    <row r="75" spans="1:17" x14ac:dyDescent="0.3">
      <c r="A75">
        <v>73</v>
      </c>
      <c r="B75">
        <v>2512.5</v>
      </c>
      <c r="C75">
        <v>10</v>
      </c>
      <c r="D75">
        <v>727</v>
      </c>
      <c r="E75">
        <v>276</v>
      </c>
      <c r="F75">
        <v>61.053412429982401</v>
      </c>
      <c r="G75">
        <v>23.178461940405899</v>
      </c>
      <c r="H75">
        <v>-11.728776658057701</v>
      </c>
      <c r="I75">
        <v>20.947357070221599</v>
      </c>
      <c r="J75">
        <v>-83.3436794231215</v>
      </c>
      <c r="K75">
        <v>133.26280909166201</v>
      </c>
      <c r="M75">
        <f t="shared" ref="M75:M138" si="4">SQRT(H75^2+I75^2)</f>
        <v>24.007414898775792</v>
      </c>
      <c r="N75">
        <f t="shared" ref="N75:N138" si="5">SQRT(J75^2+K75^2)/100</f>
        <v>1.5717870462242904</v>
      </c>
      <c r="Q75">
        <f t="shared" si="3"/>
        <v>0.30321765862313271</v>
      </c>
    </row>
    <row r="76" spans="1:17" x14ac:dyDescent="0.3">
      <c r="A76">
        <v>74</v>
      </c>
      <c r="B76">
        <v>2544.5</v>
      </c>
      <c r="C76">
        <v>10</v>
      </c>
      <c r="D76">
        <v>721</v>
      </c>
      <c r="E76">
        <v>285</v>
      </c>
      <c r="F76">
        <v>60.549532822582201</v>
      </c>
      <c r="G76">
        <v>23.934281351506101</v>
      </c>
      <c r="H76">
        <v>-14.725902905398099</v>
      </c>
      <c r="I76">
        <v>26.391421168345499</v>
      </c>
      <c r="J76">
        <v>-58.609345211312501</v>
      </c>
      <c r="K76">
        <v>111.16913486387899</v>
      </c>
      <c r="M76">
        <f t="shared" si="4"/>
        <v>30.221835279549239</v>
      </c>
      <c r="N76">
        <f t="shared" si="5"/>
        <v>1.2567271737526056</v>
      </c>
      <c r="Q76">
        <f t="shared" si="3"/>
        <v>0.33885611870341226</v>
      </c>
    </row>
    <row r="77" spans="1:17" x14ac:dyDescent="0.3">
      <c r="A77">
        <v>75</v>
      </c>
      <c r="B77">
        <v>2580.3000000000002</v>
      </c>
      <c r="C77">
        <v>10</v>
      </c>
      <c r="D77">
        <v>715</v>
      </c>
      <c r="E77">
        <v>296</v>
      </c>
      <c r="F77">
        <v>60.045653215182099</v>
      </c>
      <c r="G77">
        <v>24.858060631739701</v>
      </c>
      <c r="H77">
        <v>-16.510628156028002</v>
      </c>
      <c r="I77">
        <v>29.271102079104701</v>
      </c>
      <c r="J77">
        <v>-49.5623831064038</v>
      </c>
      <c r="K77">
        <v>94.6899724605599</v>
      </c>
      <c r="M77">
        <f t="shared" si="4"/>
        <v>33.606521078980968</v>
      </c>
      <c r="N77">
        <f t="shared" si="5"/>
        <v>1.0687666117430659</v>
      </c>
      <c r="Q77">
        <f t="shared" si="3"/>
        <v>0.36011755365954395</v>
      </c>
    </row>
    <row r="78" spans="1:17" x14ac:dyDescent="0.3">
      <c r="A78">
        <v>76</v>
      </c>
      <c r="B78">
        <v>2612.8000000000002</v>
      </c>
      <c r="C78">
        <v>10</v>
      </c>
      <c r="D78">
        <v>708</v>
      </c>
      <c r="E78">
        <v>309</v>
      </c>
      <c r="F78">
        <v>59.457793673215299</v>
      </c>
      <c r="G78">
        <v>25.949799781106599</v>
      </c>
      <c r="H78">
        <v>-19.335887996090801</v>
      </c>
      <c r="I78">
        <v>34.050277029418503</v>
      </c>
      <c r="J78">
        <v>-68.343485841744894</v>
      </c>
      <c r="K78">
        <v>128.011766365901</v>
      </c>
      <c r="M78">
        <f t="shared" si="4"/>
        <v>39.157348357332801</v>
      </c>
      <c r="N78">
        <f t="shared" si="5"/>
        <v>1.4511321230376923</v>
      </c>
      <c r="Q78">
        <f t="shared" si="3"/>
        <v>0.31686571741824698</v>
      </c>
    </row>
    <row r="79" spans="1:17" x14ac:dyDescent="0.3">
      <c r="A79">
        <v>77</v>
      </c>
      <c r="B79">
        <v>2644.4</v>
      </c>
      <c r="C79">
        <v>10</v>
      </c>
      <c r="D79">
        <v>700</v>
      </c>
      <c r="E79">
        <v>323</v>
      </c>
      <c r="F79">
        <v>58.7859541966818</v>
      </c>
      <c r="G79">
        <v>27.125518865040299</v>
      </c>
      <c r="H79">
        <v>-20.947053779213199</v>
      </c>
      <c r="I79">
        <v>38.122716858263601</v>
      </c>
      <c r="J79">
        <v>-65.938219830031898</v>
      </c>
      <c r="K79">
        <v>123.691639709054</v>
      </c>
      <c r="M79">
        <f t="shared" si="4"/>
        <v>43.498512649107738</v>
      </c>
      <c r="N79">
        <f t="shared" si="5"/>
        <v>1.401694352142008</v>
      </c>
      <c r="Q79">
        <f t="shared" si="3"/>
        <v>0.32245794346309886</v>
      </c>
    </row>
    <row r="80" spans="1:17" x14ac:dyDescent="0.3">
      <c r="A80">
        <v>78</v>
      </c>
      <c r="B80">
        <v>2685.7</v>
      </c>
      <c r="C80">
        <v>10</v>
      </c>
      <c r="D80">
        <v>691</v>
      </c>
      <c r="E80">
        <v>339</v>
      </c>
      <c r="F80">
        <v>58.030134785581602</v>
      </c>
      <c r="G80">
        <v>28.4691978181073</v>
      </c>
      <c r="H80">
        <v>-23.8712369478576</v>
      </c>
      <c r="I80">
        <v>42.615277515113597</v>
      </c>
      <c r="J80">
        <v>-90.107612943493606</v>
      </c>
      <c r="K80">
        <v>158.52018761551</v>
      </c>
      <c r="M80">
        <f t="shared" si="4"/>
        <v>48.845653144480607</v>
      </c>
      <c r="N80">
        <f t="shared" si="5"/>
        <v>1.8234042829836434</v>
      </c>
      <c r="Q80">
        <f t="shared" si="3"/>
        <v>0.27475560543492683</v>
      </c>
    </row>
    <row r="81" spans="1:17" x14ac:dyDescent="0.3">
      <c r="A81">
        <v>79</v>
      </c>
      <c r="B81">
        <v>2712.5</v>
      </c>
      <c r="C81">
        <v>10</v>
      </c>
      <c r="D81">
        <v>681</v>
      </c>
      <c r="E81">
        <v>357</v>
      </c>
      <c r="F81">
        <v>57.190335439914698</v>
      </c>
      <c r="G81">
        <v>29.9808366403077</v>
      </c>
      <c r="H81">
        <v>-25.581151334597799</v>
      </c>
      <c r="I81">
        <v>45.709137763519003</v>
      </c>
      <c r="J81">
        <v>-56.937624258696999</v>
      </c>
      <c r="K81">
        <v>105.867084869816</v>
      </c>
      <c r="M81">
        <f t="shared" si="4"/>
        <v>52.380536258117417</v>
      </c>
      <c r="N81">
        <f t="shared" si="5"/>
        <v>1.2020704103777526</v>
      </c>
      <c r="Q81">
        <f t="shared" si="3"/>
        <v>0.34503869874564552</v>
      </c>
    </row>
    <row r="82" spans="1:17" x14ac:dyDescent="0.3">
      <c r="A82">
        <v>80</v>
      </c>
      <c r="B82">
        <v>2744.8</v>
      </c>
      <c r="C82">
        <v>10</v>
      </c>
      <c r="D82">
        <v>671</v>
      </c>
      <c r="E82">
        <v>376</v>
      </c>
      <c r="F82">
        <v>56.350536094247801</v>
      </c>
      <c r="G82">
        <v>31.576455397074799</v>
      </c>
      <c r="H82">
        <v>-27.706305181024</v>
      </c>
      <c r="I82">
        <v>49.951726726375199</v>
      </c>
      <c r="J82">
        <v>-68.7082224371145</v>
      </c>
      <c r="K82">
        <v>111.94600706607601</v>
      </c>
      <c r="M82">
        <f t="shared" si="4"/>
        <v>57.121049970483767</v>
      </c>
      <c r="N82">
        <f t="shared" si="5"/>
        <v>1.3134964152408619</v>
      </c>
      <c r="Q82">
        <f t="shared" si="3"/>
        <v>0.33243458259760805</v>
      </c>
    </row>
    <row r="83" spans="1:17" x14ac:dyDescent="0.3">
      <c r="A83">
        <v>81</v>
      </c>
      <c r="B83">
        <v>2781.1</v>
      </c>
      <c r="C83">
        <v>10</v>
      </c>
      <c r="D83">
        <v>659</v>
      </c>
      <c r="E83">
        <v>396</v>
      </c>
      <c r="F83">
        <v>55.342776879447598</v>
      </c>
      <c r="G83">
        <v>33.256054088408497</v>
      </c>
      <c r="H83">
        <v>-30.510540758123799</v>
      </c>
      <c r="I83">
        <v>54.566710759057401</v>
      </c>
      <c r="J83">
        <v>-49.081146181583499</v>
      </c>
      <c r="K83">
        <v>92.033968442013503</v>
      </c>
      <c r="M83">
        <f t="shared" si="4"/>
        <v>62.51734975521407</v>
      </c>
      <c r="N83">
        <f t="shared" si="5"/>
        <v>1.043034527601244</v>
      </c>
      <c r="Q83">
        <f t="shared" si="3"/>
        <v>0.3630282761399295</v>
      </c>
    </row>
    <row r="84" spans="1:17" x14ac:dyDescent="0.3">
      <c r="A84">
        <v>82</v>
      </c>
      <c r="B84">
        <v>2812.9</v>
      </c>
      <c r="C84">
        <v>10</v>
      </c>
      <c r="D84">
        <v>647</v>
      </c>
      <c r="E84">
        <v>418</v>
      </c>
      <c r="F84">
        <v>54.335017664647303</v>
      </c>
      <c r="G84">
        <v>35.103612648875703</v>
      </c>
      <c r="H84">
        <v>-31.555031447780699</v>
      </c>
      <c r="I84">
        <v>56.800739611098997</v>
      </c>
      <c r="J84">
        <v>-62.063971621440899</v>
      </c>
      <c r="K84">
        <v>115.08115910588</v>
      </c>
      <c r="M84">
        <f t="shared" si="4"/>
        <v>64.977257791001762</v>
      </c>
      <c r="N84">
        <f t="shared" si="5"/>
        <v>1.3075018070572557</v>
      </c>
      <c r="Q84">
        <f t="shared" si="3"/>
        <v>0.33311267150424145</v>
      </c>
    </row>
    <row r="85" spans="1:17" x14ac:dyDescent="0.3">
      <c r="A85">
        <v>83</v>
      </c>
      <c r="B85">
        <v>2844.6</v>
      </c>
      <c r="C85">
        <v>10</v>
      </c>
      <c r="D85">
        <v>634</v>
      </c>
      <c r="E85">
        <v>442</v>
      </c>
      <c r="F85">
        <v>53.243278515280402</v>
      </c>
      <c r="G85">
        <v>37.119131078476201</v>
      </c>
      <c r="H85">
        <v>-33.582164931082303</v>
      </c>
      <c r="I85">
        <v>60.445881349456499</v>
      </c>
      <c r="J85">
        <v>-49.044477964855901</v>
      </c>
      <c r="K85">
        <v>98.357692795272399</v>
      </c>
      <c r="M85">
        <f t="shared" si="4"/>
        <v>69.148148012589516</v>
      </c>
      <c r="N85">
        <f t="shared" si="5"/>
        <v>1.0990721791972726</v>
      </c>
      <c r="Q85">
        <f t="shared" si="3"/>
        <v>0.3566894948989856</v>
      </c>
    </row>
    <row r="86" spans="1:17" x14ac:dyDescent="0.3">
      <c r="A86">
        <v>84</v>
      </c>
      <c r="B86">
        <v>2880.5</v>
      </c>
      <c r="C86">
        <v>9</v>
      </c>
      <c r="D86">
        <v>620</v>
      </c>
      <c r="E86">
        <v>466</v>
      </c>
      <c r="F86">
        <v>52.067559431346702</v>
      </c>
      <c r="G86">
        <v>39.134649508076699</v>
      </c>
      <c r="H86">
        <v>-35.403352266596201</v>
      </c>
      <c r="I86">
        <v>64.481170158624494</v>
      </c>
      <c r="J86">
        <v>-49.365765457701002</v>
      </c>
      <c r="K86">
        <v>107.452136177041</v>
      </c>
      <c r="M86">
        <f t="shared" si="4"/>
        <v>73.560985969046044</v>
      </c>
      <c r="N86">
        <f t="shared" si="5"/>
        <v>1.1824948358548595</v>
      </c>
      <c r="Q86">
        <f t="shared" si="3"/>
        <v>0.34725301860081959</v>
      </c>
    </row>
    <row r="87" spans="1:17" x14ac:dyDescent="0.3">
      <c r="A87">
        <v>85</v>
      </c>
      <c r="B87">
        <v>2912.3</v>
      </c>
      <c r="C87">
        <v>9</v>
      </c>
      <c r="D87">
        <v>606</v>
      </c>
      <c r="E87">
        <v>492</v>
      </c>
      <c r="F87">
        <v>50.891840347413101</v>
      </c>
      <c r="G87">
        <v>41.318127806810601</v>
      </c>
      <c r="H87">
        <v>-36.576815062704298</v>
      </c>
      <c r="I87">
        <v>66.1602278572241</v>
      </c>
      <c r="J87">
        <v>-38.977952220078997</v>
      </c>
      <c r="K87">
        <v>73.238523914745301</v>
      </c>
      <c r="M87">
        <f t="shared" si="4"/>
        <v>75.597877948068643</v>
      </c>
      <c r="N87">
        <f t="shared" si="5"/>
        <v>0.82964824742064525</v>
      </c>
      <c r="Q87">
        <f t="shared" si="3"/>
        <v>0.38716577853982354</v>
      </c>
    </row>
    <row r="88" spans="1:17" x14ac:dyDescent="0.3">
      <c r="A88">
        <v>86</v>
      </c>
      <c r="B88">
        <v>2944.8</v>
      </c>
      <c r="C88">
        <v>9</v>
      </c>
      <c r="D88">
        <v>591</v>
      </c>
      <c r="E88">
        <v>520</v>
      </c>
      <c r="F88">
        <v>49.632141328912802</v>
      </c>
      <c r="G88">
        <v>43.669565974677901</v>
      </c>
      <c r="H88">
        <v>-39.085404833314001</v>
      </c>
      <c r="I88">
        <v>70.604536723027607</v>
      </c>
      <c r="J88">
        <v>-60.800629864118797</v>
      </c>
      <c r="K88">
        <v>104.40987953149499</v>
      </c>
      <c r="M88">
        <f t="shared" si="4"/>
        <v>80.701111992694379</v>
      </c>
      <c r="N88">
        <f t="shared" si="5"/>
        <v>1.2082276083443413</v>
      </c>
      <c r="Q88">
        <f t="shared" si="3"/>
        <v>0.34434221825697786</v>
      </c>
    </row>
    <row r="89" spans="1:17" x14ac:dyDescent="0.3">
      <c r="A89">
        <v>87</v>
      </c>
      <c r="B89">
        <v>2980.3</v>
      </c>
      <c r="C89">
        <v>9</v>
      </c>
      <c r="D89">
        <v>575</v>
      </c>
      <c r="E89">
        <v>549</v>
      </c>
      <c r="F89">
        <v>48.288462375845697</v>
      </c>
      <c r="G89">
        <v>46.104984077111901</v>
      </c>
      <c r="H89">
        <v>-40.672708916895402</v>
      </c>
      <c r="I89">
        <v>74.221669621265093</v>
      </c>
      <c r="J89">
        <v>-56.232564207612697</v>
      </c>
      <c r="K89">
        <v>87.748253855835401</v>
      </c>
      <c r="M89">
        <f t="shared" si="4"/>
        <v>84.635249701331475</v>
      </c>
      <c r="N89">
        <f t="shared" si="5"/>
        <v>1.0422023475367639</v>
      </c>
      <c r="Q89">
        <f t="shared" si="3"/>
        <v>0.36312240940982166</v>
      </c>
    </row>
    <row r="90" spans="1:17" x14ac:dyDescent="0.3">
      <c r="A90">
        <v>88</v>
      </c>
      <c r="B90">
        <v>3016.7</v>
      </c>
      <c r="C90">
        <v>9</v>
      </c>
      <c r="D90">
        <v>558</v>
      </c>
      <c r="E90">
        <v>579</v>
      </c>
      <c r="F90">
        <v>46.860803488212099</v>
      </c>
      <c r="G90">
        <v>48.6243821141125</v>
      </c>
      <c r="H90">
        <v>-41.880626225884001</v>
      </c>
      <c r="I90">
        <v>76.386201058828803</v>
      </c>
      <c r="J90">
        <v>-62.627625618612399</v>
      </c>
      <c r="K90">
        <v>122.661345847796</v>
      </c>
      <c r="M90">
        <f t="shared" si="4"/>
        <v>87.113940131714969</v>
      </c>
      <c r="N90">
        <f t="shared" si="5"/>
        <v>1.3772445409518854</v>
      </c>
      <c r="Q90">
        <f t="shared" si="3"/>
        <v>0.32522361975577829</v>
      </c>
    </row>
    <row r="91" spans="1:17" x14ac:dyDescent="0.3">
      <c r="A91">
        <v>89</v>
      </c>
      <c r="B91">
        <v>3044.5</v>
      </c>
      <c r="C91">
        <v>9</v>
      </c>
      <c r="D91">
        <v>541</v>
      </c>
      <c r="E91">
        <v>610</v>
      </c>
      <c r="F91">
        <v>45.433144600578302</v>
      </c>
      <c r="G91">
        <v>51.227760085679797</v>
      </c>
      <c r="H91">
        <v>-44.568849924543699</v>
      </c>
      <c r="I91">
        <v>81.146321393866103</v>
      </c>
      <c r="J91">
        <v>-49.198268656035701</v>
      </c>
      <c r="K91">
        <v>107.060224196457</v>
      </c>
      <c r="M91">
        <f t="shared" si="4"/>
        <v>92.580277917886548</v>
      </c>
      <c r="N91">
        <f t="shared" si="5"/>
        <v>1.1782343249009128</v>
      </c>
      <c r="Q91">
        <f t="shared" si="3"/>
        <v>0.3477349525531272</v>
      </c>
    </row>
    <row r="92" spans="1:17" x14ac:dyDescent="0.3">
      <c r="A92">
        <v>90</v>
      </c>
      <c r="B92">
        <v>3080.7</v>
      </c>
      <c r="C92">
        <v>9</v>
      </c>
      <c r="D92">
        <v>523</v>
      </c>
      <c r="E92">
        <v>643</v>
      </c>
      <c r="F92">
        <v>43.921505778377998</v>
      </c>
      <c r="G92">
        <v>53.9990979263806</v>
      </c>
      <c r="H92">
        <v>-46.288956218632102</v>
      </c>
      <c r="I92">
        <v>84.591981592019593</v>
      </c>
      <c r="J92">
        <v>-55.644872081964003</v>
      </c>
      <c r="K92">
        <v>118.831665880312</v>
      </c>
      <c r="M92">
        <f t="shared" si="4"/>
        <v>96.428578841933685</v>
      </c>
      <c r="N92">
        <f t="shared" si="5"/>
        <v>1.3121477281506164</v>
      </c>
      <c r="Q92">
        <f t="shared" si="3"/>
        <v>0.33258714131811234</v>
      </c>
    </row>
    <row r="93" spans="1:17" x14ac:dyDescent="0.3">
      <c r="A93">
        <v>91</v>
      </c>
      <c r="B93">
        <v>3117.4</v>
      </c>
      <c r="C93">
        <v>9</v>
      </c>
      <c r="D93">
        <v>504</v>
      </c>
      <c r="E93">
        <v>678</v>
      </c>
      <c r="F93">
        <v>42.325887021610903</v>
      </c>
      <c r="G93">
        <v>56.9383956362147</v>
      </c>
      <c r="H93">
        <v>-48.7288300312578</v>
      </c>
      <c r="I93">
        <v>90.171428563083595</v>
      </c>
      <c r="J93">
        <v>-73.384366543727495</v>
      </c>
      <c r="K93">
        <v>151.12668800036101</v>
      </c>
      <c r="M93">
        <f t="shared" si="4"/>
        <v>102.49578237821545</v>
      </c>
      <c r="N93">
        <f t="shared" si="5"/>
        <v>1.6800161034639702</v>
      </c>
      <c r="Q93">
        <f t="shared" si="3"/>
        <v>0.29097516989963057</v>
      </c>
    </row>
    <row r="94" spans="1:17" x14ac:dyDescent="0.3">
      <c r="A94">
        <v>92</v>
      </c>
      <c r="B94">
        <v>3144.5</v>
      </c>
      <c r="C94">
        <v>9</v>
      </c>
      <c r="D94">
        <v>485</v>
      </c>
      <c r="E94">
        <v>713</v>
      </c>
      <c r="F94">
        <v>40.730268264843801</v>
      </c>
      <c r="G94">
        <v>59.877693346048702</v>
      </c>
      <c r="H94">
        <v>-49.1282617215127</v>
      </c>
      <c r="I94">
        <v>90.698329332023405</v>
      </c>
      <c r="J94">
        <v>-41.989967283343802</v>
      </c>
      <c r="K94">
        <v>83.979934566688996</v>
      </c>
      <c r="M94">
        <f t="shared" si="4"/>
        <v>103.14927553501104</v>
      </c>
      <c r="N94">
        <f t="shared" si="5"/>
        <v>0.93892421218550159</v>
      </c>
      <c r="Q94">
        <f t="shared" si="3"/>
        <v>0.37480486733442603</v>
      </c>
    </row>
    <row r="95" spans="1:17" x14ac:dyDescent="0.3">
      <c r="A95">
        <v>93</v>
      </c>
      <c r="B95">
        <v>3180</v>
      </c>
      <c r="C95">
        <v>9</v>
      </c>
      <c r="D95">
        <v>465</v>
      </c>
      <c r="E95">
        <v>750</v>
      </c>
      <c r="F95">
        <v>39.05066957351</v>
      </c>
      <c r="G95">
        <v>62.9849509250162</v>
      </c>
      <c r="H95">
        <v>-50.474609459722501</v>
      </c>
      <c r="I95">
        <v>93.792044259124395</v>
      </c>
      <c r="J95">
        <v>-28.658315049764798</v>
      </c>
      <c r="K95">
        <v>66.466675853922993</v>
      </c>
      <c r="M95">
        <f t="shared" si="4"/>
        <v>106.51119080367592</v>
      </c>
      <c r="N95">
        <f t="shared" si="5"/>
        <v>0.7238175198599468</v>
      </c>
      <c r="Q95">
        <f t="shared" si="3"/>
        <v>0.3991369766801956</v>
      </c>
    </row>
    <row r="96" spans="1:17" x14ac:dyDescent="0.3">
      <c r="A96">
        <v>94</v>
      </c>
      <c r="B96">
        <v>3212.3</v>
      </c>
      <c r="C96">
        <v>9</v>
      </c>
      <c r="D96">
        <v>445</v>
      </c>
      <c r="E96">
        <v>788</v>
      </c>
      <c r="F96">
        <v>37.371070882176298</v>
      </c>
      <c r="G96">
        <v>66.176188438550398</v>
      </c>
      <c r="H96">
        <v>-52.985532584253797</v>
      </c>
      <c r="I96">
        <v>97.835640167223005</v>
      </c>
      <c r="J96">
        <v>-16.3248548049772</v>
      </c>
      <c r="K96">
        <v>10.3951582407221</v>
      </c>
      <c r="M96">
        <f t="shared" si="4"/>
        <v>111.26220899374306</v>
      </c>
      <c r="N96">
        <f t="shared" si="5"/>
        <v>0.19353557793161436</v>
      </c>
      <c r="Q96">
        <f t="shared" si="3"/>
        <v>0.45912059715983777</v>
      </c>
    </row>
    <row r="97" spans="1:17" x14ac:dyDescent="0.3">
      <c r="A97">
        <v>95</v>
      </c>
      <c r="B97">
        <v>3244.5</v>
      </c>
      <c r="C97">
        <v>9</v>
      </c>
      <c r="D97">
        <v>424</v>
      </c>
      <c r="E97">
        <v>826</v>
      </c>
      <c r="F97">
        <v>35.607492256275798</v>
      </c>
      <c r="G97">
        <v>69.367425952084503</v>
      </c>
      <c r="H97">
        <v>-52.459996253767102</v>
      </c>
      <c r="I97">
        <v>98.2041129462729</v>
      </c>
      <c r="J97">
        <v>-24.644723361745498</v>
      </c>
      <c r="K97">
        <v>66.135737718301797</v>
      </c>
      <c r="M97">
        <f t="shared" si="4"/>
        <v>111.33776990091719</v>
      </c>
      <c r="N97">
        <f t="shared" si="5"/>
        <v>0.70578312484225436</v>
      </c>
      <c r="Q97">
        <f t="shared" si="3"/>
        <v>0.40117696375270923</v>
      </c>
    </row>
    <row r="98" spans="1:17" x14ac:dyDescent="0.3">
      <c r="A98">
        <v>96</v>
      </c>
      <c r="B98">
        <v>3280.3</v>
      </c>
      <c r="C98">
        <v>9</v>
      </c>
      <c r="D98">
        <v>403</v>
      </c>
      <c r="E98">
        <v>866</v>
      </c>
      <c r="F98">
        <v>33.843913630375397</v>
      </c>
      <c r="G98">
        <v>72.726623334752105</v>
      </c>
      <c r="H98">
        <v>-47.344848488890896</v>
      </c>
      <c r="I98">
        <v>96.382675536487397</v>
      </c>
      <c r="J98">
        <v>91.066310480104704</v>
      </c>
      <c r="K98">
        <v>-14.809023264431101</v>
      </c>
      <c r="M98">
        <f t="shared" si="4"/>
        <v>107.38321480570342</v>
      </c>
      <c r="N98">
        <f t="shared" si="5"/>
        <v>0.92262560524328019</v>
      </c>
      <c r="Q98">
        <f t="shared" si="3"/>
        <v>0.37664850819010726</v>
      </c>
    </row>
    <row r="99" spans="1:17" x14ac:dyDescent="0.3">
      <c r="A99">
        <v>97</v>
      </c>
      <c r="B99">
        <v>3312.2</v>
      </c>
      <c r="C99">
        <v>9</v>
      </c>
      <c r="D99">
        <v>381</v>
      </c>
      <c r="E99">
        <v>905</v>
      </c>
      <c r="F99">
        <v>31.996355069908201</v>
      </c>
      <c r="G99">
        <v>76.001840782852895</v>
      </c>
      <c r="H99">
        <v>-43.281831609949897</v>
      </c>
      <c r="I99">
        <v>92.010381213662399</v>
      </c>
      <c r="J99">
        <v>210.59314257883</v>
      </c>
      <c r="K99">
        <v>-127.01695911280601</v>
      </c>
      <c r="M99">
        <f t="shared" si="4"/>
        <v>101.6819905322252</v>
      </c>
      <c r="N99">
        <f t="shared" si="5"/>
        <v>2.4593246959987134</v>
      </c>
      <c r="Q99">
        <f t="shared" si="3"/>
        <v>0.20282253418825691</v>
      </c>
    </row>
    <row r="100" spans="1:17" x14ac:dyDescent="0.3">
      <c r="A100">
        <v>98</v>
      </c>
      <c r="B100">
        <v>3344.6</v>
      </c>
      <c r="C100">
        <v>9</v>
      </c>
      <c r="D100">
        <v>360</v>
      </c>
      <c r="E100">
        <v>947</v>
      </c>
      <c r="F100">
        <v>30.232776444007801</v>
      </c>
      <c r="G100">
        <v>79.528998034653796</v>
      </c>
      <c r="H100">
        <v>-36.075427651621098</v>
      </c>
      <c r="I100">
        <v>83.2186128851354</v>
      </c>
      <c r="J100">
        <v>352.00873139663003</v>
      </c>
      <c r="K100">
        <v>-365.546328350419</v>
      </c>
      <c r="M100">
        <f t="shared" si="4"/>
        <v>90.701565646759221</v>
      </c>
      <c r="N100">
        <f t="shared" si="5"/>
        <v>5.0747833958695931</v>
      </c>
      <c r="Q100">
        <f t="shared" si="3"/>
        <v>-9.3028916952494906E-2</v>
      </c>
    </row>
    <row r="101" spans="1:17" x14ac:dyDescent="0.3">
      <c r="A101">
        <v>99</v>
      </c>
      <c r="B101">
        <v>3380.4</v>
      </c>
      <c r="C101">
        <v>10</v>
      </c>
      <c r="D101">
        <v>352</v>
      </c>
      <c r="E101">
        <v>980</v>
      </c>
      <c r="F101">
        <v>29.560936967474198</v>
      </c>
      <c r="G101">
        <v>82.300335875354506</v>
      </c>
      <c r="H101">
        <v>-27.684441191679099</v>
      </c>
      <c r="I101">
        <v>68.382209908904301</v>
      </c>
      <c r="J101">
        <v>301.749020133518</v>
      </c>
      <c r="K101">
        <v>-544.64083942454204</v>
      </c>
      <c r="M101">
        <f t="shared" si="4"/>
        <v>73.773673597842404</v>
      </c>
      <c r="N101">
        <f t="shared" si="5"/>
        <v>6.2264445321596495</v>
      </c>
      <c r="Q101">
        <f t="shared" si="3"/>
        <v>-0.22330075737981323</v>
      </c>
    </row>
    <row r="102" spans="1:17" x14ac:dyDescent="0.3">
      <c r="A102">
        <v>100</v>
      </c>
      <c r="B102">
        <v>3412.2</v>
      </c>
      <c r="C102">
        <v>10</v>
      </c>
      <c r="D102">
        <v>342</v>
      </c>
      <c r="E102">
        <v>1007</v>
      </c>
      <c r="F102">
        <v>28.721137621807401</v>
      </c>
      <c r="G102">
        <v>84.567794108655093</v>
      </c>
      <c r="H102">
        <v>-18.490698163024199</v>
      </c>
      <c r="I102">
        <v>52.090282820057503</v>
      </c>
      <c r="J102">
        <v>285.22952635968301</v>
      </c>
      <c r="K102">
        <v>-671.38500875929105</v>
      </c>
      <c r="M102">
        <f t="shared" si="4"/>
        <v>55.274799708634347</v>
      </c>
      <c r="N102">
        <f t="shared" si="5"/>
        <v>7.2946124824700753</v>
      </c>
      <c r="Q102">
        <f t="shared" si="3"/>
        <v>-0.34412814348114351</v>
      </c>
    </row>
    <row r="103" spans="1:17" x14ac:dyDescent="0.3">
      <c r="A103">
        <v>101</v>
      </c>
      <c r="B103">
        <v>3449.5</v>
      </c>
      <c r="C103">
        <v>10</v>
      </c>
      <c r="D103">
        <v>338</v>
      </c>
      <c r="E103">
        <v>1027</v>
      </c>
      <c r="F103">
        <v>28.385217883540601</v>
      </c>
      <c r="G103">
        <v>86.247392799988901</v>
      </c>
      <c r="H103">
        <v>-9.0256316268777095</v>
      </c>
      <c r="I103">
        <v>32.116938501886203</v>
      </c>
      <c r="J103">
        <v>163.716645624216</v>
      </c>
      <c r="K103">
        <v>-608.74679621105099</v>
      </c>
      <c r="M103">
        <f t="shared" si="4"/>
        <v>33.361051617088386</v>
      </c>
      <c r="N103">
        <f t="shared" si="5"/>
        <v>6.3037750749187103</v>
      </c>
      <c r="Q103">
        <f t="shared" si="3"/>
        <v>-0.23204811526923411</v>
      </c>
    </row>
    <row r="104" spans="1:17" x14ac:dyDescent="0.3">
      <c r="A104">
        <v>102</v>
      </c>
      <c r="B104">
        <v>3480.4</v>
      </c>
      <c r="C104">
        <v>10</v>
      </c>
      <c r="D104">
        <v>337</v>
      </c>
      <c r="E104">
        <v>1029</v>
      </c>
      <c r="F104">
        <v>28.301237948973899</v>
      </c>
      <c r="G104">
        <v>86.415352669122299</v>
      </c>
      <c r="H104">
        <v>-6.2890331569595501</v>
      </c>
      <c r="I104">
        <v>20.544174979401099</v>
      </c>
      <c r="J104">
        <v>126.159140560873</v>
      </c>
      <c r="K104">
        <v>-412.11985916551998</v>
      </c>
      <c r="M104">
        <f t="shared" si="4"/>
        <v>21.485228963955372</v>
      </c>
      <c r="N104">
        <f t="shared" si="5"/>
        <v>4.3099757199509385</v>
      </c>
      <c r="Q104">
        <f t="shared" si="3"/>
        <v>-6.5165737159948488E-3</v>
      </c>
    </row>
    <row r="105" spans="1:17" x14ac:dyDescent="0.3">
      <c r="A105">
        <v>103</v>
      </c>
      <c r="B105">
        <v>3512.5</v>
      </c>
      <c r="C105">
        <v>10</v>
      </c>
      <c r="D105">
        <v>337</v>
      </c>
      <c r="E105">
        <v>1029</v>
      </c>
      <c r="F105">
        <v>28.301237948973899</v>
      </c>
      <c r="G105">
        <v>86.415352669122299</v>
      </c>
      <c r="H105">
        <v>-2.0994609109497602</v>
      </c>
      <c r="I105">
        <v>9.2376280081789108</v>
      </c>
      <c r="J105">
        <v>41.614686044593803</v>
      </c>
      <c r="K105">
        <v>-183.10461859621199</v>
      </c>
      <c r="M105">
        <f t="shared" si="4"/>
        <v>9.4731994243812618</v>
      </c>
      <c r="N105">
        <f t="shared" si="5"/>
        <v>1.8777402228704156</v>
      </c>
      <c r="Q105">
        <f t="shared" si="3"/>
        <v>0.26860931581261632</v>
      </c>
    </row>
    <row r="106" spans="1:17" x14ac:dyDescent="0.3">
      <c r="A106">
        <v>104</v>
      </c>
      <c r="B106">
        <v>3549.5</v>
      </c>
      <c r="C106">
        <v>10</v>
      </c>
      <c r="D106">
        <v>337</v>
      </c>
      <c r="E106">
        <v>1029</v>
      </c>
      <c r="F106">
        <v>28.301237948973899</v>
      </c>
      <c r="G106">
        <v>86.415352669122299</v>
      </c>
      <c r="H106">
        <v>-0.40957427104245397</v>
      </c>
      <c r="I106">
        <v>0.81914854208487398</v>
      </c>
      <c r="J106">
        <v>8.6045014924885592</v>
      </c>
      <c r="K106">
        <v>-17.209002984976301</v>
      </c>
      <c r="M106">
        <f t="shared" si="4"/>
        <v>0.91583591188582036</v>
      </c>
      <c r="N106">
        <f t="shared" si="5"/>
        <v>0.19240250249702082</v>
      </c>
      <c r="Q106">
        <f t="shared" si="3"/>
        <v>0.45924876665132808</v>
      </c>
    </row>
    <row r="107" spans="1:17" x14ac:dyDescent="0.3">
      <c r="A107">
        <v>105</v>
      </c>
      <c r="B107">
        <v>3580.1</v>
      </c>
      <c r="C107">
        <v>10</v>
      </c>
      <c r="D107">
        <v>337</v>
      </c>
      <c r="E107">
        <v>1029</v>
      </c>
      <c r="F107">
        <v>28.301237948973899</v>
      </c>
      <c r="G107">
        <v>86.415352669122299</v>
      </c>
      <c r="H107">
        <v>0</v>
      </c>
      <c r="I107">
        <v>0</v>
      </c>
      <c r="J107">
        <v>0</v>
      </c>
      <c r="K107">
        <v>0</v>
      </c>
      <c r="M107">
        <f t="shared" si="4"/>
        <v>0</v>
      </c>
      <c r="N107">
        <f t="shared" si="5"/>
        <v>0</v>
      </c>
      <c r="Q107">
        <f t="shared" si="3"/>
        <v>0.48101265822784806</v>
      </c>
    </row>
    <row r="108" spans="1:17" x14ac:dyDescent="0.3">
      <c r="A108">
        <v>106</v>
      </c>
      <c r="B108">
        <v>3613.4</v>
      </c>
      <c r="C108">
        <v>10</v>
      </c>
      <c r="D108">
        <v>337</v>
      </c>
      <c r="E108">
        <v>1029</v>
      </c>
      <c r="F108">
        <v>28.301237948973899</v>
      </c>
      <c r="G108">
        <v>86.415352669122299</v>
      </c>
      <c r="H108">
        <v>0</v>
      </c>
      <c r="I108">
        <v>0</v>
      </c>
      <c r="J108">
        <v>0</v>
      </c>
      <c r="K108">
        <v>0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3644.7</v>
      </c>
      <c r="C109">
        <v>10</v>
      </c>
      <c r="D109">
        <v>337</v>
      </c>
      <c r="E109">
        <v>1029</v>
      </c>
      <c r="F109">
        <v>28.301237948973899</v>
      </c>
      <c r="G109">
        <v>86.415352669122299</v>
      </c>
      <c r="H109">
        <v>0</v>
      </c>
      <c r="I109">
        <v>0</v>
      </c>
      <c r="J109">
        <v>0</v>
      </c>
      <c r="K109">
        <v>0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A110">
        <v>108</v>
      </c>
      <c r="B110">
        <v>3680.4</v>
      </c>
      <c r="C110">
        <v>10</v>
      </c>
      <c r="D110">
        <v>337</v>
      </c>
      <c r="E110">
        <v>1029</v>
      </c>
      <c r="F110">
        <v>28.301237948973899</v>
      </c>
      <c r="G110">
        <v>86.415352669122299</v>
      </c>
      <c r="H110">
        <v>0</v>
      </c>
      <c r="I110">
        <v>0.42179248236803102</v>
      </c>
      <c r="J110">
        <v>0</v>
      </c>
      <c r="K110">
        <v>8.4106177939786804</v>
      </c>
      <c r="M110">
        <f t="shared" si="4"/>
        <v>0.42179248236803102</v>
      </c>
      <c r="N110">
        <f t="shared" si="5"/>
        <v>8.4106177939786808E-2</v>
      </c>
      <c r="Q110">
        <f t="shared" si="3"/>
        <v>0.47149886441622463</v>
      </c>
    </row>
    <row r="111" spans="1:17" x14ac:dyDescent="0.3">
      <c r="A111">
        <v>109</v>
      </c>
      <c r="B111">
        <v>3712.3</v>
      </c>
      <c r="C111">
        <v>10</v>
      </c>
      <c r="D111">
        <v>337</v>
      </c>
      <c r="E111">
        <v>1029</v>
      </c>
      <c r="F111">
        <v>28.301237948973899</v>
      </c>
      <c r="G111">
        <v>86.415352669122299</v>
      </c>
      <c r="H111">
        <v>0</v>
      </c>
      <c r="I111">
        <v>0</v>
      </c>
      <c r="J111">
        <v>0</v>
      </c>
      <c r="K111">
        <v>0</v>
      </c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A112">
        <v>110</v>
      </c>
      <c r="B112">
        <v>3744.3</v>
      </c>
      <c r="C112">
        <v>10</v>
      </c>
      <c r="D112">
        <v>337</v>
      </c>
      <c r="E112">
        <v>1029</v>
      </c>
      <c r="F112">
        <v>28.301237948973899</v>
      </c>
      <c r="G112">
        <v>86.415352669122299</v>
      </c>
      <c r="H112">
        <v>0</v>
      </c>
      <c r="I112">
        <v>0.41842991674540903</v>
      </c>
      <c r="J112">
        <v>0</v>
      </c>
      <c r="K112">
        <v>8.4022071635624105</v>
      </c>
      <c r="M112">
        <f t="shared" si="4"/>
        <v>0.41842991674540903</v>
      </c>
      <c r="N112">
        <f t="shared" si="5"/>
        <v>8.4022071635624099E-2</v>
      </c>
      <c r="Q112">
        <f t="shared" si="3"/>
        <v>0.47150837822431418</v>
      </c>
    </row>
    <row r="113" spans="1:17" x14ac:dyDescent="0.3">
      <c r="A113">
        <v>111</v>
      </c>
      <c r="B113">
        <v>3780.2</v>
      </c>
      <c r="C113">
        <v>10</v>
      </c>
      <c r="D113">
        <v>337</v>
      </c>
      <c r="E113">
        <v>1030</v>
      </c>
      <c r="F113">
        <v>28.301237948973899</v>
      </c>
      <c r="G113">
        <v>86.499332603688998</v>
      </c>
      <c r="H113">
        <v>0</v>
      </c>
      <c r="I113">
        <v>1.49081511665173E-2</v>
      </c>
      <c r="J113">
        <v>0</v>
      </c>
      <c r="K113">
        <v>-16.564612407235501</v>
      </c>
      <c r="M113">
        <f t="shared" si="4"/>
        <v>1.49081511665173E-2</v>
      </c>
      <c r="N113">
        <f t="shared" si="5"/>
        <v>0.16564612407235502</v>
      </c>
      <c r="Q113">
        <f t="shared" si="3"/>
        <v>0.46227535368349926</v>
      </c>
    </row>
    <row r="114" spans="1:17" x14ac:dyDescent="0.3">
      <c r="A114">
        <v>112</v>
      </c>
      <c r="B114">
        <v>3814.9</v>
      </c>
      <c r="C114">
        <v>10</v>
      </c>
      <c r="D114">
        <v>337</v>
      </c>
      <c r="E114">
        <v>1029</v>
      </c>
      <c r="F114">
        <v>28.301237948973899</v>
      </c>
      <c r="G114">
        <v>86.415352669122299</v>
      </c>
      <c r="H114">
        <v>0</v>
      </c>
      <c r="I114">
        <v>0</v>
      </c>
      <c r="J114">
        <v>0</v>
      </c>
      <c r="K114">
        <v>0</v>
      </c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:17" x14ac:dyDescent="0.3">
      <c r="A115">
        <v>113</v>
      </c>
      <c r="B115">
        <v>3844.4</v>
      </c>
      <c r="C115">
        <v>10</v>
      </c>
      <c r="D115">
        <v>337</v>
      </c>
      <c r="E115">
        <v>1030</v>
      </c>
      <c r="F115">
        <v>28.301237948973899</v>
      </c>
      <c r="G115">
        <v>86.499332603688998</v>
      </c>
      <c r="H115">
        <v>0</v>
      </c>
      <c r="I115">
        <v>0.23953187302832499</v>
      </c>
      <c r="J115">
        <v>0</v>
      </c>
      <c r="K115">
        <v>-11.9765936514162</v>
      </c>
      <c r="M115">
        <f t="shared" si="4"/>
        <v>0.23953187302832499</v>
      </c>
      <c r="N115">
        <f t="shared" si="5"/>
        <v>0.11976593651416201</v>
      </c>
      <c r="Q115">
        <f t="shared" si="3"/>
        <v>0.46746515846549463</v>
      </c>
    </row>
    <row r="116" spans="1:17" x14ac:dyDescent="0.3">
      <c r="A116">
        <v>114</v>
      </c>
      <c r="B116">
        <v>3881.8</v>
      </c>
      <c r="C116">
        <v>10</v>
      </c>
      <c r="D116">
        <v>337</v>
      </c>
      <c r="E116">
        <v>1029</v>
      </c>
      <c r="F116">
        <v>28.301237948973899</v>
      </c>
      <c r="G116">
        <v>86.415352669122299</v>
      </c>
      <c r="H116">
        <v>0</v>
      </c>
      <c r="I116">
        <v>-0.46537013947933298</v>
      </c>
      <c r="J116">
        <v>0</v>
      </c>
      <c r="K116">
        <v>7.1103153472778402</v>
      </c>
      <c r="M116">
        <f t="shared" si="4"/>
        <v>0.46537013947933298</v>
      </c>
      <c r="N116">
        <f t="shared" si="5"/>
        <v>7.1103153472778402E-2</v>
      </c>
      <c r="Q116">
        <f t="shared" si="3"/>
        <v>0.47296972062128462</v>
      </c>
    </row>
    <row r="117" spans="1:17" x14ac:dyDescent="0.3">
      <c r="A117">
        <v>115</v>
      </c>
      <c r="B117">
        <v>3944.5</v>
      </c>
      <c r="C117">
        <v>10</v>
      </c>
      <c r="D117">
        <v>337</v>
      </c>
      <c r="E117">
        <v>1029</v>
      </c>
      <c r="F117">
        <v>28.301237948973899</v>
      </c>
      <c r="G117">
        <v>86.415352669122299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3984.5</v>
      </c>
      <c r="C118">
        <v>10</v>
      </c>
      <c r="D118">
        <v>337</v>
      </c>
      <c r="E118">
        <v>1029</v>
      </c>
      <c r="F118">
        <v>28.301237948973899</v>
      </c>
      <c r="G118">
        <v>86.415352669122299</v>
      </c>
      <c r="H118">
        <v>0</v>
      </c>
      <c r="I118">
        <v>-0.24312840802470601</v>
      </c>
      <c r="J118">
        <v>0</v>
      </c>
      <c r="K118">
        <v>5.0863683687177197</v>
      </c>
      <c r="M118">
        <f t="shared" si="4"/>
        <v>0.24312840802470601</v>
      </c>
      <c r="N118">
        <f t="shared" si="5"/>
        <v>5.0863683687177197E-2</v>
      </c>
      <c r="Q118">
        <f t="shared" si="3"/>
        <v>0.47525913796390418</v>
      </c>
    </row>
    <row r="119" spans="1:17" x14ac:dyDescent="0.3">
      <c r="A119">
        <v>117</v>
      </c>
      <c r="B119">
        <v>4012.7</v>
      </c>
      <c r="C119">
        <v>10</v>
      </c>
      <c r="D119">
        <v>337</v>
      </c>
      <c r="E119">
        <v>1029</v>
      </c>
      <c r="F119">
        <v>28.301237948973899</v>
      </c>
      <c r="G119">
        <v>86.415352669122299</v>
      </c>
      <c r="H119">
        <v>0</v>
      </c>
      <c r="I119">
        <v>0</v>
      </c>
      <c r="J119">
        <v>0</v>
      </c>
      <c r="K119">
        <v>0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4053.3</v>
      </c>
      <c r="C120">
        <v>10</v>
      </c>
      <c r="D120">
        <v>337</v>
      </c>
      <c r="E120">
        <v>1029</v>
      </c>
      <c r="F120">
        <v>28.301237948973899</v>
      </c>
      <c r="G120">
        <v>86.415352669122299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4080.1</v>
      </c>
      <c r="C121">
        <v>10</v>
      </c>
      <c r="D121">
        <v>337</v>
      </c>
      <c r="E121">
        <v>1029</v>
      </c>
      <c r="F121">
        <v>28.301237948973899</v>
      </c>
      <c r="G121">
        <v>86.415352669122299</v>
      </c>
      <c r="H121">
        <v>0</v>
      </c>
      <c r="I121">
        <v>0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4112.3999999999996</v>
      </c>
      <c r="C122">
        <v>10</v>
      </c>
      <c r="D122">
        <v>337</v>
      </c>
      <c r="E122">
        <v>1029</v>
      </c>
      <c r="F122">
        <v>28.301237948973899</v>
      </c>
      <c r="G122">
        <v>86.415352669122299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4144.6000000000004</v>
      </c>
      <c r="C123">
        <v>10</v>
      </c>
      <c r="D123">
        <v>337</v>
      </c>
      <c r="E123">
        <v>1029</v>
      </c>
      <c r="F123">
        <v>28.301237948973899</v>
      </c>
      <c r="G123">
        <v>86.415352669122299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4180.3</v>
      </c>
      <c r="C124">
        <v>10</v>
      </c>
      <c r="D124">
        <v>337</v>
      </c>
      <c r="E124">
        <v>1029</v>
      </c>
      <c r="F124">
        <v>28.301237948973899</v>
      </c>
      <c r="G124">
        <v>86.415352669122299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5EFC-6475-41B9-9BBA-B46446464B8B}">
  <sheetPr codeName="Sheet4"/>
  <dimension ref="A1:T171"/>
  <sheetViews>
    <sheetView topLeftCell="H22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126.1</v>
      </c>
      <c r="C2">
        <v>6</v>
      </c>
      <c r="D2">
        <v>542</v>
      </c>
      <c r="E2">
        <v>705</v>
      </c>
    </row>
    <row r="3" spans="1:20" x14ac:dyDescent="0.3">
      <c r="A3">
        <v>1</v>
      </c>
      <c r="B3">
        <v>126.1</v>
      </c>
      <c r="C3">
        <v>6</v>
      </c>
      <c r="D3">
        <v>542</v>
      </c>
      <c r="E3">
        <v>706</v>
      </c>
      <c r="F3">
        <v>45.517124535145001</v>
      </c>
      <c r="G3">
        <v>59.289833804081901</v>
      </c>
    </row>
    <row r="4" spans="1:20" x14ac:dyDescent="0.3">
      <c r="A4">
        <v>2</v>
      </c>
      <c r="B4">
        <v>288.3</v>
      </c>
    </row>
    <row r="5" spans="1:20" x14ac:dyDescent="0.3">
      <c r="A5">
        <v>3</v>
      </c>
      <c r="B5">
        <v>288.3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300</v>
      </c>
      <c r="C6">
        <v>10</v>
      </c>
      <c r="D6">
        <v>741</v>
      </c>
      <c r="E6">
        <v>251</v>
      </c>
      <c r="F6">
        <v>62.229131513916002</v>
      </c>
      <c r="G6">
        <v>21.078963576238699</v>
      </c>
      <c r="H6">
        <v>18.515328600012801</v>
      </c>
      <c r="I6">
        <v>-42.334042778923703</v>
      </c>
      <c r="J6">
        <v>-892.304992771701</v>
      </c>
      <c r="K6">
        <v>2040.1948327192099</v>
      </c>
      <c r="M6">
        <f>SQRT(H6^2+I6^2)</f>
        <v>46.20593653605772</v>
      </c>
      <c r="N6">
        <f>SQRT(J6^2+K6^2)/100</f>
        <v>22.267921222196449</v>
      </c>
      <c r="Q6">
        <f t="shared" ref="Q6:Q69" si="0">(1/COS($T$9))*(SIN($T$9)-N6/9.81)</f>
        <v>-2.0378559470382194</v>
      </c>
    </row>
    <row r="7" spans="1:20" x14ac:dyDescent="0.3">
      <c r="A7">
        <v>5</v>
      </c>
      <c r="B7">
        <v>316.8</v>
      </c>
      <c r="C7">
        <v>10</v>
      </c>
      <c r="D7">
        <v>742</v>
      </c>
      <c r="E7">
        <v>251</v>
      </c>
      <c r="F7">
        <v>62.313111448482701</v>
      </c>
      <c r="G7">
        <v>21.078963576238699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327.2</v>
      </c>
      <c r="C8">
        <v>10</v>
      </c>
      <c r="D8">
        <v>741</v>
      </c>
      <c r="E8">
        <v>251</v>
      </c>
      <c r="F8">
        <v>62.229131513916002</v>
      </c>
      <c r="G8">
        <v>21.078963576238699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341.5</v>
      </c>
      <c r="C9">
        <v>10</v>
      </c>
      <c r="D9">
        <v>741</v>
      </c>
      <c r="E9">
        <v>251</v>
      </c>
      <c r="F9">
        <v>62.229131513916002</v>
      </c>
      <c r="G9">
        <v>21.078963576238699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351.4</v>
      </c>
      <c r="C10">
        <v>10</v>
      </c>
      <c r="D10">
        <v>741</v>
      </c>
      <c r="E10">
        <v>251</v>
      </c>
      <c r="F10">
        <v>62.229131513916002</v>
      </c>
      <c r="G10">
        <v>21.078963576238699</v>
      </c>
      <c r="H10">
        <v>-1.1391299326840301</v>
      </c>
      <c r="I10">
        <v>0</v>
      </c>
      <c r="J10">
        <v>74.452936776733907</v>
      </c>
      <c r="K10">
        <v>0</v>
      </c>
      <c r="M10">
        <f>SQRT(H10^2+I10^2)</f>
        <v>1.1391299326840301</v>
      </c>
      <c r="N10">
        <f>SQRT(J10^2+K10^2)/100</f>
        <v>0.74452936776733902</v>
      </c>
      <c r="Q10">
        <f t="shared" si="0"/>
        <v>0.39679412559273203</v>
      </c>
    </row>
    <row r="11" spans="1:20" x14ac:dyDescent="0.3">
      <c r="A11">
        <v>9</v>
      </c>
      <c r="B11">
        <v>360.8</v>
      </c>
      <c r="C11">
        <v>10</v>
      </c>
      <c r="D11">
        <v>741</v>
      </c>
      <c r="E11">
        <v>251</v>
      </c>
      <c r="F11">
        <v>62.229131513916002</v>
      </c>
      <c r="G11">
        <v>21.078963576238699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370.5</v>
      </c>
      <c r="C12">
        <v>10</v>
      </c>
      <c r="D12">
        <v>741</v>
      </c>
      <c r="E12">
        <v>251</v>
      </c>
      <c r="F12">
        <v>62.229131513916002</v>
      </c>
      <c r="G12">
        <v>21.078963576238699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382</v>
      </c>
      <c r="C13">
        <v>10</v>
      </c>
      <c r="D13">
        <v>741</v>
      </c>
      <c r="E13">
        <v>251</v>
      </c>
      <c r="F13">
        <v>62.229131513916002</v>
      </c>
      <c r="G13">
        <v>21.078963576238699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420</v>
      </c>
      <c r="C14">
        <v>10</v>
      </c>
      <c r="D14">
        <v>741</v>
      </c>
      <c r="E14">
        <v>251</v>
      </c>
      <c r="F14">
        <v>62.229131513916002</v>
      </c>
      <c r="G14">
        <v>21.078963576238699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452.1</v>
      </c>
      <c r="C15">
        <v>10</v>
      </c>
      <c r="D15">
        <v>741</v>
      </c>
      <c r="E15">
        <v>251</v>
      </c>
      <c r="F15">
        <v>62.229131513916002</v>
      </c>
      <c r="G15">
        <v>21.078963576238699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484.3</v>
      </c>
      <c r="C16">
        <v>10</v>
      </c>
      <c r="D16">
        <v>741</v>
      </c>
      <c r="E16">
        <v>251</v>
      </c>
      <c r="F16">
        <v>62.229131513916002</v>
      </c>
      <c r="G16">
        <v>21.078963576238699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520.20000000000005</v>
      </c>
      <c r="C17">
        <v>10</v>
      </c>
      <c r="D17">
        <v>741</v>
      </c>
      <c r="E17">
        <v>251</v>
      </c>
      <c r="F17">
        <v>62.229131513916002</v>
      </c>
      <c r="G17">
        <v>21.078963576238699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552.1</v>
      </c>
      <c r="C18">
        <v>10</v>
      </c>
      <c r="D18">
        <v>741</v>
      </c>
      <c r="E18">
        <v>251</v>
      </c>
      <c r="F18">
        <v>62.229131513916002</v>
      </c>
      <c r="G18">
        <v>21.078963576238699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584.20000000000005</v>
      </c>
      <c r="C19">
        <v>10</v>
      </c>
      <c r="D19">
        <v>741</v>
      </c>
      <c r="E19">
        <v>251</v>
      </c>
      <c r="F19">
        <v>62.229131513916002</v>
      </c>
      <c r="G19">
        <v>21.078963576238699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619.9</v>
      </c>
      <c r="C20">
        <v>10</v>
      </c>
      <c r="D20">
        <v>741</v>
      </c>
      <c r="E20">
        <v>251</v>
      </c>
      <c r="F20">
        <v>62.229131513916002</v>
      </c>
      <c r="G20">
        <v>21.078963576238699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652.5</v>
      </c>
      <c r="C21">
        <v>10</v>
      </c>
      <c r="D21">
        <v>741</v>
      </c>
      <c r="E21">
        <v>251</v>
      </c>
      <c r="F21">
        <v>62.229131513916002</v>
      </c>
      <c r="G21">
        <v>21.078963576238699</v>
      </c>
      <c r="H21">
        <v>0.42327236096863102</v>
      </c>
      <c r="I21">
        <v>0</v>
      </c>
      <c r="J21">
        <v>8.4317203380205505</v>
      </c>
      <c r="K21">
        <v>0</v>
      </c>
      <c r="M21">
        <f t="shared" si="1"/>
        <v>0.42327236096863102</v>
      </c>
      <c r="N21">
        <f t="shared" si="2"/>
        <v>8.4317203380205499E-2</v>
      </c>
      <c r="Q21">
        <f t="shared" si="0"/>
        <v>0.47147499396368081</v>
      </c>
    </row>
    <row r="22" spans="1:17" x14ac:dyDescent="0.3">
      <c r="A22">
        <v>20</v>
      </c>
      <c r="B22">
        <v>686.9</v>
      </c>
      <c r="C22">
        <v>10</v>
      </c>
      <c r="D22">
        <v>741</v>
      </c>
      <c r="E22">
        <v>251</v>
      </c>
      <c r="F22">
        <v>62.229131513916002</v>
      </c>
      <c r="G22">
        <v>21.078963576238699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720.5</v>
      </c>
      <c r="C23">
        <v>10</v>
      </c>
      <c r="D23">
        <v>741</v>
      </c>
      <c r="E23">
        <v>251</v>
      </c>
      <c r="F23">
        <v>62.229131513916002</v>
      </c>
      <c r="G23">
        <v>21.078963576238699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752.1</v>
      </c>
      <c r="C24">
        <v>10</v>
      </c>
      <c r="D24">
        <v>742</v>
      </c>
      <c r="E24">
        <v>251</v>
      </c>
      <c r="F24">
        <v>62.313111448482701</v>
      </c>
      <c r="G24">
        <v>21.078963576238699</v>
      </c>
      <c r="H24">
        <v>7.2713918511369699E-2</v>
      </c>
      <c r="I24">
        <v>0</v>
      </c>
      <c r="J24">
        <v>-15.4710464917808</v>
      </c>
      <c r="K24">
        <v>0</v>
      </c>
      <c r="M24">
        <f t="shared" si="1"/>
        <v>7.2713918511369699E-2</v>
      </c>
      <c r="N24">
        <f t="shared" si="2"/>
        <v>0.15471046491780802</v>
      </c>
      <c r="Q24">
        <f t="shared" si="0"/>
        <v>0.46351235682570646</v>
      </c>
    </row>
    <row r="25" spans="1:17" x14ac:dyDescent="0.3">
      <c r="A25">
        <v>23</v>
      </c>
      <c r="B25">
        <v>784.1</v>
      </c>
      <c r="C25">
        <v>10</v>
      </c>
      <c r="D25">
        <v>741</v>
      </c>
      <c r="E25">
        <v>251</v>
      </c>
      <c r="F25">
        <v>62.229131513916002</v>
      </c>
      <c r="G25">
        <v>21.078963576238699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819.7</v>
      </c>
      <c r="C26">
        <v>10</v>
      </c>
      <c r="D26">
        <v>741</v>
      </c>
      <c r="E26">
        <v>251</v>
      </c>
      <c r="F26">
        <v>62.229131513916002</v>
      </c>
      <c r="G26">
        <v>21.078963576238699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861.1</v>
      </c>
      <c r="C27">
        <v>10</v>
      </c>
      <c r="D27">
        <v>741</v>
      </c>
      <c r="E27">
        <v>251</v>
      </c>
      <c r="F27">
        <v>62.229131513916002</v>
      </c>
      <c r="G27">
        <v>21.078963576238699</v>
      </c>
      <c r="H27">
        <v>-0.35223134952034302</v>
      </c>
      <c r="I27">
        <v>0</v>
      </c>
      <c r="J27">
        <v>7.67388561046499</v>
      </c>
      <c r="K27">
        <v>0</v>
      </c>
      <c r="M27">
        <f t="shared" si="1"/>
        <v>0.35223134952034302</v>
      </c>
      <c r="N27">
        <f t="shared" si="2"/>
        <v>7.6738856104649894E-2</v>
      </c>
      <c r="Q27">
        <f t="shared" si="0"/>
        <v>0.4723322298431204</v>
      </c>
    </row>
    <row r="28" spans="1:17" x14ac:dyDescent="0.3">
      <c r="A28">
        <v>26</v>
      </c>
      <c r="B28">
        <v>885.4</v>
      </c>
      <c r="C28">
        <v>10</v>
      </c>
      <c r="D28">
        <v>741</v>
      </c>
      <c r="E28">
        <v>251</v>
      </c>
      <c r="F28">
        <v>62.229131513916002</v>
      </c>
      <c r="G28">
        <v>21.078963576238699</v>
      </c>
      <c r="H28">
        <v>0</v>
      </c>
      <c r="I28">
        <v>0</v>
      </c>
      <c r="J28">
        <v>0</v>
      </c>
      <c r="K28">
        <v>0</v>
      </c>
      <c r="M28">
        <f t="shared" si="1"/>
        <v>0</v>
      </c>
      <c r="N28">
        <f t="shared" si="2"/>
        <v>0</v>
      </c>
      <c r="Q28">
        <f t="shared" si="0"/>
        <v>0.48101265822784806</v>
      </c>
    </row>
    <row r="29" spans="1:17" x14ac:dyDescent="0.3">
      <c r="A29">
        <v>27</v>
      </c>
      <c r="B29">
        <v>921.7</v>
      </c>
      <c r="C29">
        <v>10</v>
      </c>
      <c r="D29">
        <v>741</v>
      </c>
      <c r="E29">
        <v>251</v>
      </c>
      <c r="F29">
        <v>62.229131513916002</v>
      </c>
      <c r="G29">
        <v>21.078963576238699</v>
      </c>
      <c r="H29">
        <v>0.43571262372056901</v>
      </c>
      <c r="I29">
        <v>0</v>
      </c>
      <c r="J29">
        <v>8.5433847788346906</v>
      </c>
      <c r="K29">
        <v>0</v>
      </c>
      <c r="M29">
        <f t="shared" si="1"/>
        <v>0.43571262372056901</v>
      </c>
      <c r="N29">
        <f t="shared" si="2"/>
        <v>8.5433847788346909E-2</v>
      </c>
      <c r="Q29">
        <f t="shared" si="0"/>
        <v>0.4713486830918735</v>
      </c>
    </row>
    <row r="30" spans="1:17" x14ac:dyDescent="0.3">
      <c r="A30">
        <v>28</v>
      </c>
      <c r="B30">
        <v>952.9</v>
      </c>
      <c r="C30">
        <v>10</v>
      </c>
      <c r="D30">
        <v>741</v>
      </c>
      <c r="E30">
        <v>251</v>
      </c>
      <c r="F30">
        <v>62.229131513916002</v>
      </c>
      <c r="G30">
        <v>21.078963576238699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983.9</v>
      </c>
      <c r="C31">
        <v>10</v>
      </c>
      <c r="D31">
        <v>741</v>
      </c>
      <c r="E31">
        <v>251</v>
      </c>
      <c r="F31">
        <v>62.229131513916002</v>
      </c>
      <c r="G31">
        <v>21.078963576238699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1019.9</v>
      </c>
      <c r="C32">
        <v>10</v>
      </c>
      <c r="D32">
        <v>742</v>
      </c>
      <c r="E32">
        <v>251</v>
      </c>
      <c r="F32">
        <v>62.313111448482701</v>
      </c>
      <c r="G32">
        <v>21.078963576238699</v>
      </c>
      <c r="H32">
        <v>0.43169339847590199</v>
      </c>
      <c r="I32">
        <v>0</v>
      </c>
      <c r="J32">
        <v>-8.6252427267912495</v>
      </c>
      <c r="K32">
        <v>0</v>
      </c>
      <c r="M32">
        <f t="shared" si="1"/>
        <v>0.43169339847590199</v>
      </c>
      <c r="N32">
        <f t="shared" si="2"/>
        <v>8.625242726791249E-2</v>
      </c>
      <c r="Q32">
        <f t="shared" si="0"/>
        <v>0.47125608827211379</v>
      </c>
    </row>
    <row r="33" spans="1:19" x14ac:dyDescent="0.3">
      <c r="A33">
        <v>31</v>
      </c>
      <c r="B33">
        <v>1054.3</v>
      </c>
      <c r="C33">
        <v>10</v>
      </c>
      <c r="D33">
        <v>741</v>
      </c>
      <c r="E33">
        <v>251</v>
      </c>
      <c r="F33">
        <v>62.229131513916002</v>
      </c>
      <c r="G33">
        <v>21.078963576238699</v>
      </c>
      <c r="H33">
        <v>0</v>
      </c>
      <c r="I33">
        <v>0</v>
      </c>
      <c r="J33">
        <v>0</v>
      </c>
      <c r="K33">
        <v>0</v>
      </c>
      <c r="M33">
        <f t="shared" si="1"/>
        <v>0</v>
      </c>
      <c r="N33">
        <f t="shared" si="2"/>
        <v>0</v>
      </c>
      <c r="Q33">
        <f t="shared" si="0"/>
        <v>0.48101265822784806</v>
      </c>
    </row>
    <row r="34" spans="1:19" x14ac:dyDescent="0.3">
      <c r="A34">
        <v>32</v>
      </c>
      <c r="B34">
        <v>1084.2</v>
      </c>
      <c r="C34">
        <v>10</v>
      </c>
      <c r="D34">
        <v>741</v>
      </c>
      <c r="E34">
        <v>251</v>
      </c>
      <c r="F34">
        <v>62.229131513916002</v>
      </c>
      <c r="G34">
        <v>21.078963576238699</v>
      </c>
      <c r="H34">
        <v>0</v>
      </c>
      <c r="I34">
        <v>0</v>
      </c>
      <c r="J34">
        <v>0</v>
      </c>
      <c r="K34">
        <v>0</v>
      </c>
      <c r="M34">
        <f t="shared" si="1"/>
        <v>0</v>
      </c>
      <c r="N34">
        <f t="shared" si="2"/>
        <v>0</v>
      </c>
      <c r="Q34">
        <f t="shared" si="0"/>
        <v>0.48101265822784806</v>
      </c>
      <c r="S34" t="s">
        <v>50</v>
      </c>
    </row>
    <row r="35" spans="1:19" x14ac:dyDescent="0.3">
      <c r="A35">
        <v>33</v>
      </c>
      <c r="B35">
        <v>1120</v>
      </c>
      <c r="C35">
        <v>10</v>
      </c>
      <c r="D35">
        <v>742</v>
      </c>
      <c r="E35">
        <v>251</v>
      </c>
      <c r="F35">
        <v>62.313111448482701</v>
      </c>
      <c r="G35">
        <v>21.078963576238699</v>
      </c>
      <c r="H35">
        <v>-0.41948019264078301</v>
      </c>
      <c r="I35">
        <v>0</v>
      </c>
      <c r="J35">
        <v>-8.38122263018548</v>
      </c>
      <c r="K35">
        <v>0</v>
      </c>
      <c r="M35">
        <f t="shared" si="1"/>
        <v>0.41948019264078301</v>
      </c>
      <c r="N35">
        <f t="shared" si="2"/>
        <v>8.3812226301854795E-2</v>
      </c>
      <c r="Q35">
        <f>(1/COS($T$9))*(SIN($T$9)-N35/9.81)</f>
        <v>0.47153211518736154</v>
      </c>
      <c r="S35">
        <f>AVERAGE(Q55:Q81)</f>
        <v>0.34006125573354895</v>
      </c>
    </row>
    <row r="36" spans="1:19" x14ac:dyDescent="0.3">
      <c r="A36">
        <v>34</v>
      </c>
      <c r="B36">
        <v>1152.3</v>
      </c>
      <c r="C36">
        <v>10</v>
      </c>
      <c r="D36">
        <v>741</v>
      </c>
      <c r="E36">
        <v>251</v>
      </c>
      <c r="F36">
        <v>62.229131513916002</v>
      </c>
      <c r="G36">
        <v>21.078963576238699</v>
      </c>
      <c r="H36">
        <v>0.41754162779360299</v>
      </c>
      <c r="I36">
        <v>0</v>
      </c>
      <c r="J36">
        <v>8.5212577100735292</v>
      </c>
      <c r="K36">
        <v>0</v>
      </c>
      <c r="M36">
        <f t="shared" si="1"/>
        <v>0.41754162779360299</v>
      </c>
      <c r="N36">
        <f t="shared" si="2"/>
        <v>8.5212577100735293E-2</v>
      </c>
      <c r="Q36">
        <f t="shared" si="0"/>
        <v>0.47137371245059673</v>
      </c>
    </row>
    <row r="37" spans="1:19" x14ac:dyDescent="0.3">
      <c r="A37">
        <v>35</v>
      </c>
      <c r="B37">
        <v>1184.2</v>
      </c>
      <c r="C37">
        <v>10</v>
      </c>
      <c r="D37">
        <v>741</v>
      </c>
      <c r="E37">
        <v>251</v>
      </c>
      <c r="F37">
        <v>62.229131513916002</v>
      </c>
      <c r="G37">
        <v>21.078963576238699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1220.0999999999999</v>
      </c>
      <c r="C38">
        <v>10</v>
      </c>
      <c r="D38">
        <v>741</v>
      </c>
      <c r="E38">
        <v>251</v>
      </c>
      <c r="F38">
        <v>62.229131513916002</v>
      </c>
      <c r="G38">
        <v>21.078963576238699</v>
      </c>
      <c r="H38">
        <v>-0.41906071244814203</v>
      </c>
      <c r="I38">
        <v>0</v>
      </c>
      <c r="J38">
        <v>8.3896038528156591</v>
      </c>
      <c r="K38">
        <v>0</v>
      </c>
      <c r="M38">
        <f t="shared" si="1"/>
        <v>0.41906071244814203</v>
      </c>
      <c r="N38">
        <f t="shared" si="2"/>
        <v>8.3896038528156594E-2</v>
      </c>
      <c r="Q38">
        <f t="shared" si="0"/>
        <v>0.47152263464432104</v>
      </c>
    </row>
    <row r="39" spans="1:19" x14ac:dyDescent="0.3">
      <c r="A39">
        <v>37</v>
      </c>
      <c r="B39">
        <v>1252</v>
      </c>
      <c r="C39">
        <v>10</v>
      </c>
      <c r="D39">
        <v>742</v>
      </c>
      <c r="E39">
        <v>251</v>
      </c>
      <c r="F39">
        <v>62.313111448482701</v>
      </c>
      <c r="G39">
        <v>21.078963576238699</v>
      </c>
      <c r="H39">
        <v>3.36593935920278E-3</v>
      </c>
      <c r="I39">
        <v>-0.41864039245533402</v>
      </c>
      <c r="J39">
        <v>-16.829696796019299</v>
      </c>
      <c r="K39">
        <v>-8.3980018546706905</v>
      </c>
      <c r="M39">
        <f t="shared" si="1"/>
        <v>0.41865392359671721</v>
      </c>
      <c r="N39">
        <f t="shared" si="2"/>
        <v>0.18808645070737939</v>
      </c>
      <c r="Q39">
        <f t="shared" si="0"/>
        <v>0.45973698318681655</v>
      </c>
    </row>
    <row r="40" spans="1:19" x14ac:dyDescent="0.3">
      <c r="A40">
        <v>38</v>
      </c>
      <c r="B40">
        <v>1291.7</v>
      </c>
      <c r="C40">
        <v>10</v>
      </c>
      <c r="D40">
        <v>741</v>
      </c>
      <c r="E40">
        <v>251</v>
      </c>
      <c r="F40">
        <v>62.229131513916002</v>
      </c>
      <c r="G40">
        <v>21.078963576238699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1320</v>
      </c>
      <c r="C41">
        <v>10</v>
      </c>
      <c r="D41">
        <v>741</v>
      </c>
      <c r="E41">
        <v>251</v>
      </c>
      <c r="F41">
        <v>62.229131513916002</v>
      </c>
      <c r="G41">
        <v>21.078963576238699</v>
      </c>
      <c r="H41">
        <v>0</v>
      </c>
      <c r="I41">
        <v>0</v>
      </c>
      <c r="J41">
        <v>0</v>
      </c>
      <c r="K41">
        <v>0</v>
      </c>
      <c r="M41">
        <f t="shared" si="1"/>
        <v>0</v>
      </c>
      <c r="N41">
        <f t="shared" si="2"/>
        <v>0</v>
      </c>
      <c r="Q41">
        <f t="shared" si="0"/>
        <v>0.48101265822784806</v>
      </c>
    </row>
    <row r="42" spans="1:19" x14ac:dyDescent="0.3">
      <c r="A42">
        <v>40</v>
      </c>
      <c r="B42">
        <v>1352.1</v>
      </c>
      <c r="C42">
        <v>10</v>
      </c>
      <c r="D42">
        <v>741</v>
      </c>
      <c r="E42">
        <v>250</v>
      </c>
      <c r="F42">
        <v>62.229131513916002</v>
      </c>
      <c r="G42">
        <v>20.994983641672</v>
      </c>
      <c r="H42">
        <v>-1.72389120263346E-2</v>
      </c>
      <c r="I42">
        <v>-1.7238912026335401E-2</v>
      </c>
      <c r="J42">
        <v>16.418011453651001</v>
      </c>
      <c r="K42">
        <v>16.418011453651602</v>
      </c>
      <c r="M42">
        <f t="shared" si="1"/>
        <v>2.4379503188199612E-2</v>
      </c>
      <c r="N42">
        <f t="shared" si="2"/>
        <v>0.23218574464950481</v>
      </c>
      <c r="Q42">
        <f t="shared" si="0"/>
        <v>0.45474862680110706</v>
      </c>
    </row>
    <row r="43" spans="1:19" x14ac:dyDescent="0.3">
      <c r="A43">
        <v>41</v>
      </c>
      <c r="B43">
        <v>1384</v>
      </c>
      <c r="C43">
        <v>10</v>
      </c>
      <c r="D43">
        <v>741</v>
      </c>
      <c r="E43">
        <v>251</v>
      </c>
      <c r="F43">
        <v>62.229131513916002</v>
      </c>
      <c r="G43">
        <v>21.078963576238699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1424.5</v>
      </c>
      <c r="C44">
        <v>10</v>
      </c>
      <c r="D44">
        <v>741</v>
      </c>
      <c r="E44">
        <v>251</v>
      </c>
      <c r="F44">
        <v>62.229131513916002</v>
      </c>
      <c r="G44">
        <v>21.078963576238699</v>
      </c>
      <c r="H44">
        <v>0.46089652938450298</v>
      </c>
      <c r="I44">
        <v>0</v>
      </c>
      <c r="J44">
        <v>8.8209862083158495</v>
      </c>
      <c r="K44">
        <v>0</v>
      </c>
      <c r="M44">
        <f t="shared" si="1"/>
        <v>0.46089652938450298</v>
      </c>
      <c r="N44">
        <f t="shared" si="2"/>
        <v>8.8209862083158494E-2</v>
      </c>
      <c r="Q44">
        <f t="shared" si="0"/>
        <v>0.47103467015886558</v>
      </c>
    </row>
    <row r="45" spans="1:19" x14ac:dyDescent="0.3">
      <c r="A45">
        <v>43</v>
      </c>
      <c r="B45">
        <v>1454.3</v>
      </c>
      <c r="C45">
        <v>10</v>
      </c>
      <c r="D45">
        <v>742</v>
      </c>
      <c r="E45">
        <v>251</v>
      </c>
      <c r="F45">
        <v>62.313111448482701</v>
      </c>
      <c r="G45">
        <v>21.078963576238699</v>
      </c>
      <c r="H45">
        <v>-3.8728675993585898E-2</v>
      </c>
      <c r="I45">
        <v>0.40140148042899898</v>
      </c>
      <c r="J45">
        <v>-16.838554779820299</v>
      </c>
      <c r="K45">
        <v>-8.2254401727253796</v>
      </c>
      <c r="M45">
        <f t="shared" si="1"/>
        <v>0.40326549422782038</v>
      </c>
      <c r="N45">
        <f t="shared" si="2"/>
        <v>0.1874019191758968</v>
      </c>
      <c r="Q45">
        <f t="shared" si="0"/>
        <v>0.45981441497610487</v>
      </c>
    </row>
    <row r="46" spans="1:19" x14ac:dyDescent="0.3">
      <c r="A46">
        <v>44</v>
      </c>
      <c r="B46">
        <v>1484.1</v>
      </c>
      <c r="C46">
        <v>10</v>
      </c>
      <c r="D46">
        <v>741</v>
      </c>
      <c r="E46">
        <v>251</v>
      </c>
      <c r="F46">
        <v>62.229131513916002</v>
      </c>
      <c r="G46">
        <v>21.078963576238699</v>
      </c>
      <c r="H46">
        <v>0.39374567678035</v>
      </c>
      <c r="I46">
        <v>0</v>
      </c>
      <c r="J46">
        <v>7.8670464891178904</v>
      </c>
      <c r="K46">
        <v>0</v>
      </c>
      <c r="M46">
        <f t="shared" si="1"/>
        <v>0.39374567678035</v>
      </c>
      <c r="N46">
        <f t="shared" si="2"/>
        <v>7.8670464891178904E-2</v>
      </c>
      <c r="Q46">
        <f t="shared" si="0"/>
        <v>0.47211373307903121</v>
      </c>
    </row>
    <row r="47" spans="1:19" x14ac:dyDescent="0.3">
      <c r="A47">
        <v>45</v>
      </c>
      <c r="B47">
        <v>1519.8</v>
      </c>
      <c r="C47">
        <v>10</v>
      </c>
      <c r="D47">
        <v>742</v>
      </c>
      <c r="E47">
        <v>251</v>
      </c>
      <c r="F47">
        <v>62.313111448482701</v>
      </c>
      <c r="G47">
        <v>21.078963576238699</v>
      </c>
      <c r="H47">
        <v>4.4762990670069197E-2</v>
      </c>
      <c r="I47">
        <v>0</v>
      </c>
      <c r="J47">
        <v>-17.554113988261999</v>
      </c>
      <c r="K47">
        <v>0</v>
      </c>
      <c r="M47">
        <f t="shared" si="1"/>
        <v>4.4762990670069197E-2</v>
      </c>
      <c r="N47">
        <f t="shared" si="2"/>
        <v>0.17554113988261999</v>
      </c>
      <c r="Q47">
        <f t="shared" si="0"/>
        <v>0.46115606444116786</v>
      </c>
    </row>
    <row r="48" spans="1:19" x14ac:dyDescent="0.3">
      <c r="A48">
        <v>46</v>
      </c>
      <c r="B48">
        <v>1551.9</v>
      </c>
      <c r="C48">
        <v>10</v>
      </c>
      <c r="D48">
        <v>741</v>
      </c>
      <c r="E48">
        <v>251</v>
      </c>
      <c r="F48">
        <v>62.229131513916002</v>
      </c>
      <c r="G48">
        <v>21.078963576238699</v>
      </c>
      <c r="H48">
        <v>-0.43588020705121999</v>
      </c>
      <c r="I48">
        <v>0</v>
      </c>
      <c r="J48">
        <v>8.7002037335573092</v>
      </c>
      <c r="K48">
        <v>0</v>
      </c>
      <c r="M48">
        <f t="shared" si="1"/>
        <v>0.43588020705121999</v>
      </c>
      <c r="N48">
        <f t="shared" si="2"/>
        <v>8.7002037335573087E-2</v>
      </c>
      <c r="Q48">
        <f t="shared" si="0"/>
        <v>0.47117129502865018</v>
      </c>
    </row>
    <row r="49" spans="1:17" x14ac:dyDescent="0.3">
      <c r="A49">
        <v>47</v>
      </c>
      <c r="B49">
        <v>1588.5</v>
      </c>
      <c r="C49">
        <v>10</v>
      </c>
      <c r="D49">
        <v>742</v>
      </c>
      <c r="E49">
        <v>251</v>
      </c>
      <c r="F49">
        <v>62.313111448482701</v>
      </c>
      <c r="G49">
        <v>21.078963576238699</v>
      </c>
      <c r="H49">
        <v>-7.1297672365532597E-2</v>
      </c>
      <c r="I49">
        <v>0</v>
      </c>
      <c r="J49">
        <v>-16.775922909537101</v>
      </c>
      <c r="K49">
        <v>0</v>
      </c>
      <c r="M49">
        <f t="shared" si="1"/>
        <v>7.1297672365532597E-2</v>
      </c>
      <c r="N49">
        <f t="shared" si="2"/>
        <v>0.167759229095371</v>
      </c>
      <c r="Q49">
        <f t="shared" si="0"/>
        <v>0.46203632670612699</v>
      </c>
    </row>
    <row r="50" spans="1:17" x14ac:dyDescent="0.3">
      <c r="A50">
        <v>48</v>
      </c>
      <c r="B50">
        <v>1620.2</v>
      </c>
      <c r="C50">
        <v>10</v>
      </c>
      <c r="D50">
        <v>741</v>
      </c>
      <c r="E50">
        <v>251</v>
      </c>
      <c r="F50">
        <v>62.229131513916002</v>
      </c>
      <c r="G50">
        <v>21.078963576238699</v>
      </c>
      <c r="H50">
        <v>7.56591134056964E-3</v>
      </c>
      <c r="I50">
        <v>0</v>
      </c>
      <c r="J50">
        <v>16.813136312375502</v>
      </c>
      <c r="K50">
        <v>0</v>
      </c>
      <c r="M50">
        <f t="shared" si="1"/>
        <v>7.56591134056964E-3</v>
      </c>
      <c r="N50">
        <f t="shared" si="2"/>
        <v>0.16813136312375501</v>
      </c>
      <c r="Q50">
        <f t="shared" si="0"/>
        <v>0.46199423221909813</v>
      </c>
    </row>
    <row r="51" spans="1:17" x14ac:dyDescent="0.3">
      <c r="A51">
        <v>49</v>
      </c>
      <c r="B51">
        <v>1652.1</v>
      </c>
      <c r="C51">
        <v>10</v>
      </c>
      <c r="D51">
        <v>741</v>
      </c>
      <c r="E51">
        <v>251</v>
      </c>
      <c r="F51">
        <v>62.229131513916002</v>
      </c>
      <c r="G51">
        <v>21.078963576238699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1684.4</v>
      </c>
      <c r="C52">
        <v>10</v>
      </c>
      <c r="D52">
        <v>741</v>
      </c>
      <c r="E52">
        <v>251</v>
      </c>
      <c r="F52">
        <v>62.229131513916002</v>
      </c>
      <c r="G52">
        <v>21.078963576238699</v>
      </c>
      <c r="H52">
        <v>-0.44723412196618101</v>
      </c>
      <c r="I52">
        <v>0</v>
      </c>
      <c r="J52">
        <v>8.9357466926309908</v>
      </c>
      <c r="K52">
        <v>0</v>
      </c>
      <c r="M52">
        <f t="shared" si="1"/>
        <v>0.44723412196618101</v>
      </c>
      <c r="N52">
        <f t="shared" si="2"/>
        <v>8.9357466926309914E-2</v>
      </c>
      <c r="Q52">
        <f t="shared" si="0"/>
        <v>0.4709048571519926</v>
      </c>
    </row>
    <row r="53" spans="1:17" x14ac:dyDescent="0.3">
      <c r="A53">
        <v>51</v>
      </c>
      <c r="B53">
        <v>1719.7</v>
      </c>
      <c r="C53">
        <v>10</v>
      </c>
      <c r="D53">
        <v>742</v>
      </c>
      <c r="E53">
        <v>251</v>
      </c>
      <c r="F53">
        <v>62.313111448482701</v>
      </c>
      <c r="G53">
        <v>21.078963576238699</v>
      </c>
      <c r="H53">
        <v>4.9507289932486202E-2</v>
      </c>
      <c r="I53">
        <v>0.38525321256532902</v>
      </c>
      <c r="J53">
        <v>-15.9700935266083</v>
      </c>
      <c r="K53">
        <v>7.7437831671422996</v>
      </c>
      <c r="M53">
        <f t="shared" si="1"/>
        <v>0.38842117546339544</v>
      </c>
      <c r="N53">
        <f t="shared" si="2"/>
        <v>0.17748522895957644</v>
      </c>
      <c r="Q53">
        <f t="shared" si="0"/>
        <v>0.46093615595070198</v>
      </c>
    </row>
    <row r="54" spans="1:17" x14ac:dyDescent="0.3">
      <c r="A54">
        <v>52</v>
      </c>
      <c r="B54">
        <v>1752.2</v>
      </c>
      <c r="C54">
        <v>10</v>
      </c>
      <c r="D54">
        <v>741</v>
      </c>
      <c r="E54">
        <v>251</v>
      </c>
      <c r="F54">
        <v>62.229131513916002</v>
      </c>
      <c r="G54">
        <v>21.078963576238699</v>
      </c>
      <c r="H54">
        <v>-0.84021903549480204</v>
      </c>
      <c r="I54">
        <v>2.1005475887370002</v>
      </c>
      <c r="J54">
        <v>-16.787593116779199</v>
      </c>
      <c r="K54">
        <v>41.9689827919481</v>
      </c>
      <c r="M54">
        <f t="shared" si="1"/>
        <v>2.2623589901155476</v>
      </c>
      <c r="N54">
        <f t="shared" si="2"/>
        <v>0.45201977824486489</v>
      </c>
      <c r="Q54">
        <f t="shared" si="0"/>
        <v>0.42988177730639965</v>
      </c>
    </row>
    <row r="55" spans="1:17" x14ac:dyDescent="0.3">
      <c r="A55">
        <v>53</v>
      </c>
      <c r="B55">
        <v>1784.5</v>
      </c>
      <c r="C55">
        <v>10</v>
      </c>
      <c r="D55">
        <v>741</v>
      </c>
      <c r="E55">
        <v>251</v>
      </c>
      <c r="F55">
        <v>62.229131513916002</v>
      </c>
      <c r="G55">
        <v>21.078963576238699</v>
      </c>
      <c r="H55">
        <v>-2.1037015640954801</v>
      </c>
      <c r="I55">
        <v>4.2074031281909301</v>
      </c>
      <c r="J55">
        <v>-42.031999282626998</v>
      </c>
      <c r="K55">
        <v>84.063998565253399</v>
      </c>
      <c r="M55">
        <f t="shared" si="1"/>
        <v>4.7040197016900978</v>
      </c>
      <c r="N55">
        <f t="shared" si="2"/>
        <v>0.93986407626175827</v>
      </c>
      <c r="Q55">
        <f t="shared" si="0"/>
        <v>0.37469855322942819</v>
      </c>
    </row>
    <row r="56" spans="1:17" x14ac:dyDescent="0.3">
      <c r="A56">
        <v>54</v>
      </c>
      <c r="B56">
        <v>1825.4</v>
      </c>
      <c r="C56">
        <v>10</v>
      </c>
      <c r="D56">
        <v>741</v>
      </c>
      <c r="E56">
        <v>252</v>
      </c>
      <c r="F56">
        <v>62.229131513916002</v>
      </c>
      <c r="G56">
        <v>21.162943510805398</v>
      </c>
      <c r="H56">
        <v>-4.9352216916288301</v>
      </c>
      <c r="I56">
        <v>7.6689693383400899</v>
      </c>
      <c r="J56">
        <v>-78.348335642006802</v>
      </c>
      <c r="K56">
        <v>130.07487578791401</v>
      </c>
      <c r="M56">
        <f t="shared" si="1"/>
        <v>9.1197315672076762</v>
      </c>
      <c r="N56">
        <f t="shared" si="2"/>
        <v>1.5184839481902273</v>
      </c>
      <c r="Q56">
        <f t="shared" si="0"/>
        <v>0.30924711682274181</v>
      </c>
    </row>
    <row r="57" spans="1:17" x14ac:dyDescent="0.3">
      <c r="A57">
        <v>55</v>
      </c>
      <c r="B57">
        <v>1852.2</v>
      </c>
      <c r="C57">
        <v>10</v>
      </c>
      <c r="D57">
        <v>739</v>
      </c>
      <c r="E57">
        <v>256</v>
      </c>
      <c r="F57">
        <v>62.061171644782597</v>
      </c>
      <c r="G57">
        <v>21.498863249072201</v>
      </c>
      <c r="H57">
        <v>-5.8857423314021702</v>
      </c>
      <c r="I57">
        <v>10.9295835069081</v>
      </c>
      <c r="J57">
        <v>-84.122872801368104</v>
      </c>
      <c r="K57">
        <v>134.61173557147399</v>
      </c>
      <c r="M57">
        <f t="shared" si="1"/>
        <v>12.413611820342098</v>
      </c>
      <c r="N57">
        <f t="shared" si="2"/>
        <v>1.5873555708132816</v>
      </c>
      <c r="Q57">
        <f t="shared" si="0"/>
        <v>0.3014566021048245</v>
      </c>
    </row>
    <row r="58" spans="1:17" x14ac:dyDescent="0.3">
      <c r="A58">
        <v>56</v>
      </c>
      <c r="B58">
        <v>1884.4</v>
      </c>
      <c r="C58">
        <v>10</v>
      </c>
      <c r="D58">
        <v>736</v>
      </c>
      <c r="E58">
        <v>261</v>
      </c>
      <c r="F58">
        <v>61.8092318410826</v>
      </c>
      <c r="G58">
        <v>21.9187629219056</v>
      </c>
      <c r="H58">
        <v>-8.4063998565254003</v>
      </c>
      <c r="I58">
        <v>15.131519741745601</v>
      </c>
      <c r="J58">
        <v>-84.148146711965694</v>
      </c>
      <c r="K58">
        <v>134.63703473914501</v>
      </c>
      <c r="M58">
        <f t="shared" si="1"/>
        <v>17.309836748006237</v>
      </c>
      <c r="N58">
        <f t="shared" si="2"/>
        <v>1.5877040567564296</v>
      </c>
      <c r="Q58">
        <f t="shared" si="0"/>
        <v>0.30141718260567985</v>
      </c>
    </row>
    <row r="59" spans="1:17" x14ac:dyDescent="0.3">
      <c r="A59">
        <v>57</v>
      </c>
      <c r="B59">
        <v>1921.8</v>
      </c>
      <c r="C59">
        <v>10</v>
      </c>
      <c r="D59">
        <v>731</v>
      </c>
      <c r="E59">
        <v>268</v>
      </c>
      <c r="F59">
        <v>61.389332168249098</v>
      </c>
      <c r="G59">
        <v>22.5066224638724</v>
      </c>
      <c r="H59">
        <v>-11.597997090262901</v>
      </c>
      <c r="I59">
        <v>20.166632099248499</v>
      </c>
      <c r="J59">
        <v>-59.883519101438701</v>
      </c>
      <c r="K59">
        <v>129.21273335956201</v>
      </c>
      <c r="M59">
        <f t="shared" si="1"/>
        <v>23.263847204024245</v>
      </c>
      <c r="N59">
        <f t="shared" si="2"/>
        <v>1.4241476862397959</v>
      </c>
      <c r="Q59">
        <f t="shared" si="0"/>
        <v>0.31991810160816664</v>
      </c>
    </row>
    <row r="60" spans="1:17" x14ac:dyDescent="0.3">
      <c r="A60">
        <v>58</v>
      </c>
      <c r="B60">
        <v>1952.1</v>
      </c>
      <c r="C60">
        <v>10</v>
      </c>
      <c r="D60">
        <v>727</v>
      </c>
      <c r="E60">
        <v>277</v>
      </c>
      <c r="F60">
        <v>61.053412429982401</v>
      </c>
      <c r="G60">
        <v>23.262441874972598</v>
      </c>
      <c r="H60">
        <v>-13.450239770440501</v>
      </c>
      <c r="I60">
        <v>23.9582395910972</v>
      </c>
      <c r="J60">
        <v>-67.318517369571396</v>
      </c>
      <c r="K60">
        <v>126.22222006794701</v>
      </c>
      <c r="M60">
        <f t="shared" si="1"/>
        <v>27.475556303499239</v>
      </c>
      <c r="N60">
        <f t="shared" si="2"/>
        <v>1.4305184941033977</v>
      </c>
      <c r="Q60">
        <f t="shared" si="0"/>
        <v>0.31919745832235275</v>
      </c>
    </row>
    <row r="61" spans="1:17" x14ac:dyDescent="0.3">
      <c r="A61">
        <v>59</v>
      </c>
      <c r="B61">
        <v>1984.3</v>
      </c>
      <c r="C61">
        <v>10</v>
      </c>
      <c r="D61">
        <v>721</v>
      </c>
      <c r="E61">
        <v>287</v>
      </c>
      <c r="F61">
        <v>60.549532822582201</v>
      </c>
      <c r="G61">
        <v>24.102241220639499</v>
      </c>
      <c r="H61">
        <v>-15.562583275271001</v>
      </c>
      <c r="I61">
        <v>28.181872956823199</v>
      </c>
      <c r="J61">
        <v>-59.118788598257296</v>
      </c>
      <c r="K61">
        <v>126.63129789504001</v>
      </c>
      <c r="M61">
        <f t="shared" si="1"/>
        <v>32.193352754167549</v>
      </c>
      <c r="N61">
        <f t="shared" si="2"/>
        <v>1.3975162529254463</v>
      </c>
      <c r="Q61">
        <f t="shared" si="0"/>
        <v>0.32293055529072617</v>
      </c>
    </row>
    <row r="62" spans="1:17" x14ac:dyDescent="0.3">
      <c r="A62">
        <v>60</v>
      </c>
      <c r="B62">
        <v>2020</v>
      </c>
      <c r="C62">
        <v>10</v>
      </c>
      <c r="D62">
        <v>714</v>
      </c>
      <c r="E62">
        <v>299</v>
      </c>
      <c r="F62">
        <v>59.9616732806154</v>
      </c>
      <c r="G62">
        <v>25.110000435439801</v>
      </c>
      <c r="H62">
        <v>-17.725311958993899</v>
      </c>
      <c r="I62">
        <v>32.078238885579502</v>
      </c>
      <c r="J62">
        <v>-64.909044416505594</v>
      </c>
      <c r="K62">
        <v>113.386182858992</v>
      </c>
      <c r="M62">
        <f t="shared" si="1"/>
        <v>36.649694324018</v>
      </c>
      <c r="N62">
        <f t="shared" si="2"/>
        <v>1.3065071951733243</v>
      </c>
      <c r="Q62">
        <f t="shared" si="0"/>
        <v>0.33322517848789118</v>
      </c>
    </row>
    <row r="63" spans="1:17" x14ac:dyDescent="0.3">
      <c r="A63">
        <v>61</v>
      </c>
      <c r="B63">
        <v>2052</v>
      </c>
      <c r="C63">
        <v>10</v>
      </c>
      <c r="D63">
        <v>707</v>
      </c>
      <c r="E63">
        <v>313</v>
      </c>
      <c r="F63">
        <v>59.3738137386486</v>
      </c>
      <c r="G63">
        <v>26.285719519373401</v>
      </c>
      <c r="H63">
        <v>-20.055672124071201</v>
      </c>
      <c r="I63">
        <v>35.934330174653901</v>
      </c>
      <c r="J63">
        <v>-64.922370591002604</v>
      </c>
      <c r="K63">
        <v>113.53935317643101</v>
      </c>
      <c r="M63">
        <f t="shared" si="1"/>
        <v>41.152230431038468</v>
      </c>
      <c r="N63">
        <f t="shared" si="2"/>
        <v>1.3079028604173097</v>
      </c>
      <c r="Q63">
        <f t="shared" si="0"/>
        <v>0.33306730576454824</v>
      </c>
    </row>
    <row r="64" spans="1:17" x14ac:dyDescent="0.3">
      <c r="A64">
        <v>62</v>
      </c>
      <c r="B64">
        <v>2084.1</v>
      </c>
      <c r="C64">
        <v>10</v>
      </c>
      <c r="D64">
        <v>699</v>
      </c>
      <c r="E64">
        <v>328</v>
      </c>
      <c r="F64">
        <v>58.701974262115101</v>
      </c>
      <c r="G64">
        <v>27.545418537873701</v>
      </c>
      <c r="H64">
        <v>-21.759064677363298</v>
      </c>
      <c r="I64">
        <v>39.050433101783902</v>
      </c>
      <c r="J64">
        <v>-65.059195411609593</v>
      </c>
      <c r="K64">
        <v>91.175518637237204</v>
      </c>
      <c r="M64">
        <f t="shared" si="1"/>
        <v>44.703391605901437</v>
      </c>
      <c r="N64">
        <f t="shared" si="2"/>
        <v>1.120074734398343</v>
      </c>
      <c r="Q64">
        <f t="shared" si="0"/>
        <v>0.35431376002914916</v>
      </c>
    </row>
    <row r="65" spans="1:17" x14ac:dyDescent="0.3">
      <c r="A65">
        <v>63</v>
      </c>
      <c r="B65">
        <v>2120.1</v>
      </c>
      <c r="C65">
        <v>10</v>
      </c>
      <c r="D65">
        <v>689</v>
      </c>
      <c r="E65">
        <v>344</v>
      </c>
      <c r="F65">
        <v>57.862174916448197</v>
      </c>
      <c r="G65">
        <v>28.889097490940699</v>
      </c>
      <c r="H65">
        <v>-24.392218761262999</v>
      </c>
      <c r="I65">
        <v>43.737191237547599</v>
      </c>
      <c r="J65">
        <v>-68.2958866977621</v>
      </c>
      <c r="K65">
        <v>119.55991807943199</v>
      </c>
      <c r="M65">
        <f t="shared" si="1"/>
        <v>50.079159671934605</v>
      </c>
      <c r="N65">
        <f t="shared" si="2"/>
        <v>1.3769132925131506</v>
      </c>
      <c r="Q65">
        <f t="shared" si="0"/>
        <v>0.32526108940930126</v>
      </c>
    </row>
    <row r="66" spans="1:17" x14ac:dyDescent="0.3">
      <c r="A66">
        <v>64</v>
      </c>
      <c r="B66">
        <v>2152.8000000000002</v>
      </c>
      <c r="C66">
        <v>10</v>
      </c>
      <c r="D66">
        <v>679</v>
      </c>
      <c r="E66">
        <v>363</v>
      </c>
      <c r="F66">
        <v>57.0223755707813</v>
      </c>
      <c r="G66">
        <v>30.484716247707802</v>
      </c>
      <c r="H66">
        <v>-26.454381801647699</v>
      </c>
      <c r="I66">
        <v>47.452341841041303</v>
      </c>
      <c r="J66">
        <v>-62.036154757736703</v>
      </c>
      <c r="K66">
        <v>114.992624331253</v>
      </c>
      <c r="M66">
        <f t="shared" si="1"/>
        <v>54.328252895766745</v>
      </c>
      <c r="N66">
        <f t="shared" si="2"/>
        <v>1.3065905306451038</v>
      </c>
      <c r="Q66">
        <f t="shared" si="0"/>
        <v>0.3332157518736385</v>
      </c>
    </row>
    <row r="67" spans="1:17" x14ac:dyDescent="0.3">
      <c r="A67">
        <v>65</v>
      </c>
      <c r="B67">
        <v>2187.6999999999998</v>
      </c>
      <c r="C67">
        <v>9</v>
      </c>
      <c r="D67">
        <v>668</v>
      </c>
      <c r="E67">
        <v>382</v>
      </c>
      <c r="F67">
        <v>56.098596290547803</v>
      </c>
      <c r="G67">
        <v>32.080335004474897</v>
      </c>
      <c r="H67">
        <v>-29.0451750229069</v>
      </c>
      <c r="I67">
        <v>51.396397429766097</v>
      </c>
      <c r="J67">
        <v>-75.599305467609099</v>
      </c>
      <c r="K67">
        <v>147.16356105354001</v>
      </c>
      <c r="M67">
        <f t="shared" si="1"/>
        <v>59.035682945738522</v>
      </c>
      <c r="N67">
        <f t="shared" si="2"/>
        <v>1.6544596909306637</v>
      </c>
      <c r="Q67">
        <f t="shared" si="0"/>
        <v>0.29386602102807841</v>
      </c>
    </row>
    <row r="68" spans="1:17" x14ac:dyDescent="0.3">
      <c r="A68">
        <v>66</v>
      </c>
      <c r="B68">
        <v>2219.8000000000002</v>
      </c>
      <c r="C68">
        <v>9</v>
      </c>
      <c r="D68">
        <v>656</v>
      </c>
      <c r="E68">
        <v>403</v>
      </c>
      <c r="F68">
        <v>55.090837075747501</v>
      </c>
      <c r="G68">
        <v>33.843913630375397</v>
      </c>
      <c r="H68">
        <v>-30.671824648093001</v>
      </c>
      <c r="I68">
        <v>55.040481833841703</v>
      </c>
      <c r="J68">
        <v>-57.674141122297698</v>
      </c>
      <c r="K68">
        <v>107.186131996675</v>
      </c>
      <c r="M68">
        <f t="shared" si="1"/>
        <v>63.009645830974357</v>
      </c>
      <c r="N68">
        <f t="shared" si="2"/>
        <v>1.217175971115243</v>
      </c>
      <c r="Q68">
        <f t="shared" si="0"/>
        <v>0.3433300110631744</v>
      </c>
    </row>
    <row r="69" spans="1:17" x14ac:dyDescent="0.3">
      <c r="A69">
        <v>67</v>
      </c>
      <c r="B69">
        <v>2252.3000000000002</v>
      </c>
      <c r="C69">
        <v>9</v>
      </c>
      <c r="D69">
        <v>644</v>
      </c>
      <c r="E69">
        <v>426</v>
      </c>
      <c r="F69">
        <v>54.083077860947199</v>
      </c>
      <c r="G69">
        <v>35.775452125409203</v>
      </c>
      <c r="H69">
        <v>-32.877003142118198</v>
      </c>
      <c r="I69">
        <v>58.589569224977097</v>
      </c>
      <c r="J69">
        <v>-67.061761633630198</v>
      </c>
      <c r="K69">
        <v>108.871242682531</v>
      </c>
      <c r="M69">
        <f t="shared" si="1"/>
        <v>67.18359143105728</v>
      </c>
      <c r="N69">
        <f t="shared" si="2"/>
        <v>1.278680075571853</v>
      </c>
      <c r="Q69">
        <f t="shared" si="0"/>
        <v>0.336372883980457</v>
      </c>
    </row>
    <row r="70" spans="1:17" x14ac:dyDescent="0.3">
      <c r="A70">
        <v>68</v>
      </c>
      <c r="B70">
        <v>2285.1999999999998</v>
      </c>
      <c r="C70">
        <v>9</v>
      </c>
      <c r="D70">
        <v>630</v>
      </c>
      <c r="E70">
        <v>450</v>
      </c>
      <c r="F70">
        <v>52.907358777013599</v>
      </c>
      <c r="G70">
        <v>37.7909705550097</v>
      </c>
      <c r="H70">
        <v>-35.0498446554491</v>
      </c>
      <c r="I70">
        <v>63.254061090613803</v>
      </c>
      <c r="J70">
        <v>-47.573404943513097</v>
      </c>
      <c r="K70">
        <v>96.070565322821906</v>
      </c>
      <c r="M70">
        <f t="shared" si="1"/>
        <v>72.315751083883626</v>
      </c>
      <c r="N70">
        <f t="shared" si="2"/>
        <v>1.0720439533604054</v>
      </c>
      <c r="Q70">
        <f t="shared" ref="Q70:Q133" si="3">(1/COS($T$9))*(SIN($T$9)-N70/9.81)</f>
        <v>0.35974683235034433</v>
      </c>
    </row>
    <row r="71" spans="1:17" x14ac:dyDescent="0.3">
      <c r="A71">
        <v>69</v>
      </c>
      <c r="B71">
        <v>2319.9</v>
      </c>
      <c r="C71">
        <v>9</v>
      </c>
      <c r="D71">
        <v>616</v>
      </c>
      <c r="E71">
        <v>475</v>
      </c>
      <c r="F71">
        <v>51.731639693079998</v>
      </c>
      <c r="G71">
        <v>39.890468919176897</v>
      </c>
      <c r="H71">
        <v>-36.075296567108801</v>
      </c>
      <c r="I71">
        <v>65.8583902446058</v>
      </c>
      <c r="J71">
        <v>-50.287335781114997</v>
      </c>
      <c r="K71">
        <v>108.955894192416</v>
      </c>
      <c r="M71">
        <f t="shared" si="1"/>
        <v>75.091641265960092</v>
      </c>
      <c r="N71">
        <f t="shared" si="2"/>
        <v>1.200008459104833</v>
      </c>
      <c r="Q71">
        <f t="shared" si="3"/>
        <v>0.345271939391466</v>
      </c>
    </row>
    <row r="72" spans="1:17" x14ac:dyDescent="0.3">
      <c r="A72">
        <v>70</v>
      </c>
      <c r="B72">
        <v>2352</v>
      </c>
      <c r="C72">
        <v>9</v>
      </c>
      <c r="D72">
        <v>601</v>
      </c>
      <c r="E72">
        <v>502</v>
      </c>
      <c r="F72">
        <v>50.471940674579599</v>
      </c>
      <c r="G72">
        <v>42.157927152477498</v>
      </c>
      <c r="H72">
        <v>-38.659651498336501</v>
      </c>
      <c r="I72">
        <v>68.912835753974306</v>
      </c>
      <c r="J72">
        <v>-48.939208400838197</v>
      </c>
      <c r="K72">
        <v>98.2153476684651</v>
      </c>
      <c r="M72">
        <f t="shared" si="1"/>
        <v>79.016122314544589</v>
      </c>
      <c r="N72">
        <f t="shared" si="2"/>
        <v>1.0973286033152578</v>
      </c>
      <c r="Q72">
        <f t="shared" si="3"/>
        <v>0.35688672204499011</v>
      </c>
    </row>
    <row r="73" spans="1:17" x14ac:dyDescent="0.3">
      <c r="A73">
        <v>71</v>
      </c>
      <c r="B73">
        <v>2384</v>
      </c>
      <c r="C73">
        <v>9</v>
      </c>
      <c r="D73">
        <v>586</v>
      </c>
      <c r="E73">
        <v>530</v>
      </c>
      <c r="F73">
        <v>49.2122416560793</v>
      </c>
      <c r="G73">
        <v>44.509365320344799</v>
      </c>
      <c r="H73">
        <v>-40.0084293626361</v>
      </c>
      <c r="I73">
        <v>72.8557445269673</v>
      </c>
      <c r="J73">
        <v>-52.802803703996197</v>
      </c>
      <c r="K73">
        <v>98.2954961418247</v>
      </c>
      <c r="M73">
        <f t="shared" si="1"/>
        <v>83.118192537156204</v>
      </c>
      <c r="N73">
        <f t="shared" si="2"/>
        <v>1.1158019824668814</v>
      </c>
      <c r="Q73">
        <f t="shared" si="3"/>
        <v>0.35479707863760196</v>
      </c>
    </row>
    <row r="74" spans="1:17" x14ac:dyDescent="0.3">
      <c r="A74">
        <v>72</v>
      </c>
      <c r="B74">
        <v>2420</v>
      </c>
      <c r="C74">
        <v>8</v>
      </c>
      <c r="D74">
        <v>570</v>
      </c>
      <c r="E74">
        <v>560</v>
      </c>
      <c r="F74">
        <v>47.868562703012302</v>
      </c>
      <c r="G74">
        <v>47.028763357345397</v>
      </c>
      <c r="H74">
        <v>-41.996769664846397</v>
      </c>
      <c r="I74">
        <v>76.011230588726605</v>
      </c>
      <c r="J74">
        <v>-68.023815022832494</v>
      </c>
      <c r="K74">
        <v>93.8980587370705</v>
      </c>
      <c r="M74">
        <f t="shared" si="1"/>
        <v>86.841440786612523</v>
      </c>
      <c r="N74">
        <f t="shared" si="2"/>
        <v>1.1594863019825148</v>
      </c>
      <c r="Q74">
        <f t="shared" si="3"/>
        <v>0.3498556626934563</v>
      </c>
    </row>
    <row r="75" spans="1:17" x14ac:dyDescent="0.3">
      <c r="A75">
        <v>73</v>
      </c>
      <c r="B75">
        <v>2452.1</v>
      </c>
      <c r="C75">
        <v>8</v>
      </c>
      <c r="D75">
        <v>552</v>
      </c>
      <c r="E75">
        <v>590</v>
      </c>
      <c r="F75">
        <v>46.356923880811898</v>
      </c>
      <c r="G75">
        <v>49.548161394346103</v>
      </c>
      <c r="H75">
        <v>-43.6502807868509</v>
      </c>
      <c r="I75">
        <v>79.326870340354105</v>
      </c>
      <c r="J75">
        <v>-50.773664496553003</v>
      </c>
      <c r="K75">
        <v>109.85727144002099</v>
      </c>
      <c r="M75">
        <f t="shared" ref="M75:M138" si="4">SQRT(H75^2+I75^2)</f>
        <v>90.543356303851894</v>
      </c>
      <c r="N75">
        <f t="shared" ref="N75:N138" si="5">SQRT(J75^2+K75^2)/100</f>
        <v>1.2102307670297834</v>
      </c>
      <c r="Q75">
        <f t="shared" si="3"/>
        <v>0.34411562802101558</v>
      </c>
    </row>
    <row r="76" spans="1:17" x14ac:dyDescent="0.3">
      <c r="A76">
        <v>74</v>
      </c>
      <c r="B76">
        <v>2484.4</v>
      </c>
      <c r="C76">
        <v>8</v>
      </c>
      <c r="D76">
        <v>535</v>
      </c>
      <c r="E76">
        <v>623</v>
      </c>
      <c r="F76">
        <v>44.929264993178201</v>
      </c>
      <c r="G76">
        <v>52.319499235046798</v>
      </c>
      <c r="H76">
        <v>-45.715735707931401</v>
      </c>
      <c r="I76">
        <v>82.620395904517594</v>
      </c>
      <c r="J76">
        <v>-60.888557756069503</v>
      </c>
      <c r="K76">
        <v>96.219471538458293</v>
      </c>
      <c r="M76">
        <f t="shared" si="4"/>
        <v>94.424881841263968</v>
      </c>
      <c r="N76">
        <f t="shared" si="5"/>
        <v>1.1386660251695577</v>
      </c>
      <c r="Q76">
        <f t="shared" si="3"/>
        <v>0.35221077887578012</v>
      </c>
    </row>
    <row r="77" spans="1:17" x14ac:dyDescent="0.3">
      <c r="A77">
        <v>75</v>
      </c>
      <c r="B77">
        <v>2519.9</v>
      </c>
      <c r="C77">
        <v>8</v>
      </c>
      <c r="D77">
        <v>516</v>
      </c>
      <c r="E77">
        <v>656</v>
      </c>
      <c r="F77">
        <v>43.333646236411099</v>
      </c>
      <c r="G77">
        <v>55.090837075747501</v>
      </c>
      <c r="H77">
        <v>-47.470321389789198</v>
      </c>
      <c r="I77">
        <v>86.117073122389101</v>
      </c>
      <c r="J77">
        <v>-41.556800091137298</v>
      </c>
      <c r="K77">
        <v>108.421111106022</v>
      </c>
      <c r="M77">
        <f t="shared" si="4"/>
        <v>98.334031220207734</v>
      </c>
      <c r="N77">
        <f t="shared" si="5"/>
        <v>1.161124668899904</v>
      </c>
      <c r="Q77">
        <f t="shared" si="3"/>
        <v>0.34967033641396483</v>
      </c>
    </row>
    <row r="78" spans="1:17" x14ac:dyDescent="0.3">
      <c r="A78">
        <v>76</v>
      </c>
      <c r="B78">
        <v>2552.1</v>
      </c>
      <c r="C78">
        <v>8</v>
      </c>
      <c r="D78">
        <v>497</v>
      </c>
      <c r="E78">
        <v>691</v>
      </c>
      <c r="F78">
        <v>41.738027479644103</v>
      </c>
      <c r="G78">
        <v>58.030134785581602</v>
      </c>
      <c r="H78">
        <v>-48.762265771366401</v>
      </c>
      <c r="I78">
        <v>90.379918827477795</v>
      </c>
      <c r="J78">
        <v>-51.466035193756497</v>
      </c>
      <c r="K78">
        <v>111.203698302451</v>
      </c>
      <c r="M78">
        <f t="shared" si="4"/>
        <v>102.69512301184923</v>
      </c>
      <c r="N78">
        <f t="shared" si="5"/>
        <v>1.2253577149023678</v>
      </c>
      <c r="Q78">
        <f t="shared" si="3"/>
        <v>0.34240452110135539</v>
      </c>
    </row>
    <row r="79" spans="1:17" x14ac:dyDescent="0.3">
      <c r="A79">
        <v>77</v>
      </c>
      <c r="B79">
        <v>2584.3000000000002</v>
      </c>
      <c r="C79">
        <v>8</v>
      </c>
      <c r="D79">
        <v>477</v>
      </c>
      <c r="E79">
        <v>727</v>
      </c>
      <c r="F79">
        <v>40.058428788310302</v>
      </c>
      <c r="G79">
        <v>61.053412429982401</v>
      </c>
      <c r="H79">
        <v>-50.519538907673997</v>
      </c>
      <c r="I79">
        <v>93.047282757254095</v>
      </c>
      <c r="J79">
        <v>-35.283678475013602</v>
      </c>
      <c r="K79">
        <v>112.52701199981099</v>
      </c>
      <c r="M79">
        <f t="shared" si="4"/>
        <v>105.87738493159142</v>
      </c>
      <c r="N79">
        <f t="shared" si="5"/>
        <v>1.1792907358380185</v>
      </c>
      <c r="Q79">
        <f t="shared" si="3"/>
        <v>0.34761545507883745</v>
      </c>
    </row>
    <row r="80" spans="1:17" x14ac:dyDescent="0.3">
      <c r="A80">
        <v>78</v>
      </c>
      <c r="B80">
        <v>2619.9</v>
      </c>
      <c r="C80">
        <v>8</v>
      </c>
      <c r="D80">
        <v>457</v>
      </c>
      <c r="E80">
        <v>765</v>
      </c>
      <c r="F80">
        <v>38.3788300969765</v>
      </c>
      <c r="G80">
        <v>64.244649943516507</v>
      </c>
      <c r="H80">
        <v>-51.647659758513299</v>
      </c>
      <c r="I80">
        <v>96.576924751691493</v>
      </c>
      <c r="J80">
        <v>-41.989967283343802</v>
      </c>
      <c r="K80">
        <v>100.775921480026</v>
      </c>
      <c r="M80">
        <f t="shared" si="4"/>
        <v>109.51978429957317</v>
      </c>
      <c r="N80">
        <f t="shared" si="5"/>
        <v>1.091739149366947</v>
      </c>
      <c r="Q80">
        <f t="shared" si="3"/>
        <v>0.35751898133540588</v>
      </c>
    </row>
    <row r="81" spans="1:17" x14ac:dyDescent="0.3">
      <c r="A81">
        <v>79</v>
      </c>
      <c r="B81">
        <v>2651.9</v>
      </c>
      <c r="C81">
        <v>8</v>
      </c>
      <c r="D81">
        <v>436</v>
      </c>
      <c r="E81">
        <v>805</v>
      </c>
      <c r="F81">
        <v>36.6152514710761</v>
      </c>
      <c r="G81">
        <v>67.603847326184095</v>
      </c>
      <c r="H81">
        <v>-52.680340983387701</v>
      </c>
      <c r="I81">
        <v>98.255317996629401</v>
      </c>
      <c r="J81">
        <v>-27.0525061293168</v>
      </c>
      <c r="K81">
        <v>46.619932341869401</v>
      </c>
      <c r="M81">
        <f t="shared" si="4"/>
        <v>111.48688640707822</v>
      </c>
      <c r="N81">
        <f t="shared" si="5"/>
        <v>0.53900428378976761</v>
      </c>
      <c r="Q81">
        <f t="shared" si="3"/>
        <v>0.4200423972414456</v>
      </c>
    </row>
    <row r="82" spans="1:17" x14ac:dyDescent="0.3">
      <c r="A82">
        <v>80</v>
      </c>
      <c r="B82">
        <v>2683.9</v>
      </c>
      <c r="C82">
        <v>8</v>
      </c>
      <c r="D82">
        <v>415</v>
      </c>
      <c r="E82">
        <v>844</v>
      </c>
      <c r="F82">
        <v>34.851672845175599</v>
      </c>
      <c r="G82">
        <v>70.879064774284899</v>
      </c>
      <c r="H82">
        <v>-51.702816045643502</v>
      </c>
      <c r="I82">
        <v>100.86347091109801</v>
      </c>
      <c r="J82">
        <v>11.523093375223301</v>
      </c>
      <c r="K82">
        <v>44.424557354485003</v>
      </c>
      <c r="M82">
        <f t="shared" si="4"/>
        <v>113.34293516264508</v>
      </c>
      <c r="N82">
        <f t="shared" si="5"/>
        <v>0.45894694432755978</v>
      </c>
      <c r="Q82">
        <f t="shared" si="3"/>
        <v>0.42909820074372657</v>
      </c>
    </row>
    <row r="83" spans="1:17" x14ac:dyDescent="0.3">
      <c r="A83">
        <v>81</v>
      </c>
      <c r="B83">
        <v>2719.9</v>
      </c>
      <c r="C83">
        <v>8</v>
      </c>
      <c r="D83">
        <v>393</v>
      </c>
      <c r="E83">
        <v>886</v>
      </c>
      <c r="F83">
        <v>33.0041142847085</v>
      </c>
      <c r="G83">
        <v>74.4062220260858</v>
      </c>
      <c r="H83">
        <v>-41.5529275326194</v>
      </c>
      <c r="I83">
        <v>99.002551801277903</v>
      </c>
      <c r="J83">
        <v>243.88461180122101</v>
      </c>
      <c r="K83">
        <v>-52.263380488299902</v>
      </c>
      <c r="M83">
        <f t="shared" si="4"/>
        <v>107.36922766647729</v>
      </c>
      <c r="N83">
        <f t="shared" si="5"/>
        <v>2.4942166067424272</v>
      </c>
      <c r="Q83">
        <f t="shared" si="3"/>
        <v>0.19887568447233098</v>
      </c>
    </row>
    <row r="84" spans="1:17" x14ac:dyDescent="0.3">
      <c r="A84">
        <v>82</v>
      </c>
      <c r="B84">
        <v>2752.9</v>
      </c>
      <c r="C84">
        <v>8</v>
      </c>
      <c r="D84">
        <v>371</v>
      </c>
      <c r="E84">
        <v>926</v>
      </c>
      <c r="F84">
        <v>31.156555724241301</v>
      </c>
      <c r="G84">
        <v>77.765419408753402</v>
      </c>
      <c r="H84">
        <v>-37.887798916008201</v>
      </c>
      <c r="I84">
        <v>93.028527092924506</v>
      </c>
      <c r="J84">
        <v>319.97413122594099</v>
      </c>
      <c r="K84">
        <v>-150.12074231622199</v>
      </c>
      <c r="M84">
        <f t="shared" si="4"/>
        <v>100.44795746942226</v>
      </c>
      <c r="N84">
        <f t="shared" si="5"/>
        <v>3.5343978543362833</v>
      </c>
      <c r="Q84">
        <f t="shared" si="3"/>
        <v>8.1214055341948463E-2</v>
      </c>
    </row>
    <row r="85" spans="1:17" x14ac:dyDescent="0.3">
      <c r="A85">
        <v>83</v>
      </c>
      <c r="B85">
        <v>2784.1</v>
      </c>
      <c r="C85">
        <v>8</v>
      </c>
      <c r="D85">
        <v>354</v>
      </c>
      <c r="E85">
        <v>967</v>
      </c>
      <c r="F85">
        <v>29.7288968366076</v>
      </c>
      <c r="G85">
        <v>81.208596725987604</v>
      </c>
      <c r="H85">
        <v>-30.586267723034599</v>
      </c>
      <c r="I85">
        <v>75.860834811192106</v>
      </c>
      <c r="J85">
        <v>409.96489709601298</v>
      </c>
      <c r="K85">
        <v>-543.47917012706</v>
      </c>
      <c r="M85">
        <f t="shared" si="4"/>
        <v>81.794779976940603</v>
      </c>
      <c r="N85">
        <f t="shared" si="5"/>
        <v>6.8076488247627926</v>
      </c>
      <c r="Q85">
        <f t="shared" si="3"/>
        <v>-0.28904453432584676</v>
      </c>
    </row>
    <row r="86" spans="1:17" x14ac:dyDescent="0.3">
      <c r="A86">
        <v>84</v>
      </c>
      <c r="B86">
        <v>2820.1</v>
      </c>
      <c r="C86">
        <v>8</v>
      </c>
      <c r="D86">
        <v>358</v>
      </c>
      <c r="E86">
        <v>1001</v>
      </c>
      <c r="F86">
        <v>30.064816574874399</v>
      </c>
      <c r="G86">
        <v>84.063914501254999</v>
      </c>
      <c r="H86">
        <v>-20.536969881315301</v>
      </c>
      <c r="I86">
        <v>58.231593957747897</v>
      </c>
      <c r="J86">
        <v>175.59558083957899</v>
      </c>
      <c r="K86">
        <v>-761.52819323485505</v>
      </c>
      <c r="M86">
        <f t="shared" si="4"/>
        <v>61.746948643362721</v>
      </c>
      <c r="N86">
        <f t="shared" si="5"/>
        <v>7.8151071464307629</v>
      </c>
      <c r="Q86">
        <f t="shared" si="3"/>
        <v>-0.40300466164271476</v>
      </c>
    </row>
    <row r="87" spans="1:17" x14ac:dyDescent="0.3">
      <c r="A87">
        <v>85</v>
      </c>
      <c r="B87">
        <v>2852</v>
      </c>
      <c r="C87">
        <v>9</v>
      </c>
      <c r="D87">
        <v>345</v>
      </c>
      <c r="E87">
        <v>1027</v>
      </c>
      <c r="F87">
        <v>28.973077425507402</v>
      </c>
      <c r="G87">
        <v>86.247392799988901</v>
      </c>
      <c r="H87">
        <v>-11.9023420476517</v>
      </c>
      <c r="I87">
        <v>42.152467105998902</v>
      </c>
      <c r="J87">
        <v>204.45486712635901</v>
      </c>
      <c r="K87">
        <v>-876.64131594665605</v>
      </c>
      <c r="M87">
        <f t="shared" si="4"/>
        <v>43.800641882758036</v>
      </c>
      <c r="N87">
        <f t="shared" si="5"/>
        <v>9.0016764522856629</v>
      </c>
      <c r="Q87">
        <f t="shared" si="3"/>
        <v>-0.53722519092638388</v>
      </c>
    </row>
    <row r="88" spans="1:17" x14ac:dyDescent="0.3">
      <c r="A88">
        <v>86</v>
      </c>
      <c r="B88">
        <v>2884.2</v>
      </c>
      <c r="C88">
        <v>8</v>
      </c>
      <c r="D88">
        <v>342</v>
      </c>
      <c r="E88">
        <v>1025</v>
      </c>
      <c r="F88">
        <v>28.721137621807401</v>
      </c>
      <c r="G88">
        <v>86.079432930855504</v>
      </c>
      <c r="H88">
        <v>-5.0312466883454396</v>
      </c>
      <c r="I88">
        <v>24.317692327002899</v>
      </c>
      <c r="J88">
        <v>100.624933766908</v>
      </c>
      <c r="K88">
        <v>-486.35384654005799</v>
      </c>
      <c r="M88">
        <f t="shared" si="4"/>
        <v>24.832712363931623</v>
      </c>
      <c r="N88">
        <f t="shared" si="5"/>
        <v>4.9665424727863243</v>
      </c>
      <c r="Q88">
        <f t="shared" si="3"/>
        <v>-8.0785086006672516E-2</v>
      </c>
    </row>
    <row r="89" spans="1:17" x14ac:dyDescent="0.3">
      <c r="A89">
        <v>87</v>
      </c>
      <c r="B89">
        <v>2920.1</v>
      </c>
      <c r="C89">
        <v>8</v>
      </c>
      <c r="D89">
        <v>344</v>
      </c>
      <c r="E89">
        <v>1025</v>
      </c>
      <c r="F89">
        <v>28.889097490940699</v>
      </c>
      <c r="G89">
        <v>86.079432930855504</v>
      </c>
      <c r="H89">
        <v>-6.7133559920380401</v>
      </c>
      <c r="I89">
        <v>10.4842489072399</v>
      </c>
      <c r="J89">
        <v>100.876696945966</v>
      </c>
      <c r="K89">
        <v>-193.41870777530499</v>
      </c>
      <c r="M89">
        <f t="shared" si="4"/>
        <v>12.4494427114146</v>
      </c>
      <c r="N89">
        <f t="shared" si="5"/>
        <v>2.1814422867496885</v>
      </c>
      <c r="Q89">
        <f t="shared" si="3"/>
        <v>0.23425561092805439</v>
      </c>
    </row>
    <row r="90" spans="1:17" x14ac:dyDescent="0.3">
      <c r="A90">
        <v>88</v>
      </c>
      <c r="B90">
        <v>2952</v>
      </c>
      <c r="C90">
        <v>9</v>
      </c>
      <c r="D90">
        <v>343</v>
      </c>
      <c r="E90">
        <v>1025</v>
      </c>
      <c r="F90">
        <v>28.8051175563741</v>
      </c>
      <c r="G90">
        <v>86.079432930855504</v>
      </c>
      <c r="H90">
        <v>-1.2572540389108999</v>
      </c>
      <c r="I90">
        <v>-0.844808089279244</v>
      </c>
      <c r="J90">
        <v>8.4468930484571505</v>
      </c>
      <c r="K90">
        <v>16.695812041091799</v>
      </c>
      <c r="M90">
        <f t="shared" si="4"/>
        <v>1.5147238778303516</v>
      </c>
      <c r="N90">
        <f t="shared" si="5"/>
        <v>0.1871096314687033</v>
      </c>
      <c r="Q90">
        <f t="shared" si="3"/>
        <v>0.45984747752927307</v>
      </c>
    </row>
    <row r="91" spans="1:17" x14ac:dyDescent="0.3">
      <c r="A91">
        <v>89</v>
      </c>
      <c r="B91">
        <v>2984.2</v>
      </c>
      <c r="C91">
        <v>9</v>
      </c>
      <c r="D91">
        <v>342</v>
      </c>
      <c r="E91">
        <v>1025</v>
      </c>
      <c r="F91">
        <v>28.721137621807401</v>
      </c>
      <c r="G91">
        <v>86.079432930855504</v>
      </c>
      <c r="H91">
        <v>0.83478396361349205</v>
      </c>
      <c r="I91">
        <v>0</v>
      </c>
      <c r="J91">
        <v>16.6956792722698</v>
      </c>
      <c r="K91">
        <v>0</v>
      </c>
      <c r="M91">
        <f t="shared" si="4"/>
        <v>0.83478396361349205</v>
      </c>
      <c r="N91">
        <f t="shared" si="5"/>
        <v>0.16695679272269801</v>
      </c>
      <c r="Q91">
        <f t="shared" si="3"/>
        <v>0.46212709547464742</v>
      </c>
    </row>
    <row r="92" spans="1:17" x14ac:dyDescent="0.3">
      <c r="A92">
        <v>90</v>
      </c>
      <c r="B92">
        <v>3019.8</v>
      </c>
      <c r="C92">
        <v>8</v>
      </c>
      <c r="D92">
        <v>342</v>
      </c>
      <c r="E92">
        <v>1026</v>
      </c>
      <c r="F92">
        <v>28.721137621807401</v>
      </c>
      <c r="G92">
        <v>86.163412865422202</v>
      </c>
      <c r="H92">
        <v>-0.42746549323093103</v>
      </c>
      <c r="I92">
        <v>0.42242665180741501</v>
      </c>
      <c r="J92">
        <v>25.219401324988301</v>
      </c>
      <c r="K92">
        <v>-8.4232632464090909</v>
      </c>
      <c r="M92">
        <f t="shared" si="4"/>
        <v>0.6009750610968696</v>
      </c>
      <c r="N92">
        <f t="shared" si="5"/>
        <v>0.26588899317367909</v>
      </c>
      <c r="Q92">
        <f t="shared" si="3"/>
        <v>0.45093623435746927</v>
      </c>
    </row>
    <row r="93" spans="1:17" x14ac:dyDescent="0.3">
      <c r="A93">
        <v>91</v>
      </c>
      <c r="B93">
        <v>3053.2</v>
      </c>
      <c r="C93">
        <v>8</v>
      </c>
      <c r="D93">
        <v>342</v>
      </c>
      <c r="E93">
        <v>1025</v>
      </c>
      <c r="F93">
        <v>28.721137621807401</v>
      </c>
      <c r="G93">
        <v>86.079432930855504</v>
      </c>
      <c r="H93">
        <v>8.2081231518736902E-4</v>
      </c>
      <c r="I93">
        <v>0</v>
      </c>
      <c r="J93">
        <v>16.416246303837202</v>
      </c>
      <c r="K93">
        <v>0</v>
      </c>
      <c r="M93">
        <f t="shared" si="4"/>
        <v>8.2081231518736902E-4</v>
      </c>
      <c r="N93">
        <f t="shared" si="5"/>
        <v>0.16416246303837201</v>
      </c>
      <c r="Q93">
        <f t="shared" si="3"/>
        <v>0.46244318017983299</v>
      </c>
    </row>
    <row r="94" spans="1:17" x14ac:dyDescent="0.3">
      <c r="A94">
        <v>92</v>
      </c>
      <c r="B94">
        <v>3084.6</v>
      </c>
      <c r="C94">
        <v>9</v>
      </c>
      <c r="D94">
        <v>344</v>
      </c>
      <c r="E94">
        <v>1025</v>
      </c>
      <c r="F94">
        <v>28.889097490940699</v>
      </c>
      <c r="G94">
        <v>86.079432930855504</v>
      </c>
      <c r="H94">
        <v>0.40983535644590402</v>
      </c>
      <c r="I94">
        <v>0</v>
      </c>
      <c r="J94">
        <v>-25.1607909688353</v>
      </c>
      <c r="K94">
        <v>0</v>
      </c>
      <c r="M94">
        <f t="shared" si="4"/>
        <v>0.40983535644590402</v>
      </c>
      <c r="N94">
        <f t="shared" si="5"/>
        <v>0.251607909688353</v>
      </c>
      <c r="Q94">
        <f t="shared" si="3"/>
        <v>0.45255166008497338</v>
      </c>
    </row>
    <row r="95" spans="1:17" x14ac:dyDescent="0.3">
      <c r="A95">
        <v>93</v>
      </c>
      <c r="B95">
        <v>3120.1</v>
      </c>
      <c r="C95">
        <v>9</v>
      </c>
      <c r="D95">
        <v>343</v>
      </c>
      <c r="E95">
        <v>1026</v>
      </c>
      <c r="F95">
        <v>28.8051175563741</v>
      </c>
      <c r="G95">
        <v>86.163412865422202</v>
      </c>
      <c r="H95">
        <v>0.41780729057643201</v>
      </c>
      <c r="I95">
        <v>0</v>
      </c>
      <c r="J95">
        <v>-8.3645103218504904</v>
      </c>
      <c r="K95">
        <v>0</v>
      </c>
      <c r="M95">
        <f t="shared" si="4"/>
        <v>0.41780729057643201</v>
      </c>
      <c r="N95">
        <f t="shared" si="5"/>
        <v>8.3645103218504907E-2</v>
      </c>
      <c r="Q95">
        <f t="shared" si="3"/>
        <v>0.47155101956032319</v>
      </c>
    </row>
    <row r="96" spans="1:17" x14ac:dyDescent="0.3">
      <c r="A96">
        <v>94</v>
      </c>
      <c r="B96">
        <v>3154.3</v>
      </c>
      <c r="C96">
        <v>9</v>
      </c>
      <c r="D96">
        <v>343</v>
      </c>
      <c r="E96">
        <v>1025</v>
      </c>
      <c r="F96">
        <v>28.8051175563741</v>
      </c>
      <c r="G96">
        <v>86.079432930855504</v>
      </c>
      <c r="H96">
        <v>0.844908813973274</v>
      </c>
      <c r="I96">
        <v>0</v>
      </c>
      <c r="J96">
        <v>0.28183483677766502</v>
      </c>
      <c r="K96">
        <v>0</v>
      </c>
      <c r="M96">
        <f t="shared" si="4"/>
        <v>0.844908813973274</v>
      </c>
      <c r="N96">
        <f t="shared" si="5"/>
        <v>2.8183483677766503E-3</v>
      </c>
      <c r="Q96">
        <f t="shared" si="3"/>
        <v>0.48069385661401715</v>
      </c>
    </row>
    <row r="97" spans="1:17" x14ac:dyDescent="0.3">
      <c r="A97">
        <v>95</v>
      </c>
      <c r="B97">
        <v>3184.2</v>
      </c>
      <c r="C97">
        <v>9</v>
      </c>
      <c r="D97">
        <v>343</v>
      </c>
      <c r="E97">
        <v>1025</v>
      </c>
      <c r="F97">
        <v>28.8051175563741</v>
      </c>
      <c r="G97">
        <v>86.079432930855504</v>
      </c>
      <c r="H97">
        <v>-0.42264156526584601</v>
      </c>
      <c r="I97">
        <v>0</v>
      </c>
      <c r="J97">
        <v>8.4443869183985001</v>
      </c>
      <c r="K97">
        <v>0</v>
      </c>
      <c r="M97">
        <f t="shared" si="4"/>
        <v>0.42264156526584601</v>
      </c>
      <c r="N97">
        <f t="shared" si="5"/>
        <v>8.4443869183984999E-2</v>
      </c>
      <c r="Q97">
        <f t="shared" si="3"/>
        <v>0.47146066597530162</v>
      </c>
    </row>
    <row r="98" spans="1:17" x14ac:dyDescent="0.3">
      <c r="A98">
        <v>96</v>
      </c>
      <c r="B98">
        <v>3220</v>
      </c>
      <c r="C98">
        <v>9</v>
      </c>
      <c r="D98">
        <v>343</v>
      </c>
      <c r="E98">
        <v>1026</v>
      </c>
      <c r="F98">
        <v>28.8051175563741</v>
      </c>
      <c r="G98">
        <v>86.163412865422202</v>
      </c>
      <c r="H98">
        <v>0</v>
      </c>
      <c r="I98">
        <v>-0.41040771071529902</v>
      </c>
      <c r="J98">
        <v>0</v>
      </c>
      <c r="K98">
        <v>-8.2163705848908695</v>
      </c>
      <c r="M98">
        <f t="shared" si="4"/>
        <v>0.41040771071529902</v>
      </c>
      <c r="N98">
        <f t="shared" si="5"/>
        <v>8.2163705848908697E-2</v>
      </c>
      <c r="Q98">
        <f t="shared" si="3"/>
        <v>0.47171858999893601</v>
      </c>
    </row>
    <row r="99" spans="1:17" x14ac:dyDescent="0.3">
      <c r="A99">
        <v>97</v>
      </c>
      <c r="B99">
        <v>3252.1</v>
      </c>
      <c r="C99">
        <v>9</v>
      </c>
      <c r="D99">
        <v>344</v>
      </c>
      <c r="E99">
        <v>1025</v>
      </c>
      <c r="F99">
        <v>28.889097490940699</v>
      </c>
      <c r="G99">
        <v>86.079432930855504</v>
      </c>
      <c r="H99">
        <v>1.80505518391679E-2</v>
      </c>
      <c r="I99">
        <v>0.41585528880540301</v>
      </c>
      <c r="J99">
        <v>-17.191001751585599</v>
      </c>
      <c r="K99">
        <v>8.5041981350798395</v>
      </c>
      <c r="M99">
        <f t="shared" si="4"/>
        <v>0.41624685422129454</v>
      </c>
      <c r="N99">
        <f t="shared" si="5"/>
        <v>0.19179466289334399</v>
      </c>
      <c r="Q99">
        <f t="shared" si="3"/>
        <v>0.45931752332059511</v>
      </c>
    </row>
    <row r="100" spans="1:17" x14ac:dyDescent="0.3">
      <c r="A100">
        <v>98</v>
      </c>
      <c r="B100">
        <v>3284.3</v>
      </c>
      <c r="C100">
        <v>9</v>
      </c>
      <c r="D100">
        <v>343</v>
      </c>
      <c r="E100">
        <v>1025</v>
      </c>
      <c r="F100">
        <v>28.8051175563741</v>
      </c>
      <c r="G100">
        <v>86.079432930855504</v>
      </c>
      <c r="H100">
        <v>0</v>
      </c>
      <c r="I100">
        <v>0</v>
      </c>
      <c r="J100">
        <v>0</v>
      </c>
      <c r="K100">
        <v>0</v>
      </c>
      <c r="M100">
        <f t="shared" si="4"/>
        <v>0</v>
      </c>
      <c r="N100">
        <f t="shared" si="5"/>
        <v>0</v>
      </c>
      <c r="Q100">
        <f t="shared" si="3"/>
        <v>0.48101265822784806</v>
      </c>
    </row>
    <row r="101" spans="1:17" x14ac:dyDescent="0.3">
      <c r="A101">
        <v>99</v>
      </c>
      <c r="B101">
        <v>3321.5</v>
      </c>
      <c r="C101">
        <v>8</v>
      </c>
      <c r="D101">
        <v>343</v>
      </c>
      <c r="E101">
        <v>1025</v>
      </c>
      <c r="F101">
        <v>28.8051175563741</v>
      </c>
      <c r="G101">
        <v>86.079432930855504</v>
      </c>
      <c r="H101">
        <v>0</v>
      </c>
      <c r="I101">
        <v>2.5199650291325201E-2</v>
      </c>
      <c r="J101">
        <v>0</v>
      </c>
      <c r="K101">
        <v>16.799766860883398</v>
      </c>
      <c r="M101">
        <f t="shared" si="4"/>
        <v>2.5199650291325201E-2</v>
      </c>
      <c r="N101">
        <f t="shared" si="5"/>
        <v>0.16799766860883397</v>
      </c>
      <c r="Q101">
        <f t="shared" si="3"/>
        <v>0.46200935527045844</v>
      </c>
    </row>
    <row r="102" spans="1:17" x14ac:dyDescent="0.3">
      <c r="A102">
        <v>100</v>
      </c>
      <c r="B102">
        <v>3352</v>
      </c>
      <c r="C102">
        <v>9</v>
      </c>
      <c r="D102">
        <v>343</v>
      </c>
      <c r="E102">
        <v>1026</v>
      </c>
      <c r="F102">
        <v>28.8051175563741</v>
      </c>
      <c r="G102">
        <v>86.163412865422202</v>
      </c>
      <c r="H102">
        <v>-0.42053025795524401</v>
      </c>
      <c r="I102">
        <v>8.4063998565202702E-4</v>
      </c>
      <c r="J102">
        <v>8.4106051591048896</v>
      </c>
      <c r="K102">
        <v>-16.812799713052801</v>
      </c>
      <c r="M102">
        <f t="shared" si="4"/>
        <v>0.42053109817407025</v>
      </c>
      <c r="N102">
        <f t="shared" si="5"/>
        <v>0.18799162570008007</v>
      </c>
      <c r="Q102">
        <f t="shared" si="3"/>
        <v>0.45974770945674975</v>
      </c>
    </row>
    <row r="103" spans="1:17" x14ac:dyDescent="0.3">
      <c r="A103">
        <v>101</v>
      </c>
      <c r="B103">
        <v>3385</v>
      </c>
      <c r="C103">
        <v>9</v>
      </c>
      <c r="D103">
        <v>343</v>
      </c>
      <c r="E103">
        <v>1025</v>
      </c>
      <c r="F103">
        <v>28.8051175563741</v>
      </c>
      <c r="G103">
        <v>86.079432930855504</v>
      </c>
      <c r="H103">
        <v>0</v>
      </c>
      <c r="I103">
        <v>0</v>
      </c>
      <c r="J103">
        <v>0</v>
      </c>
      <c r="K103">
        <v>0</v>
      </c>
      <c r="M103">
        <f t="shared" si="4"/>
        <v>0</v>
      </c>
      <c r="N103">
        <f t="shared" si="5"/>
        <v>0</v>
      </c>
      <c r="Q103">
        <f t="shared" si="3"/>
        <v>0.48101265822784806</v>
      </c>
    </row>
    <row r="104" spans="1:17" x14ac:dyDescent="0.3">
      <c r="A104">
        <v>102</v>
      </c>
      <c r="B104">
        <v>3420</v>
      </c>
      <c r="C104">
        <v>9</v>
      </c>
      <c r="D104">
        <v>343</v>
      </c>
      <c r="E104">
        <v>1026</v>
      </c>
      <c r="F104">
        <v>28.8051175563741</v>
      </c>
      <c r="G104">
        <v>86.163412865422202</v>
      </c>
      <c r="H104">
        <v>0</v>
      </c>
      <c r="I104">
        <v>1.19481825371955E-2</v>
      </c>
      <c r="J104">
        <v>0</v>
      </c>
      <c r="K104">
        <v>-17.068832195992702</v>
      </c>
      <c r="M104">
        <f t="shared" si="4"/>
        <v>1.19481825371955E-2</v>
      </c>
      <c r="N104">
        <f t="shared" si="5"/>
        <v>0.170688321959927</v>
      </c>
      <c r="Q104">
        <f t="shared" si="3"/>
        <v>0.46170499806593562</v>
      </c>
    </row>
    <row r="105" spans="1:17" x14ac:dyDescent="0.3">
      <c r="A105">
        <v>103</v>
      </c>
      <c r="B105">
        <v>3452</v>
      </c>
      <c r="C105">
        <v>8</v>
      </c>
      <c r="D105">
        <v>343</v>
      </c>
      <c r="E105">
        <v>1025</v>
      </c>
      <c r="F105">
        <v>28.8051175563741</v>
      </c>
      <c r="G105">
        <v>86.079432930855504</v>
      </c>
      <c r="H105">
        <v>0</v>
      </c>
      <c r="I105">
        <v>-1.6762461989344899E-3</v>
      </c>
      <c r="J105">
        <v>0</v>
      </c>
      <c r="K105">
        <v>16.762461989361</v>
      </c>
      <c r="M105">
        <f t="shared" si="4"/>
        <v>1.6762461989344899E-3</v>
      </c>
      <c r="N105">
        <f t="shared" si="5"/>
        <v>0.16762461989360999</v>
      </c>
      <c r="Q105">
        <f t="shared" si="3"/>
        <v>0.46205155322363228</v>
      </c>
    </row>
    <row r="106" spans="1:17" x14ac:dyDescent="0.3">
      <c r="A106">
        <v>104</v>
      </c>
      <c r="B106">
        <v>3484</v>
      </c>
      <c r="C106">
        <v>8</v>
      </c>
      <c r="D106">
        <v>343</v>
      </c>
      <c r="E106">
        <v>1025</v>
      </c>
      <c r="F106">
        <v>28.8051175563741</v>
      </c>
      <c r="G106">
        <v>86.079432930855504</v>
      </c>
      <c r="H106">
        <v>0</v>
      </c>
      <c r="I106">
        <v>0</v>
      </c>
      <c r="J106">
        <v>0</v>
      </c>
      <c r="K106">
        <v>0</v>
      </c>
      <c r="M106">
        <f t="shared" si="4"/>
        <v>0</v>
      </c>
      <c r="N106">
        <f t="shared" si="5"/>
        <v>0</v>
      </c>
      <c r="Q106">
        <f t="shared" si="3"/>
        <v>0.48101265822784806</v>
      </c>
    </row>
    <row r="107" spans="1:17" x14ac:dyDescent="0.3">
      <c r="A107">
        <v>105</v>
      </c>
      <c r="B107">
        <v>3519.9</v>
      </c>
      <c r="C107">
        <v>9</v>
      </c>
      <c r="D107">
        <v>343</v>
      </c>
      <c r="E107">
        <v>1025</v>
      </c>
      <c r="F107">
        <v>28.8051175563741</v>
      </c>
      <c r="G107">
        <v>86.079432930855504</v>
      </c>
      <c r="H107">
        <v>0</v>
      </c>
      <c r="I107">
        <v>-0.42031999282631999</v>
      </c>
      <c r="J107">
        <v>0</v>
      </c>
      <c r="K107">
        <v>8.4148146711976004</v>
      </c>
      <c r="M107">
        <f t="shared" si="4"/>
        <v>0.42031999282631999</v>
      </c>
      <c r="N107">
        <f t="shared" si="5"/>
        <v>8.4148146711975999E-2</v>
      </c>
      <c r="Q107">
        <f t="shared" si="3"/>
        <v>0.47149411705693528</v>
      </c>
    </row>
    <row r="108" spans="1:17" x14ac:dyDescent="0.3">
      <c r="A108">
        <v>106</v>
      </c>
      <c r="B108">
        <v>3552.2</v>
      </c>
      <c r="C108">
        <v>9</v>
      </c>
      <c r="D108">
        <v>343</v>
      </c>
      <c r="E108">
        <v>1026</v>
      </c>
      <c r="F108">
        <v>28.8051175563741</v>
      </c>
      <c r="G108">
        <v>86.163412865422202</v>
      </c>
      <c r="M108">
        <f t="shared" si="4"/>
        <v>0</v>
      </c>
      <c r="N108">
        <f t="shared" si="5"/>
        <v>0</v>
      </c>
      <c r="Q108">
        <f t="shared" si="3"/>
        <v>0.48101265822784806</v>
      </c>
    </row>
    <row r="109" spans="1:17" x14ac:dyDescent="0.3">
      <c r="A109">
        <v>107</v>
      </c>
      <c r="B109">
        <v>3584.5</v>
      </c>
      <c r="C109">
        <v>9</v>
      </c>
      <c r="D109">
        <v>343</v>
      </c>
      <c r="E109">
        <v>1025</v>
      </c>
      <c r="F109">
        <v>28.8051175563741</v>
      </c>
      <c r="G109">
        <v>86.079432930855504</v>
      </c>
      <c r="M109">
        <f t="shared" si="4"/>
        <v>0</v>
      </c>
      <c r="N109">
        <f t="shared" si="5"/>
        <v>0</v>
      </c>
      <c r="Q109">
        <f t="shared" si="3"/>
        <v>0.48101265822784806</v>
      </c>
    </row>
    <row r="110" spans="1:17" x14ac:dyDescent="0.3">
      <c r="A110">
        <v>108</v>
      </c>
      <c r="B110">
        <v>3619.8</v>
      </c>
      <c r="C110">
        <v>8</v>
      </c>
      <c r="D110">
        <v>343</v>
      </c>
      <c r="E110">
        <v>1025</v>
      </c>
      <c r="F110">
        <v>28.8051175563741</v>
      </c>
      <c r="G110">
        <v>86.079432930855504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3:17" x14ac:dyDescent="0.3"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3:17" x14ac:dyDescent="0.3"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3:17" x14ac:dyDescent="0.3"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3:17" x14ac:dyDescent="0.3"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3:17" x14ac:dyDescent="0.3"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3:17" x14ac:dyDescent="0.3"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3:17" x14ac:dyDescent="0.3"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3:17" x14ac:dyDescent="0.3"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3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3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3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3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3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3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3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3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1143-AF35-4D94-8AF6-D47E8038CB4A}">
  <sheetPr codeName="Sheet5"/>
  <dimension ref="A1:T175"/>
  <sheetViews>
    <sheetView topLeftCell="H13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126.6</v>
      </c>
      <c r="C2">
        <v>6</v>
      </c>
      <c r="D2">
        <v>543</v>
      </c>
      <c r="E2">
        <v>705</v>
      </c>
    </row>
    <row r="3" spans="1:20" x14ac:dyDescent="0.3">
      <c r="A3">
        <v>1</v>
      </c>
      <c r="B3">
        <v>126.6</v>
      </c>
    </row>
    <row r="4" spans="1:20" x14ac:dyDescent="0.3">
      <c r="A4">
        <v>2</v>
      </c>
      <c r="B4">
        <v>241.1</v>
      </c>
    </row>
    <row r="5" spans="1:20" x14ac:dyDescent="0.3">
      <c r="A5">
        <v>3</v>
      </c>
      <c r="B5">
        <v>259.8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290</v>
      </c>
      <c r="C6">
        <v>10</v>
      </c>
      <c r="D6">
        <v>737</v>
      </c>
      <c r="E6">
        <v>257</v>
      </c>
      <c r="F6">
        <v>61.893211775649299</v>
      </c>
      <c r="G6">
        <v>21.5828431836389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300.89999999999998</v>
      </c>
      <c r="C7">
        <v>10</v>
      </c>
      <c r="D7">
        <v>737</v>
      </c>
      <c r="E7">
        <v>258</v>
      </c>
      <c r="F7">
        <v>61.893211775649299</v>
      </c>
      <c r="G7">
        <v>21.6668231182055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323.7</v>
      </c>
      <c r="C8">
        <v>10</v>
      </c>
      <c r="D8">
        <v>737</v>
      </c>
      <c r="E8">
        <v>258</v>
      </c>
      <c r="F8">
        <v>61.893211775649299</v>
      </c>
      <c r="G8">
        <v>21.6668231182055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337.3</v>
      </c>
      <c r="C9">
        <v>10</v>
      </c>
      <c r="D9">
        <v>737</v>
      </c>
      <c r="E9">
        <v>258</v>
      </c>
      <c r="F9">
        <v>61.893211775649299</v>
      </c>
      <c r="G9">
        <v>21.6668231182055</v>
      </c>
      <c r="H9">
        <v>0</v>
      </c>
      <c r="I9">
        <v>0.70566622008340096</v>
      </c>
      <c r="J9">
        <v>0</v>
      </c>
      <c r="K9">
        <v>-45.235014107910303</v>
      </c>
      <c r="M9">
        <f>SQRT(H9^2+I9^2)</f>
        <v>0.70566622008340096</v>
      </c>
      <c r="N9">
        <f>SQRT(J9^2+K9^2)/100</f>
        <v>0.45235014107910304</v>
      </c>
      <c r="Q9">
        <f t="shared" si="0"/>
        <v>0.4298444078293297</v>
      </c>
      <c r="T9">
        <f>ATAN(380/790)</f>
        <v>0.44834268167661429</v>
      </c>
    </row>
    <row r="10" spans="1:20" x14ac:dyDescent="0.3">
      <c r="A10">
        <v>8</v>
      </c>
      <c r="B10">
        <v>349.4</v>
      </c>
      <c r="C10">
        <v>10</v>
      </c>
      <c r="D10">
        <v>736</v>
      </c>
      <c r="E10">
        <v>258</v>
      </c>
      <c r="F10">
        <v>61.8092318410826</v>
      </c>
      <c r="G10">
        <v>21.6668231182055</v>
      </c>
      <c r="H10">
        <v>1.1743350462006601</v>
      </c>
      <c r="I10">
        <v>0</v>
      </c>
      <c r="J10">
        <v>119.830106755169</v>
      </c>
      <c r="K10">
        <v>0</v>
      </c>
      <c r="M10">
        <f>SQRT(H10^2+I10^2)</f>
        <v>1.1743350462006601</v>
      </c>
      <c r="N10">
        <f>SQRT(J10^2+K10^2)/100</f>
        <v>1.1983010675516901</v>
      </c>
      <c r="Q10">
        <f t="shared" si="0"/>
        <v>0.34546507349398031</v>
      </c>
    </row>
    <row r="11" spans="1:20" x14ac:dyDescent="0.3">
      <c r="A11">
        <v>9</v>
      </c>
      <c r="B11">
        <v>360.4</v>
      </c>
      <c r="C11">
        <v>10</v>
      </c>
      <c r="D11">
        <v>737</v>
      </c>
      <c r="E11">
        <v>258</v>
      </c>
      <c r="F11">
        <v>61.893211775649299</v>
      </c>
      <c r="G11">
        <v>21.6668231182055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368.5</v>
      </c>
      <c r="C12">
        <v>10</v>
      </c>
      <c r="D12">
        <v>737</v>
      </c>
      <c r="E12">
        <v>258</v>
      </c>
      <c r="F12">
        <v>61.893211775649299</v>
      </c>
      <c r="G12">
        <v>21.6668231182055</v>
      </c>
      <c r="H12">
        <v>0</v>
      </c>
      <c r="I12">
        <v>0</v>
      </c>
      <c r="J12">
        <v>0</v>
      </c>
      <c r="K12">
        <v>0</v>
      </c>
      <c r="M12">
        <f t="shared" si="1"/>
        <v>0</v>
      </c>
      <c r="N12">
        <f t="shared" si="2"/>
        <v>0</v>
      </c>
      <c r="Q12">
        <f t="shared" si="0"/>
        <v>0.48101265822784806</v>
      </c>
    </row>
    <row r="13" spans="1:20" x14ac:dyDescent="0.3">
      <c r="A13">
        <v>11</v>
      </c>
      <c r="B13">
        <v>378.3</v>
      </c>
      <c r="C13">
        <v>10</v>
      </c>
      <c r="D13">
        <v>737</v>
      </c>
      <c r="E13">
        <v>258</v>
      </c>
      <c r="F13">
        <v>61.893211775649299</v>
      </c>
      <c r="G13">
        <v>21.6668231182055</v>
      </c>
      <c r="H13">
        <v>2.09682484250561</v>
      </c>
      <c r="I13">
        <v>0</v>
      </c>
      <c r="J13">
        <v>-55.989982443407698</v>
      </c>
      <c r="K13">
        <v>0</v>
      </c>
      <c r="M13">
        <f t="shared" si="1"/>
        <v>2.09682484250561</v>
      </c>
      <c r="N13">
        <f t="shared" si="2"/>
        <v>0.55989982443407693</v>
      </c>
      <c r="Q13">
        <f t="shared" si="0"/>
        <v>0.41767876748032773</v>
      </c>
    </row>
    <row r="14" spans="1:20" x14ac:dyDescent="0.3">
      <c r="A14">
        <v>12</v>
      </c>
      <c r="B14">
        <v>390.3</v>
      </c>
      <c r="C14">
        <v>10</v>
      </c>
      <c r="D14">
        <v>737</v>
      </c>
      <c r="E14">
        <v>258</v>
      </c>
      <c r="F14">
        <v>61.893211775649299</v>
      </c>
      <c r="G14">
        <v>21.6668231182055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416.9</v>
      </c>
      <c r="C15">
        <v>10</v>
      </c>
      <c r="D15">
        <v>737</v>
      </c>
      <c r="E15">
        <v>258</v>
      </c>
      <c r="F15">
        <v>61.893211775649299</v>
      </c>
      <c r="G15">
        <v>21.6668231182055</v>
      </c>
      <c r="H15">
        <v>0</v>
      </c>
      <c r="I15">
        <v>0</v>
      </c>
      <c r="J15">
        <v>0</v>
      </c>
      <c r="K15">
        <v>0</v>
      </c>
      <c r="M15">
        <f t="shared" si="1"/>
        <v>0</v>
      </c>
      <c r="N15">
        <f t="shared" si="2"/>
        <v>0</v>
      </c>
      <c r="Q15">
        <f t="shared" si="0"/>
        <v>0.48101265822784806</v>
      </c>
    </row>
    <row r="16" spans="1:20" x14ac:dyDescent="0.3">
      <c r="A16">
        <v>14</v>
      </c>
      <c r="B16">
        <v>453.2</v>
      </c>
      <c r="C16">
        <v>10</v>
      </c>
      <c r="D16">
        <v>737</v>
      </c>
      <c r="E16">
        <v>258</v>
      </c>
      <c r="F16">
        <v>61.893211775649299</v>
      </c>
      <c r="G16">
        <v>21.6668231182055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484.6</v>
      </c>
      <c r="C17">
        <v>10</v>
      </c>
      <c r="D17">
        <v>737</v>
      </c>
      <c r="E17">
        <v>258</v>
      </c>
      <c r="F17">
        <v>61.893211775649299</v>
      </c>
      <c r="G17">
        <v>21.6668231182055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517.20000000000005</v>
      </c>
      <c r="C18">
        <v>10</v>
      </c>
      <c r="D18">
        <v>737</v>
      </c>
      <c r="E18">
        <v>258</v>
      </c>
      <c r="F18">
        <v>61.893211775649299</v>
      </c>
      <c r="G18">
        <v>21.6668231182055</v>
      </c>
      <c r="H18">
        <v>-0.425619868069326</v>
      </c>
      <c r="I18">
        <v>0</v>
      </c>
      <c r="J18">
        <v>-8.4869365517313309</v>
      </c>
      <c r="K18">
        <v>0</v>
      </c>
      <c r="M18">
        <f t="shared" si="1"/>
        <v>0.425619868069326</v>
      </c>
      <c r="N18">
        <f t="shared" si="2"/>
        <v>8.4869365517313305E-2</v>
      </c>
      <c r="Q18">
        <f t="shared" si="0"/>
        <v>0.47141253533279659</v>
      </c>
    </row>
    <row r="19" spans="1:17" x14ac:dyDescent="0.3">
      <c r="A19">
        <v>17</v>
      </c>
      <c r="B19">
        <v>548.79999999999995</v>
      </c>
      <c r="C19">
        <v>10</v>
      </c>
      <c r="D19">
        <v>737</v>
      </c>
      <c r="E19">
        <v>258</v>
      </c>
      <c r="F19">
        <v>61.893211775649299</v>
      </c>
      <c r="G19">
        <v>21.6668231182055</v>
      </c>
      <c r="H19">
        <v>0</v>
      </c>
      <c r="I19">
        <v>0</v>
      </c>
      <c r="J19">
        <v>0</v>
      </c>
      <c r="K19">
        <v>0</v>
      </c>
      <c r="M19">
        <f t="shared" si="1"/>
        <v>0</v>
      </c>
      <c r="N19">
        <f t="shared" si="2"/>
        <v>0</v>
      </c>
      <c r="Q19">
        <f t="shared" si="0"/>
        <v>0.48101265822784806</v>
      </c>
    </row>
    <row r="20" spans="1:17" x14ac:dyDescent="0.3">
      <c r="A20">
        <v>18</v>
      </c>
      <c r="B20">
        <v>584.70000000000005</v>
      </c>
      <c r="C20">
        <v>10</v>
      </c>
      <c r="D20">
        <v>737</v>
      </c>
      <c r="E20">
        <v>258</v>
      </c>
      <c r="F20">
        <v>61.893211775649299</v>
      </c>
      <c r="G20">
        <v>21.6668231182055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616.4</v>
      </c>
      <c r="C21">
        <v>10</v>
      </c>
      <c r="D21">
        <v>736</v>
      </c>
      <c r="E21">
        <v>258</v>
      </c>
      <c r="F21">
        <v>61.8092318410826</v>
      </c>
      <c r="G21">
        <v>21.6668231182055</v>
      </c>
      <c r="H21">
        <v>-3.6736486448008601E-2</v>
      </c>
      <c r="I21">
        <v>0</v>
      </c>
      <c r="J21">
        <v>16.327327310225598</v>
      </c>
      <c r="K21">
        <v>0</v>
      </c>
      <c r="M21">
        <f t="shared" si="1"/>
        <v>3.6736486448008601E-2</v>
      </c>
      <c r="N21">
        <f t="shared" si="2"/>
        <v>0.16327327310225598</v>
      </c>
      <c r="Q21">
        <f t="shared" si="0"/>
        <v>0.46254376220506349</v>
      </c>
    </row>
    <row r="22" spans="1:17" x14ac:dyDescent="0.3">
      <c r="A22">
        <v>20</v>
      </c>
      <c r="B22">
        <v>648.79999999999995</v>
      </c>
      <c r="C22">
        <v>10</v>
      </c>
      <c r="D22">
        <v>737</v>
      </c>
      <c r="E22">
        <v>258</v>
      </c>
      <c r="F22">
        <v>61.893211775649299</v>
      </c>
      <c r="G22">
        <v>21.6668231182055</v>
      </c>
      <c r="H22">
        <v>0</v>
      </c>
      <c r="I22">
        <v>0</v>
      </c>
      <c r="J22">
        <v>0</v>
      </c>
      <c r="K22">
        <v>0</v>
      </c>
      <c r="M22">
        <f t="shared" si="1"/>
        <v>0</v>
      </c>
      <c r="N22">
        <f t="shared" si="2"/>
        <v>0</v>
      </c>
      <c r="Q22">
        <f t="shared" si="0"/>
        <v>0.48101265822784806</v>
      </c>
    </row>
    <row r="23" spans="1:17" x14ac:dyDescent="0.3">
      <c r="A23">
        <v>21</v>
      </c>
      <c r="B23">
        <v>687.7</v>
      </c>
      <c r="C23">
        <v>10</v>
      </c>
      <c r="D23">
        <v>737</v>
      </c>
      <c r="E23">
        <v>258</v>
      </c>
      <c r="F23">
        <v>61.893211775649299</v>
      </c>
      <c r="G23">
        <v>21.6668231182055</v>
      </c>
      <c r="H23">
        <v>-0.44724131468086098</v>
      </c>
      <c r="I23">
        <v>0</v>
      </c>
      <c r="J23">
        <v>-8.6842973724439201</v>
      </c>
      <c r="K23">
        <v>0</v>
      </c>
      <c r="M23">
        <f t="shared" si="1"/>
        <v>0.44724131468086098</v>
      </c>
      <c r="N23">
        <f t="shared" si="2"/>
        <v>8.6842973724439207E-2</v>
      </c>
      <c r="Q23">
        <f t="shared" si="0"/>
        <v>0.47118928774257834</v>
      </c>
    </row>
    <row r="24" spans="1:17" x14ac:dyDescent="0.3">
      <c r="A24">
        <v>22</v>
      </c>
      <c r="B24">
        <v>720.1</v>
      </c>
      <c r="C24">
        <v>10</v>
      </c>
      <c r="D24">
        <v>737</v>
      </c>
      <c r="E24">
        <v>258</v>
      </c>
      <c r="F24">
        <v>61.893211775649299</v>
      </c>
      <c r="G24">
        <v>21.6668231182055</v>
      </c>
      <c r="H24">
        <v>0.39119169297855799</v>
      </c>
      <c r="I24">
        <v>0</v>
      </c>
      <c r="J24">
        <v>-8.0741319500218491</v>
      </c>
      <c r="K24">
        <v>0</v>
      </c>
      <c r="M24">
        <f t="shared" si="1"/>
        <v>0.39119169297855799</v>
      </c>
      <c r="N24">
        <f t="shared" si="2"/>
        <v>8.0741319500218497E-2</v>
      </c>
      <c r="Q24">
        <f t="shared" si="0"/>
        <v>0.4718794853192726</v>
      </c>
    </row>
    <row r="25" spans="1:17" x14ac:dyDescent="0.3">
      <c r="A25">
        <v>23</v>
      </c>
      <c r="B25">
        <v>748.9</v>
      </c>
      <c r="C25">
        <v>10</v>
      </c>
      <c r="D25">
        <v>737</v>
      </c>
      <c r="E25">
        <v>258</v>
      </c>
      <c r="F25">
        <v>61.893211775649299</v>
      </c>
      <c r="G25">
        <v>21.6668231182055</v>
      </c>
      <c r="H25">
        <v>0</v>
      </c>
      <c r="I25">
        <v>0</v>
      </c>
      <c r="J25">
        <v>0</v>
      </c>
      <c r="K25">
        <v>0</v>
      </c>
      <c r="M25">
        <f t="shared" si="1"/>
        <v>0</v>
      </c>
      <c r="N25">
        <f t="shared" si="2"/>
        <v>0</v>
      </c>
      <c r="Q25">
        <f t="shared" si="0"/>
        <v>0.48101265822784806</v>
      </c>
    </row>
    <row r="26" spans="1:17" x14ac:dyDescent="0.3">
      <c r="A26">
        <v>24</v>
      </c>
      <c r="B26">
        <v>784.5</v>
      </c>
      <c r="C26">
        <v>10</v>
      </c>
      <c r="D26">
        <v>736</v>
      </c>
      <c r="E26">
        <v>258</v>
      </c>
      <c r="F26">
        <v>61.8092318410826</v>
      </c>
      <c r="G26">
        <v>21.6668231182055</v>
      </c>
      <c r="H26">
        <v>-4.1799905671436398E-2</v>
      </c>
      <c r="I26">
        <v>0</v>
      </c>
      <c r="J26">
        <v>17.061185988341101</v>
      </c>
      <c r="K26">
        <v>0</v>
      </c>
      <c r="M26">
        <f t="shared" si="1"/>
        <v>4.1799905671436398E-2</v>
      </c>
      <c r="N26">
        <f t="shared" si="2"/>
        <v>0.17061185988341102</v>
      </c>
      <c r="Q26">
        <f t="shared" si="0"/>
        <v>0.46171364718599078</v>
      </c>
    </row>
    <row r="27" spans="1:17" x14ac:dyDescent="0.3">
      <c r="A27">
        <v>25</v>
      </c>
      <c r="B27">
        <v>817</v>
      </c>
      <c r="C27">
        <v>10</v>
      </c>
      <c r="D27">
        <v>737</v>
      </c>
      <c r="E27">
        <v>258</v>
      </c>
      <c r="F27">
        <v>61.893211775649299</v>
      </c>
      <c r="G27">
        <v>21.6668231182055</v>
      </c>
      <c r="H27">
        <v>0</v>
      </c>
      <c r="I27">
        <v>0</v>
      </c>
      <c r="J27">
        <v>0</v>
      </c>
      <c r="K27">
        <v>0</v>
      </c>
      <c r="M27">
        <f t="shared" si="1"/>
        <v>0</v>
      </c>
      <c r="N27">
        <f t="shared" si="2"/>
        <v>0</v>
      </c>
      <c r="Q27">
        <f t="shared" si="0"/>
        <v>0.48101265822784806</v>
      </c>
    </row>
    <row r="28" spans="1:17" x14ac:dyDescent="0.3">
      <c r="A28">
        <v>26</v>
      </c>
      <c r="B28">
        <v>848.6</v>
      </c>
      <c r="C28">
        <v>10</v>
      </c>
      <c r="D28">
        <v>737</v>
      </c>
      <c r="E28">
        <v>258</v>
      </c>
      <c r="F28">
        <v>61.893211775649299</v>
      </c>
      <c r="G28">
        <v>21.6668231182055</v>
      </c>
      <c r="H28">
        <v>-0.41060162578692799</v>
      </c>
      <c r="I28">
        <v>0</v>
      </c>
      <c r="J28">
        <v>-8.2367427439704706</v>
      </c>
      <c r="K28">
        <v>0</v>
      </c>
      <c r="M28">
        <f t="shared" si="1"/>
        <v>0.41060162578692799</v>
      </c>
      <c r="N28">
        <f t="shared" si="2"/>
        <v>8.236742743970471E-2</v>
      </c>
      <c r="Q28">
        <f t="shared" si="0"/>
        <v>0.47169554573206662</v>
      </c>
    </row>
    <row r="29" spans="1:17" x14ac:dyDescent="0.3">
      <c r="A29">
        <v>27</v>
      </c>
      <c r="B29">
        <v>886.2</v>
      </c>
      <c r="C29">
        <v>10</v>
      </c>
      <c r="D29">
        <v>737</v>
      </c>
      <c r="E29">
        <v>258</v>
      </c>
      <c r="F29">
        <v>61.893211775649299</v>
      </c>
      <c r="G29">
        <v>21.6668231182055</v>
      </c>
      <c r="H29">
        <v>0.40565167413840297</v>
      </c>
      <c r="I29">
        <v>0</v>
      </c>
      <c r="J29">
        <v>-8.2617448908025093</v>
      </c>
      <c r="K29">
        <v>0</v>
      </c>
      <c r="M29">
        <f t="shared" si="1"/>
        <v>0.40565167413840297</v>
      </c>
      <c r="N29">
        <f t="shared" si="2"/>
        <v>8.2617448908025096E-2</v>
      </c>
      <c r="Q29">
        <f t="shared" si="0"/>
        <v>0.47166726418656846</v>
      </c>
    </row>
    <row r="30" spans="1:17" x14ac:dyDescent="0.3">
      <c r="A30">
        <v>28</v>
      </c>
      <c r="B30">
        <v>916.8</v>
      </c>
      <c r="C30">
        <v>10</v>
      </c>
      <c r="D30">
        <v>737</v>
      </c>
      <c r="E30">
        <v>258</v>
      </c>
      <c r="F30">
        <v>61.893211775649299</v>
      </c>
      <c r="G30">
        <v>21.6668231182055</v>
      </c>
      <c r="H30">
        <v>0</v>
      </c>
      <c r="I30">
        <v>-0.42010951711628802</v>
      </c>
      <c r="J30">
        <v>0</v>
      </c>
      <c r="K30">
        <v>-8.4190283991240307</v>
      </c>
      <c r="M30">
        <f t="shared" si="1"/>
        <v>0.42010951711628802</v>
      </c>
      <c r="N30">
        <f t="shared" si="2"/>
        <v>8.4190283991240303E-2</v>
      </c>
      <c r="Q30">
        <f t="shared" si="0"/>
        <v>0.47148935063672071</v>
      </c>
    </row>
    <row r="31" spans="1:17" x14ac:dyDescent="0.3">
      <c r="A31">
        <v>29</v>
      </c>
      <c r="B31">
        <v>950</v>
      </c>
      <c r="C31">
        <v>10</v>
      </c>
      <c r="D31">
        <v>736</v>
      </c>
      <c r="E31">
        <v>258</v>
      </c>
      <c r="F31">
        <v>61.8092318410826</v>
      </c>
      <c r="G31">
        <v>21.6668231182055</v>
      </c>
      <c r="H31">
        <v>2.1794854813321999E-2</v>
      </c>
      <c r="I31">
        <v>0</v>
      </c>
      <c r="J31">
        <v>16.7652729333245</v>
      </c>
      <c r="K31">
        <v>0</v>
      </c>
      <c r="M31">
        <f t="shared" si="1"/>
        <v>2.1794854813321999E-2</v>
      </c>
      <c r="N31">
        <f t="shared" si="2"/>
        <v>0.16765272933324499</v>
      </c>
      <c r="Q31">
        <f t="shared" si="0"/>
        <v>0.46204837358309458</v>
      </c>
    </row>
    <row r="32" spans="1:17" x14ac:dyDescent="0.3">
      <c r="A32">
        <v>30</v>
      </c>
      <c r="B32">
        <v>984.4</v>
      </c>
      <c r="C32">
        <v>10</v>
      </c>
      <c r="D32">
        <v>737</v>
      </c>
      <c r="E32">
        <v>258</v>
      </c>
      <c r="F32">
        <v>61.893211775649299</v>
      </c>
      <c r="G32">
        <v>21.6668231182055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1016.7</v>
      </c>
      <c r="C33">
        <v>10</v>
      </c>
      <c r="D33">
        <v>737</v>
      </c>
      <c r="E33">
        <v>257</v>
      </c>
      <c r="F33">
        <v>61.893211775649299</v>
      </c>
      <c r="G33">
        <v>21.5828431836389</v>
      </c>
      <c r="H33">
        <v>0</v>
      </c>
      <c r="I33">
        <v>-7.5057141576108802E-3</v>
      </c>
      <c r="J33">
        <v>0</v>
      </c>
      <c r="K33">
        <v>16.6793647946931</v>
      </c>
      <c r="M33">
        <f t="shared" si="1"/>
        <v>7.5057141576108802E-3</v>
      </c>
      <c r="N33">
        <f t="shared" si="2"/>
        <v>0.166793647946931</v>
      </c>
      <c r="Q33">
        <f t="shared" si="0"/>
        <v>0.46214554983550549</v>
      </c>
    </row>
    <row r="34" spans="1:19" x14ac:dyDescent="0.3">
      <c r="A34">
        <v>32</v>
      </c>
      <c r="B34">
        <v>1048.8</v>
      </c>
      <c r="C34">
        <v>10</v>
      </c>
      <c r="D34">
        <v>737</v>
      </c>
      <c r="E34">
        <v>258</v>
      </c>
      <c r="F34">
        <v>61.893211775649299</v>
      </c>
      <c r="G34">
        <v>21.6668231182055</v>
      </c>
      <c r="H34">
        <v>0.42713964705141699</v>
      </c>
      <c r="I34">
        <v>0</v>
      </c>
      <c r="J34">
        <v>-8.5599127665614603</v>
      </c>
      <c r="K34">
        <v>0</v>
      </c>
      <c r="M34">
        <f t="shared" si="1"/>
        <v>0.42713964705141699</v>
      </c>
      <c r="N34">
        <f t="shared" si="2"/>
        <v>8.5599127665614602E-2</v>
      </c>
      <c r="Q34">
        <f t="shared" si="0"/>
        <v>0.47132998721587421</v>
      </c>
      <c r="S34" t="s">
        <v>50</v>
      </c>
    </row>
    <row r="35" spans="1:19" x14ac:dyDescent="0.3">
      <c r="A35">
        <v>33</v>
      </c>
      <c r="B35">
        <v>1084.5999999999999</v>
      </c>
      <c r="C35">
        <v>10</v>
      </c>
      <c r="D35">
        <v>737</v>
      </c>
      <c r="E35">
        <v>258</v>
      </c>
      <c r="F35">
        <v>61.893211775649299</v>
      </c>
      <c r="G35">
        <v>21.6668231182055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AVERAGE(Q79:Q108)</f>
        <v>0.35237663516572243</v>
      </c>
    </row>
    <row r="36" spans="1:19" x14ac:dyDescent="0.3">
      <c r="A36">
        <v>34</v>
      </c>
      <c r="B36">
        <v>1117.5</v>
      </c>
      <c r="C36">
        <v>10</v>
      </c>
      <c r="D36">
        <v>737</v>
      </c>
      <c r="E36">
        <v>258</v>
      </c>
      <c r="F36">
        <v>61.893211775649299</v>
      </c>
      <c r="G36">
        <v>21.6668231182055</v>
      </c>
      <c r="H36">
        <v>0</v>
      </c>
      <c r="I36">
        <v>0.41365407885412298</v>
      </c>
      <c r="J36">
        <v>0</v>
      </c>
      <c r="K36">
        <v>-8.3230196952539792</v>
      </c>
      <c r="M36">
        <f t="shared" si="1"/>
        <v>0.41365407885412298</v>
      </c>
      <c r="N36">
        <f t="shared" si="2"/>
        <v>8.3230196952539789E-2</v>
      </c>
      <c r="Q36">
        <f t="shared" si="0"/>
        <v>0.47159795229180901</v>
      </c>
    </row>
    <row r="37" spans="1:19" x14ac:dyDescent="0.3">
      <c r="A37">
        <v>35</v>
      </c>
      <c r="B37">
        <v>1148.5999999999999</v>
      </c>
      <c r="C37">
        <v>10</v>
      </c>
      <c r="D37">
        <v>737</v>
      </c>
      <c r="E37">
        <v>258</v>
      </c>
      <c r="F37">
        <v>61.893211775649299</v>
      </c>
      <c r="G37">
        <v>21.6668231182055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1184.4000000000001</v>
      </c>
      <c r="C38">
        <v>10</v>
      </c>
      <c r="D38">
        <v>737</v>
      </c>
      <c r="E38">
        <v>258</v>
      </c>
      <c r="F38">
        <v>61.893211775649299</v>
      </c>
      <c r="G38">
        <v>21.6668231182055</v>
      </c>
      <c r="H38">
        <v>0</v>
      </c>
      <c r="I38">
        <v>0</v>
      </c>
      <c r="J38">
        <v>0</v>
      </c>
      <c r="K38">
        <v>0</v>
      </c>
      <c r="M38">
        <f t="shared" si="1"/>
        <v>0</v>
      </c>
      <c r="N38">
        <f t="shared" si="2"/>
        <v>0</v>
      </c>
      <c r="Q38">
        <f t="shared" si="0"/>
        <v>0.48101265822784806</v>
      </c>
    </row>
    <row r="39" spans="1:19" x14ac:dyDescent="0.3">
      <c r="A39">
        <v>37</v>
      </c>
      <c r="B39">
        <v>1216.9000000000001</v>
      </c>
      <c r="C39">
        <v>10</v>
      </c>
      <c r="D39">
        <v>737</v>
      </c>
      <c r="E39">
        <v>258</v>
      </c>
      <c r="F39">
        <v>61.893211775649299</v>
      </c>
      <c r="G39">
        <v>21.6668231182055</v>
      </c>
      <c r="H39">
        <v>-0.42052856187493598</v>
      </c>
      <c r="I39">
        <v>-0.42052856187491799</v>
      </c>
      <c r="J39">
        <v>-8.4613392731375399</v>
      </c>
      <c r="K39">
        <v>-8.4613392731371899</v>
      </c>
      <c r="M39">
        <f t="shared" si="1"/>
        <v>0.594717195568775</v>
      </c>
      <c r="N39">
        <f t="shared" si="2"/>
        <v>0.11966140755910969</v>
      </c>
      <c r="Q39">
        <f t="shared" si="0"/>
        <v>0.46747698241172631</v>
      </c>
    </row>
    <row r="40" spans="1:19" x14ac:dyDescent="0.3">
      <c r="A40">
        <v>38</v>
      </c>
      <c r="B40">
        <v>1248.8</v>
      </c>
      <c r="C40">
        <v>10</v>
      </c>
      <c r="D40">
        <v>737</v>
      </c>
      <c r="E40">
        <v>258</v>
      </c>
      <c r="F40">
        <v>61.893211775649299</v>
      </c>
      <c r="G40">
        <v>21.6668231182055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1284.5</v>
      </c>
      <c r="C41">
        <v>10</v>
      </c>
      <c r="D41">
        <v>737</v>
      </c>
      <c r="E41">
        <v>258</v>
      </c>
      <c r="F41">
        <v>61.893211775649299</v>
      </c>
      <c r="G41">
        <v>21.6668231182055</v>
      </c>
      <c r="H41">
        <v>0</v>
      </c>
      <c r="I41">
        <v>-0.42010951774740002</v>
      </c>
      <c r="J41">
        <v>0</v>
      </c>
      <c r="K41">
        <v>-8.3937965583896297</v>
      </c>
      <c r="M41">
        <f t="shared" si="1"/>
        <v>0.42010951774740002</v>
      </c>
      <c r="N41">
        <f t="shared" si="2"/>
        <v>8.3937965583896296E-2</v>
      </c>
      <c r="Q41">
        <f t="shared" si="0"/>
        <v>0.47151789200384908</v>
      </c>
    </row>
    <row r="42" spans="1:19" x14ac:dyDescent="0.3">
      <c r="A42">
        <v>40</v>
      </c>
      <c r="B42">
        <v>1316.6</v>
      </c>
      <c r="C42">
        <v>10</v>
      </c>
      <c r="D42">
        <v>736</v>
      </c>
      <c r="E42">
        <v>257</v>
      </c>
      <c r="F42">
        <v>61.8092318410826</v>
      </c>
      <c r="G42">
        <v>21.5828431836389</v>
      </c>
      <c r="H42">
        <v>-0.42158516949709501</v>
      </c>
      <c r="I42">
        <v>-1.6863389882720999E-3</v>
      </c>
      <c r="J42">
        <v>8.4401435334753803</v>
      </c>
      <c r="K42">
        <v>16.863389882698801</v>
      </c>
      <c r="M42">
        <f t="shared" si="1"/>
        <v>0.42158854215820152</v>
      </c>
      <c r="N42">
        <f t="shared" si="2"/>
        <v>0.18857622893715276</v>
      </c>
      <c r="Q42">
        <f t="shared" si="0"/>
        <v>0.45968158120320929</v>
      </c>
    </row>
    <row r="43" spans="1:19" x14ac:dyDescent="0.3">
      <c r="A43">
        <v>41</v>
      </c>
      <c r="B43">
        <v>1349.1</v>
      </c>
      <c r="C43">
        <v>10</v>
      </c>
      <c r="D43">
        <v>737</v>
      </c>
      <c r="E43">
        <v>258</v>
      </c>
      <c r="F43">
        <v>61.893211775649299</v>
      </c>
      <c r="G43">
        <v>21.6668231182055</v>
      </c>
      <c r="H43">
        <v>-0.42369945005503901</v>
      </c>
      <c r="I43">
        <v>0</v>
      </c>
      <c r="J43">
        <v>-8.4486430718851295</v>
      </c>
      <c r="K43">
        <v>0</v>
      </c>
      <c r="M43">
        <f t="shared" si="1"/>
        <v>0.42369945005503901</v>
      </c>
      <c r="N43">
        <f t="shared" si="2"/>
        <v>8.4486430718851299E-2</v>
      </c>
      <c r="Q43">
        <f t="shared" si="0"/>
        <v>0.47145585156479169</v>
      </c>
    </row>
    <row r="44" spans="1:19" x14ac:dyDescent="0.3">
      <c r="A44">
        <v>42</v>
      </c>
      <c r="B44">
        <v>1384.5</v>
      </c>
      <c r="C44">
        <v>10</v>
      </c>
      <c r="D44">
        <v>737</v>
      </c>
      <c r="E44">
        <v>257</v>
      </c>
      <c r="F44">
        <v>61.893211775649299</v>
      </c>
      <c r="G44">
        <v>21.5828431836389</v>
      </c>
      <c r="H44">
        <v>-0.41552646455722603</v>
      </c>
      <c r="I44">
        <v>-5.8377313005644202E-3</v>
      </c>
      <c r="J44">
        <v>-8.3105292911445208</v>
      </c>
      <c r="K44">
        <v>16.6792322873263</v>
      </c>
      <c r="M44">
        <f t="shared" si="1"/>
        <v>0.41556746967750641</v>
      </c>
      <c r="N44">
        <f t="shared" si="2"/>
        <v>0.18634958727981107</v>
      </c>
      <c r="Q44">
        <f t="shared" si="0"/>
        <v>0.45993345104368027</v>
      </c>
    </row>
    <row r="45" spans="1:19" x14ac:dyDescent="0.3">
      <c r="A45">
        <v>43</v>
      </c>
      <c r="B45">
        <v>1416.5</v>
      </c>
      <c r="C45">
        <v>10</v>
      </c>
      <c r="D45">
        <v>736</v>
      </c>
      <c r="E45">
        <v>258</v>
      </c>
      <c r="F45">
        <v>61.8092318410826</v>
      </c>
      <c r="G45">
        <v>21.6668231182055</v>
      </c>
      <c r="H45">
        <v>0.417807290576448</v>
      </c>
      <c r="I45">
        <v>0.42115979301173401</v>
      </c>
      <c r="J45">
        <v>8.3645103218508101</v>
      </c>
      <c r="K45">
        <v>-8.3980018546706692</v>
      </c>
      <c r="M45">
        <f t="shared" si="1"/>
        <v>0.59324405037768313</v>
      </c>
      <c r="N45">
        <f t="shared" si="2"/>
        <v>0.11852909688148339</v>
      </c>
      <c r="Q45">
        <f t="shared" si="0"/>
        <v>0.4676050653966094</v>
      </c>
    </row>
    <row r="46" spans="1:19" x14ac:dyDescent="0.3">
      <c r="A46">
        <v>44</v>
      </c>
      <c r="B46">
        <v>1448.6</v>
      </c>
      <c r="C46">
        <v>10</v>
      </c>
      <c r="D46">
        <v>736</v>
      </c>
      <c r="E46">
        <v>258</v>
      </c>
      <c r="F46">
        <v>61.8092318410826</v>
      </c>
      <c r="G46">
        <v>21.6668231182055</v>
      </c>
      <c r="H46">
        <v>-6.7319596640598297E-3</v>
      </c>
      <c r="I46">
        <v>0</v>
      </c>
      <c r="J46">
        <v>16.829899160145999</v>
      </c>
      <c r="K46">
        <v>0</v>
      </c>
      <c r="M46">
        <f t="shared" si="1"/>
        <v>6.7319596640598297E-3</v>
      </c>
      <c r="N46">
        <f t="shared" si="2"/>
        <v>0.16829899160146</v>
      </c>
      <c r="Q46">
        <f t="shared" si="0"/>
        <v>0.46197527067771194</v>
      </c>
    </row>
    <row r="47" spans="1:19" x14ac:dyDescent="0.3">
      <c r="A47">
        <v>45</v>
      </c>
      <c r="B47">
        <v>1485.2</v>
      </c>
      <c r="C47">
        <v>10</v>
      </c>
      <c r="D47">
        <v>736</v>
      </c>
      <c r="E47">
        <v>258</v>
      </c>
      <c r="F47">
        <v>61.8092318410826</v>
      </c>
      <c r="G47">
        <v>21.6668231182055</v>
      </c>
      <c r="H47">
        <v>-0.41448142172553498</v>
      </c>
      <c r="I47">
        <v>0.414481421725517</v>
      </c>
      <c r="J47">
        <v>8.3312848588047199</v>
      </c>
      <c r="K47">
        <v>-8.33128485880437</v>
      </c>
      <c r="M47">
        <f t="shared" si="1"/>
        <v>0.58616524795592129</v>
      </c>
      <c r="N47">
        <f t="shared" si="2"/>
        <v>0.11782216039315005</v>
      </c>
      <c r="Q47">
        <f t="shared" si="0"/>
        <v>0.46768503155548935</v>
      </c>
    </row>
    <row r="48" spans="1:19" x14ac:dyDescent="0.3">
      <c r="A48">
        <v>46</v>
      </c>
      <c r="B48">
        <v>1516.8</v>
      </c>
      <c r="C48">
        <v>10</v>
      </c>
      <c r="D48">
        <v>737</v>
      </c>
      <c r="E48">
        <v>258</v>
      </c>
      <c r="F48">
        <v>61.893211775649299</v>
      </c>
      <c r="G48">
        <v>21.6668231182055</v>
      </c>
      <c r="H48">
        <v>0.417807290576448</v>
      </c>
      <c r="I48">
        <v>0</v>
      </c>
      <c r="J48">
        <v>-8.3645103218508101</v>
      </c>
      <c r="K48">
        <v>0</v>
      </c>
      <c r="M48">
        <f t="shared" si="1"/>
        <v>0.417807290576448</v>
      </c>
      <c r="N48">
        <f t="shared" si="2"/>
        <v>8.3645103218508099E-2</v>
      </c>
      <c r="Q48">
        <f t="shared" si="0"/>
        <v>0.47155101956032286</v>
      </c>
    </row>
    <row r="49" spans="1:17" x14ac:dyDescent="0.3">
      <c r="A49">
        <v>47</v>
      </c>
      <c r="B49">
        <v>1548.9</v>
      </c>
      <c r="C49">
        <v>10</v>
      </c>
      <c r="D49">
        <v>737</v>
      </c>
      <c r="E49">
        <v>258</v>
      </c>
      <c r="F49">
        <v>61.893211775649299</v>
      </c>
      <c r="G49">
        <v>21.6668231182055</v>
      </c>
      <c r="H49">
        <v>0.417807290576446</v>
      </c>
      <c r="I49">
        <v>0</v>
      </c>
      <c r="J49">
        <v>-8.3645103218507906</v>
      </c>
      <c r="K49">
        <v>0</v>
      </c>
      <c r="M49">
        <f t="shared" si="1"/>
        <v>0.417807290576446</v>
      </c>
      <c r="N49">
        <f t="shared" si="2"/>
        <v>8.3645103218507905E-2</v>
      </c>
      <c r="Q49">
        <f t="shared" si="0"/>
        <v>0.47155101956032286</v>
      </c>
    </row>
    <row r="50" spans="1:17" x14ac:dyDescent="0.3">
      <c r="A50">
        <v>48</v>
      </c>
      <c r="B50">
        <v>1584.7</v>
      </c>
      <c r="C50">
        <v>10</v>
      </c>
      <c r="D50">
        <v>736</v>
      </c>
      <c r="E50">
        <v>258</v>
      </c>
      <c r="F50">
        <v>61.8092318410826</v>
      </c>
      <c r="G50">
        <v>21.6668231182055</v>
      </c>
      <c r="H50">
        <v>0.41821923013788997</v>
      </c>
      <c r="I50">
        <v>0</v>
      </c>
      <c r="J50">
        <v>8.4064166861887504</v>
      </c>
      <c r="K50">
        <v>0</v>
      </c>
      <c r="M50">
        <f t="shared" si="1"/>
        <v>0.41821923013788997</v>
      </c>
      <c r="N50">
        <f t="shared" si="2"/>
        <v>8.4064166861887502E-2</v>
      </c>
      <c r="Q50">
        <f t="shared" si="0"/>
        <v>0.47150361656098649</v>
      </c>
    </row>
    <row r="51" spans="1:17" x14ac:dyDescent="0.3">
      <c r="A51">
        <v>49</v>
      </c>
      <c r="B51">
        <v>1616.7</v>
      </c>
      <c r="C51">
        <v>10</v>
      </c>
      <c r="D51">
        <v>737</v>
      </c>
      <c r="E51">
        <v>258</v>
      </c>
      <c r="F51">
        <v>61.893211775649299</v>
      </c>
      <c r="G51">
        <v>21.6668231182055</v>
      </c>
      <c r="H51">
        <v>0</v>
      </c>
      <c r="I51">
        <v>0</v>
      </c>
      <c r="J51">
        <v>0</v>
      </c>
      <c r="K51">
        <v>0</v>
      </c>
      <c r="M51">
        <f t="shared" si="1"/>
        <v>0</v>
      </c>
      <c r="N51">
        <f t="shared" si="2"/>
        <v>0</v>
      </c>
      <c r="Q51">
        <f t="shared" si="0"/>
        <v>0.48101265822784806</v>
      </c>
    </row>
    <row r="52" spans="1:17" x14ac:dyDescent="0.3">
      <c r="A52">
        <v>50</v>
      </c>
      <c r="B52">
        <v>1648.8</v>
      </c>
      <c r="C52">
        <v>10</v>
      </c>
      <c r="D52">
        <v>737</v>
      </c>
      <c r="E52">
        <v>258</v>
      </c>
      <c r="F52">
        <v>61.893211775649299</v>
      </c>
      <c r="G52">
        <v>21.6668231182055</v>
      </c>
      <c r="H52">
        <v>0</v>
      </c>
      <c r="I52">
        <v>0</v>
      </c>
      <c r="J52">
        <v>0</v>
      </c>
      <c r="K52">
        <v>0</v>
      </c>
      <c r="M52">
        <f t="shared" si="1"/>
        <v>0</v>
      </c>
      <c r="N52">
        <f t="shared" si="2"/>
        <v>0</v>
      </c>
      <c r="Q52">
        <f t="shared" si="0"/>
        <v>0.48101265822784806</v>
      </c>
    </row>
    <row r="53" spans="1:17" x14ac:dyDescent="0.3">
      <c r="A53">
        <v>51</v>
      </c>
      <c r="B53">
        <v>1684.8</v>
      </c>
      <c r="C53">
        <v>10</v>
      </c>
      <c r="D53">
        <v>737</v>
      </c>
      <c r="E53">
        <v>258</v>
      </c>
      <c r="F53">
        <v>61.893211775649299</v>
      </c>
      <c r="G53">
        <v>21.6668231182055</v>
      </c>
      <c r="H53">
        <v>0.41885065758432899</v>
      </c>
      <c r="I53">
        <v>0</v>
      </c>
      <c r="J53">
        <v>-8.3938007531929699</v>
      </c>
      <c r="K53">
        <v>0</v>
      </c>
      <c r="M53">
        <f t="shared" si="1"/>
        <v>0.41885065758432899</v>
      </c>
      <c r="N53">
        <f t="shared" si="2"/>
        <v>8.3938007531929704E-2</v>
      </c>
      <c r="Q53">
        <f t="shared" si="0"/>
        <v>0.47151788725883576</v>
      </c>
    </row>
    <row r="54" spans="1:17" x14ac:dyDescent="0.3">
      <c r="A54">
        <v>52</v>
      </c>
      <c r="B54">
        <v>1716.5</v>
      </c>
      <c r="C54">
        <v>10</v>
      </c>
      <c r="D54">
        <v>737</v>
      </c>
      <c r="E54">
        <v>258</v>
      </c>
      <c r="F54">
        <v>61.893211775649299</v>
      </c>
      <c r="G54">
        <v>21.6668231182055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1748.6</v>
      </c>
      <c r="C55">
        <v>10</v>
      </c>
      <c r="D55">
        <v>737</v>
      </c>
      <c r="E55">
        <v>258</v>
      </c>
      <c r="F55">
        <v>61.893211775649299</v>
      </c>
      <c r="G55">
        <v>21.6668231182055</v>
      </c>
      <c r="H55">
        <v>0</v>
      </c>
      <c r="I55">
        <v>0</v>
      </c>
      <c r="J55">
        <v>0</v>
      </c>
      <c r="K55">
        <v>0</v>
      </c>
      <c r="M55">
        <f t="shared" si="1"/>
        <v>0</v>
      </c>
      <c r="N55">
        <f t="shared" si="2"/>
        <v>0</v>
      </c>
      <c r="Q55">
        <f t="shared" si="0"/>
        <v>0.48101265822784806</v>
      </c>
    </row>
    <row r="56" spans="1:17" x14ac:dyDescent="0.3">
      <c r="A56">
        <v>54</v>
      </c>
      <c r="B56">
        <v>1784.6</v>
      </c>
      <c r="C56">
        <v>10</v>
      </c>
      <c r="D56">
        <v>737</v>
      </c>
      <c r="E56">
        <v>258</v>
      </c>
      <c r="F56">
        <v>61.893211775649299</v>
      </c>
      <c r="G56">
        <v>21.6668231182055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1816.9</v>
      </c>
      <c r="C57">
        <v>10</v>
      </c>
      <c r="D57">
        <v>737</v>
      </c>
      <c r="E57">
        <v>258</v>
      </c>
      <c r="F57">
        <v>61.893211775649299</v>
      </c>
      <c r="G57">
        <v>21.6668231182055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1848.7</v>
      </c>
      <c r="C58">
        <v>10</v>
      </c>
      <c r="D58">
        <v>737</v>
      </c>
      <c r="E58">
        <v>258</v>
      </c>
      <c r="F58">
        <v>61.893211775649299</v>
      </c>
      <c r="G58">
        <v>21.6668231182055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1884.6</v>
      </c>
      <c r="C59">
        <v>10</v>
      </c>
      <c r="D59">
        <v>737</v>
      </c>
      <c r="E59">
        <v>258</v>
      </c>
      <c r="F59">
        <v>61.893211775649299</v>
      </c>
      <c r="G59">
        <v>21.6668231182055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1948.4</v>
      </c>
      <c r="C60">
        <v>10</v>
      </c>
      <c r="D60">
        <v>737</v>
      </c>
      <c r="E60">
        <v>258</v>
      </c>
      <c r="F60">
        <v>61.893211775649299</v>
      </c>
      <c r="G60">
        <v>21.6668231182055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1984.5</v>
      </c>
      <c r="C61">
        <v>10</v>
      </c>
      <c r="D61">
        <v>737</v>
      </c>
      <c r="E61">
        <v>258</v>
      </c>
      <c r="F61">
        <v>61.893211775649299</v>
      </c>
      <c r="G61">
        <v>21.6668231182055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2020.7</v>
      </c>
      <c r="C62">
        <v>10</v>
      </c>
      <c r="D62">
        <v>737</v>
      </c>
      <c r="E62">
        <v>258</v>
      </c>
      <c r="F62">
        <v>61.893211775649299</v>
      </c>
      <c r="G62">
        <v>21.6668231182055</v>
      </c>
      <c r="H62">
        <v>-0.44059025748974101</v>
      </c>
      <c r="I62">
        <v>-0.44059025748972203</v>
      </c>
      <c r="J62">
        <v>-6.4745078249778203</v>
      </c>
      <c r="K62">
        <v>-6.4745078249775396</v>
      </c>
      <c r="M62">
        <f t="shared" si="1"/>
        <v>0.62308871759143247</v>
      </c>
      <c r="N62">
        <f t="shared" si="2"/>
        <v>9.1563367757741626E-2</v>
      </c>
      <c r="Q62">
        <f t="shared" si="0"/>
        <v>0.47065533344049837</v>
      </c>
    </row>
    <row r="63" spans="1:17" x14ac:dyDescent="0.3">
      <c r="A63">
        <v>61</v>
      </c>
      <c r="B63">
        <v>2057.6999999999998</v>
      </c>
      <c r="C63">
        <v>10</v>
      </c>
      <c r="D63">
        <v>737</v>
      </c>
      <c r="E63">
        <v>258</v>
      </c>
      <c r="F63">
        <v>61.893211775649299</v>
      </c>
      <c r="G63">
        <v>21.6668231182055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2084.6</v>
      </c>
      <c r="C64">
        <v>10</v>
      </c>
      <c r="D64">
        <v>737</v>
      </c>
      <c r="E64">
        <v>258</v>
      </c>
      <c r="F64">
        <v>61.893211775649299</v>
      </c>
      <c r="G64">
        <v>21.6668231182055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2127.5</v>
      </c>
      <c r="C65">
        <v>10</v>
      </c>
      <c r="D65">
        <v>736</v>
      </c>
      <c r="E65">
        <v>257</v>
      </c>
      <c r="F65">
        <v>61.8092318410826</v>
      </c>
      <c r="G65">
        <v>21.5828431836389</v>
      </c>
      <c r="H65">
        <v>-0.35895017347744002</v>
      </c>
      <c r="I65">
        <v>0.14990217924609101</v>
      </c>
      <c r="J65">
        <v>8.0033483495527502</v>
      </c>
      <c r="K65">
        <v>17.5324186252736</v>
      </c>
      <c r="M65">
        <f t="shared" si="1"/>
        <v>0.38899343231243827</v>
      </c>
      <c r="N65">
        <f t="shared" si="2"/>
        <v>0.19272760250055762</v>
      </c>
      <c r="Q65">
        <f t="shared" si="0"/>
        <v>0.45921199248708033</v>
      </c>
    </row>
    <row r="66" spans="1:17" x14ac:dyDescent="0.3">
      <c r="A66">
        <v>64</v>
      </c>
      <c r="B66">
        <v>2153.1</v>
      </c>
      <c r="C66">
        <v>10</v>
      </c>
      <c r="D66">
        <v>737</v>
      </c>
      <c r="E66">
        <v>258</v>
      </c>
      <c r="F66">
        <v>61.893211775649299</v>
      </c>
      <c r="G66">
        <v>21.6668231182055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2184.5</v>
      </c>
      <c r="C67">
        <v>10</v>
      </c>
      <c r="D67">
        <v>737</v>
      </c>
      <c r="E67">
        <v>258</v>
      </c>
      <c r="F67">
        <v>61.893211775649299</v>
      </c>
      <c r="G67">
        <v>21.6668231182055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2217.1999999999998</v>
      </c>
      <c r="C68">
        <v>10</v>
      </c>
      <c r="D68">
        <v>736</v>
      </c>
      <c r="E68">
        <v>258</v>
      </c>
      <c r="F68">
        <v>61.8092318410826</v>
      </c>
      <c r="G68">
        <v>21.6668231182055</v>
      </c>
      <c r="H68">
        <v>0.40015086694743501</v>
      </c>
      <c r="I68">
        <v>0.49236257865574401</v>
      </c>
      <c r="J68">
        <v>8.9219814258068197</v>
      </c>
      <c r="K68">
        <v>-9.89673524936169</v>
      </c>
      <c r="M68">
        <f t="shared" si="1"/>
        <v>0.63446168141135018</v>
      </c>
      <c r="N68">
        <f t="shared" si="2"/>
        <v>0.13324680902685815</v>
      </c>
      <c r="Q68">
        <f t="shared" si="0"/>
        <v>0.46594024977711745</v>
      </c>
    </row>
    <row r="69" spans="1:17" x14ac:dyDescent="0.3">
      <c r="A69">
        <v>67</v>
      </c>
      <c r="B69">
        <v>2249.1999999999998</v>
      </c>
      <c r="C69">
        <v>10</v>
      </c>
      <c r="D69">
        <v>737</v>
      </c>
      <c r="E69">
        <v>258</v>
      </c>
      <c r="F69">
        <v>61.893211775649299</v>
      </c>
      <c r="G69">
        <v>21.6668231182055</v>
      </c>
      <c r="H69">
        <v>0</v>
      </c>
      <c r="I69">
        <v>0</v>
      </c>
      <c r="J69">
        <v>0</v>
      </c>
      <c r="K69">
        <v>0</v>
      </c>
      <c r="M69">
        <f t="shared" si="1"/>
        <v>0</v>
      </c>
      <c r="N69">
        <f t="shared" si="2"/>
        <v>0</v>
      </c>
      <c r="Q69">
        <f t="shared" si="0"/>
        <v>0.48101265822784806</v>
      </c>
    </row>
    <row r="70" spans="1:17" x14ac:dyDescent="0.3">
      <c r="A70">
        <v>68</v>
      </c>
      <c r="B70">
        <v>2284.5</v>
      </c>
      <c r="C70">
        <v>10</v>
      </c>
      <c r="D70">
        <v>737</v>
      </c>
      <c r="E70">
        <v>258</v>
      </c>
      <c r="F70">
        <v>61.893211775649299</v>
      </c>
      <c r="G70">
        <v>21.6668231182055</v>
      </c>
      <c r="H70">
        <v>-0.41989967283345903</v>
      </c>
      <c r="I70">
        <v>0</v>
      </c>
      <c r="J70">
        <v>-8.3979934566691803</v>
      </c>
      <c r="K70">
        <v>0</v>
      </c>
      <c r="M70">
        <f t="shared" si="1"/>
        <v>0.41989967283345903</v>
      </c>
      <c r="N70">
        <f t="shared" si="2"/>
        <v>8.3979934566691797E-2</v>
      </c>
      <c r="Q70">
        <f t="shared" ref="Q70:Q133" si="3">(1/COS($T$9))*(SIN($T$9)-N70/9.81)</f>
        <v>0.47151314462073673</v>
      </c>
    </row>
    <row r="71" spans="1:17" x14ac:dyDescent="0.3">
      <c r="A71">
        <v>69</v>
      </c>
      <c r="B71">
        <v>2316.6999999999998</v>
      </c>
      <c r="C71">
        <v>10</v>
      </c>
      <c r="D71">
        <v>737</v>
      </c>
      <c r="E71">
        <v>258</v>
      </c>
      <c r="F71">
        <v>61.893211775649299</v>
      </c>
      <c r="G71">
        <v>21.6668231182055</v>
      </c>
      <c r="H71">
        <v>3.3794572287546999E-3</v>
      </c>
      <c r="I71">
        <v>0</v>
      </c>
      <c r="J71">
        <v>-16.897286143770199</v>
      </c>
      <c r="K71">
        <v>0</v>
      </c>
      <c r="M71">
        <f t="shared" si="1"/>
        <v>3.3794572287546999E-3</v>
      </c>
      <c r="N71">
        <f t="shared" si="2"/>
        <v>0.16897286143770199</v>
      </c>
      <c r="Q71">
        <f t="shared" si="3"/>
        <v>0.46189904490173544</v>
      </c>
    </row>
    <row r="72" spans="1:17" x14ac:dyDescent="0.3">
      <c r="A72">
        <v>70</v>
      </c>
      <c r="B72">
        <v>2348.8000000000002</v>
      </c>
      <c r="C72">
        <v>10</v>
      </c>
      <c r="D72">
        <v>737</v>
      </c>
      <c r="E72">
        <v>258</v>
      </c>
      <c r="F72">
        <v>61.893211775649299</v>
      </c>
      <c r="G72">
        <v>21.6668231182055</v>
      </c>
      <c r="H72">
        <v>-0.39559874869488298</v>
      </c>
      <c r="I72">
        <v>0</v>
      </c>
      <c r="J72">
        <v>-7.9437499737927997</v>
      </c>
      <c r="K72">
        <v>0</v>
      </c>
      <c r="M72">
        <f t="shared" si="1"/>
        <v>0.39559874869488298</v>
      </c>
      <c r="N72">
        <f t="shared" si="2"/>
        <v>7.9437499737927991E-2</v>
      </c>
      <c r="Q72">
        <f t="shared" si="3"/>
        <v>0.47202696880609601</v>
      </c>
    </row>
    <row r="73" spans="1:17" x14ac:dyDescent="0.3">
      <c r="A73">
        <v>71</v>
      </c>
      <c r="B73">
        <v>2384.5</v>
      </c>
      <c r="C73">
        <v>10</v>
      </c>
      <c r="D73">
        <v>736</v>
      </c>
      <c r="E73">
        <v>258</v>
      </c>
      <c r="F73">
        <v>61.8092318410826</v>
      </c>
      <c r="G73">
        <v>21.6668231182055</v>
      </c>
      <c r="H73">
        <v>-0.420109517747418</v>
      </c>
      <c r="I73">
        <v>0</v>
      </c>
      <c r="J73">
        <v>8.3937965583899903</v>
      </c>
      <c r="K73">
        <v>0</v>
      </c>
      <c r="M73">
        <f t="shared" si="1"/>
        <v>0.420109517747418</v>
      </c>
      <c r="N73">
        <f t="shared" si="2"/>
        <v>8.3937965583899904E-2</v>
      </c>
      <c r="Q73">
        <f t="shared" si="3"/>
        <v>0.47151789200384875</v>
      </c>
    </row>
    <row r="74" spans="1:17" x14ac:dyDescent="0.3">
      <c r="A74">
        <v>72</v>
      </c>
      <c r="B74">
        <v>2416.6</v>
      </c>
      <c r="C74">
        <v>10</v>
      </c>
      <c r="D74">
        <v>736</v>
      </c>
      <c r="E74">
        <v>258</v>
      </c>
      <c r="F74">
        <v>61.8092318410826</v>
      </c>
      <c r="G74">
        <v>21.6668231182055</v>
      </c>
      <c r="H74">
        <v>-0.42136921896913598</v>
      </c>
      <c r="I74">
        <v>-0.41718276485730299</v>
      </c>
      <c r="J74">
        <v>8.3938091428114792</v>
      </c>
      <c r="K74">
        <v>-8.3520073044505097</v>
      </c>
      <c r="M74">
        <f t="shared" si="1"/>
        <v>0.59295318363985827</v>
      </c>
      <c r="N74">
        <f t="shared" si="2"/>
        <v>0.1184111725892199</v>
      </c>
      <c r="Q74">
        <f t="shared" si="3"/>
        <v>0.46761840457607823</v>
      </c>
    </row>
    <row r="75" spans="1:17" x14ac:dyDescent="0.3">
      <c r="A75">
        <v>73</v>
      </c>
      <c r="B75">
        <v>2452.6999999999998</v>
      </c>
      <c r="C75">
        <v>10</v>
      </c>
      <c r="D75">
        <v>736</v>
      </c>
      <c r="E75">
        <v>258</v>
      </c>
      <c r="F75">
        <v>61.8092318410826</v>
      </c>
      <c r="G75">
        <v>21.6668231182055</v>
      </c>
      <c r="H75">
        <v>-0.38816683213610897</v>
      </c>
      <c r="I75">
        <v>0</v>
      </c>
      <c r="J75">
        <v>8.0868090028356097</v>
      </c>
      <c r="K75">
        <v>0</v>
      </c>
      <c r="M75">
        <f t="shared" ref="M75:M138" si="4">SQRT(H75^2+I75^2)</f>
        <v>0.38816683213610897</v>
      </c>
      <c r="N75">
        <f t="shared" ref="N75:N138" si="5">SQRT(J75^2+K75^2)/100</f>
        <v>8.0868090028356099E-2</v>
      </c>
      <c r="Q75">
        <f t="shared" si="3"/>
        <v>0.47186514548484387</v>
      </c>
    </row>
    <row r="76" spans="1:17" x14ac:dyDescent="0.3">
      <c r="A76">
        <v>74</v>
      </c>
      <c r="B76">
        <v>2484.6</v>
      </c>
      <c r="C76">
        <v>10</v>
      </c>
      <c r="D76">
        <v>736</v>
      </c>
      <c r="E76">
        <v>258</v>
      </c>
      <c r="F76">
        <v>61.8092318410826</v>
      </c>
      <c r="G76">
        <v>21.6668231182055</v>
      </c>
      <c r="H76">
        <v>0.39431600897821401</v>
      </c>
      <c r="I76">
        <v>0</v>
      </c>
      <c r="J76">
        <v>7.87844173782646</v>
      </c>
      <c r="K76">
        <v>0</v>
      </c>
      <c r="M76">
        <f t="shared" si="4"/>
        <v>0.39431600897821401</v>
      </c>
      <c r="N76">
        <f t="shared" si="5"/>
        <v>7.8784417378264596E-2</v>
      </c>
      <c r="Q76">
        <f t="shared" si="3"/>
        <v>0.47210084317613693</v>
      </c>
    </row>
    <row r="77" spans="1:17" x14ac:dyDescent="0.3">
      <c r="A77">
        <v>75</v>
      </c>
      <c r="B77">
        <v>2517</v>
      </c>
      <c r="C77">
        <v>10</v>
      </c>
      <c r="D77">
        <v>736</v>
      </c>
      <c r="E77">
        <v>257</v>
      </c>
      <c r="F77">
        <v>61.8092318410826</v>
      </c>
      <c r="G77">
        <v>21.5828431836389</v>
      </c>
      <c r="H77">
        <v>0</v>
      </c>
      <c r="I77">
        <v>5.8727931000875297E-3</v>
      </c>
      <c r="J77">
        <v>0</v>
      </c>
      <c r="K77">
        <v>16.7794088573865</v>
      </c>
      <c r="M77">
        <f t="shared" si="4"/>
        <v>5.8727931000875297E-3</v>
      </c>
      <c r="N77">
        <f t="shared" si="5"/>
        <v>0.16779408857386499</v>
      </c>
      <c r="Q77">
        <f t="shared" si="3"/>
        <v>0.46203238352503262</v>
      </c>
    </row>
    <row r="78" spans="1:17" x14ac:dyDescent="0.3">
      <c r="A78">
        <v>76</v>
      </c>
      <c r="B78">
        <v>2548.6999999999998</v>
      </c>
      <c r="C78">
        <v>10</v>
      </c>
      <c r="D78">
        <v>736</v>
      </c>
      <c r="E78">
        <v>258</v>
      </c>
      <c r="F78">
        <v>61.8092318410826</v>
      </c>
      <c r="G78">
        <v>21.6668231182055</v>
      </c>
      <c r="H78">
        <v>0</v>
      </c>
      <c r="I78">
        <v>0.38759969800009902</v>
      </c>
      <c r="J78">
        <v>0</v>
      </c>
      <c r="K78">
        <v>8.0749937083354109</v>
      </c>
      <c r="M78">
        <f t="shared" si="4"/>
        <v>0.38759969800009902</v>
      </c>
      <c r="N78">
        <f t="shared" si="5"/>
        <v>8.0749937083354109E-2</v>
      </c>
      <c r="Q78">
        <f t="shared" si="3"/>
        <v>0.47187851052870289</v>
      </c>
    </row>
    <row r="79" spans="1:17" x14ac:dyDescent="0.3">
      <c r="A79">
        <v>77</v>
      </c>
      <c r="B79">
        <v>2588.9</v>
      </c>
      <c r="C79">
        <v>10</v>
      </c>
      <c r="D79">
        <v>737</v>
      </c>
      <c r="E79">
        <v>258</v>
      </c>
      <c r="F79">
        <v>61.893211775649299</v>
      </c>
      <c r="G79">
        <v>21.6668231182055</v>
      </c>
      <c r="H79">
        <v>-0.52999013467854705</v>
      </c>
      <c r="I79">
        <v>0.91526720745095302</v>
      </c>
      <c r="J79">
        <v>-25.602432987236998</v>
      </c>
      <c r="K79">
        <v>17.5506655311783</v>
      </c>
      <c r="M79">
        <f t="shared" si="4"/>
        <v>1.0576405835120219</v>
      </c>
      <c r="N79">
        <f t="shared" si="5"/>
        <v>0.31040464485140218</v>
      </c>
      <c r="Q79">
        <f t="shared" si="3"/>
        <v>0.44590078105515529</v>
      </c>
    </row>
    <row r="80" spans="1:17" x14ac:dyDescent="0.3">
      <c r="A80">
        <v>78</v>
      </c>
      <c r="B80">
        <v>2616.6999999999998</v>
      </c>
      <c r="C80">
        <v>10</v>
      </c>
      <c r="D80">
        <v>736</v>
      </c>
      <c r="E80">
        <v>258</v>
      </c>
      <c r="F80">
        <v>61.8092318410826</v>
      </c>
      <c r="G80">
        <v>21.6668231182055</v>
      </c>
      <c r="H80">
        <v>-0.79045348328035303</v>
      </c>
      <c r="I80">
        <v>2.4061874036483202</v>
      </c>
      <c r="J80">
        <v>-15.856639584360099</v>
      </c>
      <c r="K80">
        <v>31.371335586911101</v>
      </c>
      <c r="M80">
        <f t="shared" si="4"/>
        <v>2.5326970862513125</v>
      </c>
      <c r="N80">
        <f t="shared" si="5"/>
        <v>0.35151013006951742</v>
      </c>
      <c r="Q80">
        <f t="shared" si="3"/>
        <v>0.44125107373910227</v>
      </c>
    </row>
    <row r="81" spans="1:17" x14ac:dyDescent="0.3">
      <c r="A81">
        <v>79</v>
      </c>
      <c r="B81">
        <v>2652.7</v>
      </c>
      <c r="C81">
        <v>10</v>
      </c>
      <c r="D81">
        <v>736</v>
      </c>
      <c r="E81">
        <v>259</v>
      </c>
      <c r="F81">
        <v>61.8092318410826</v>
      </c>
      <c r="G81">
        <v>21.750803052772198</v>
      </c>
      <c r="H81">
        <v>-2.2674605007610902</v>
      </c>
      <c r="I81">
        <v>4.0159559794104602</v>
      </c>
      <c r="J81">
        <v>-43.605009630021001</v>
      </c>
      <c r="K81">
        <v>61.701088626479198</v>
      </c>
      <c r="M81">
        <f t="shared" si="4"/>
        <v>4.6118629154685813</v>
      </c>
      <c r="N81">
        <f t="shared" si="5"/>
        <v>0.75554094545079853</v>
      </c>
      <c r="Q81">
        <f t="shared" si="3"/>
        <v>0.39554853481465496</v>
      </c>
    </row>
    <row r="82" spans="1:17" x14ac:dyDescent="0.3">
      <c r="A82">
        <v>80</v>
      </c>
      <c r="B82">
        <v>2684.6</v>
      </c>
      <c r="C82">
        <v>10</v>
      </c>
      <c r="D82">
        <v>735</v>
      </c>
      <c r="E82">
        <v>260</v>
      </c>
      <c r="F82">
        <v>61.725251906515901</v>
      </c>
      <c r="G82">
        <v>21.834782987338901</v>
      </c>
      <c r="H82">
        <v>-3.6157252799153299</v>
      </c>
      <c r="I82">
        <v>6.3166034621073797</v>
      </c>
      <c r="J82">
        <v>-38.8852398494776</v>
      </c>
      <c r="K82">
        <v>95.329924952759796</v>
      </c>
      <c r="M82">
        <f t="shared" si="4"/>
        <v>7.2782517541869716</v>
      </c>
      <c r="N82">
        <f t="shared" si="5"/>
        <v>1.0295560436251256</v>
      </c>
      <c r="Q82">
        <f t="shared" si="3"/>
        <v>0.3645529146454845</v>
      </c>
    </row>
    <row r="83" spans="1:17" x14ac:dyDescent="0.3">
      <c r="A83">
        <v>81</v>
      </c>
      <c r="B83">
        <v>2720.7</v>
      </c>
      <c r="C83">
        <v>10</v>
      </c>
      <c r="D83">
        <v>734</v>
      </c>
      <c r="E83">
        <v>263</v>
      </c>
      <c r="F83">
        <v>61.641271971949202</v>
      </c>
      <c r="G83">
        <v>22.086722791039001</v>
      </c>
      <c r="H83">
        <v>-5.3175277334478697</v>
      </c>
      <c r="I83">
        <v>10.568674145047799</v>
      </c>
      <c r="J83">
        <v>-71.202480611169094</v>
      </c>
      <c r="K83">
        <v>125.599563286156</v>
      </c>
      <c r="M83">
        <f t="shared" si="4"/>
        <v>11.831017470200484</v>
      </c>
      <c r="N83">
        <f t="shared" si="5"/>
        <v>1.4437812695438674</v>
      </c>
      <c r="Q83">
        <f t="shared" si="3"/>
        <v>0.31769722000453471</v>
      </c>
    </row>
    <row r="84" spans="1:17" x14ac:dyDescent="0.3">
      <c r="A84">
        <v>82</v>
      </c>
      <c r="B84">
        <v>2748.9</v>
      </c>
      <c r="C84">
        <v>10</v>
      </c>
      <c r="D84">
        <v>731</v>
      </c>
      <c r="E84">
        <v>267</v>
      </c>
      <c r="F84">
        <v>61.389332168249098</v>
      </c>
      <c r="G84">
        <v>22.422642529305701</v>
      </c>
      <c r="H84">
        <v>-7.5776718047273803</v>
      </c>
      <c r="I84">
        <v>13.441929477625401</v>
      </c>
      <c r="J84">
        <v>-66.794393778841098</v>
      </c>
      <c r="K84">
        <v>134.26509636759499</v>
      </c>
      <c r="M84">
        <f t="shared" si="4"/>
        <v>15.430702448742085</v>
      </c>
      <c r="N84">
        <f t="shared" si="5"/>
        <v>1.4996201900108728</v>
      </c>
      <c r="Q84">
        <f t="shared" si="3"/>
        <v>0.31138091852704924</v>
      </c>
    </row>
    <row r="85" spans="1:17" x14ac:dyDescent="0.3">
      <c r="A85">
        <v>83</v>
      </c>
      <c r="B85">
        <v>2788.8</v>
      </c>
      <c r="C85">
        <v>10</v>
      </c>
      <c r="D85">
        <v>728</v>
      </c>
      <c r="E85">
        <v>274</v>
      </c>
      <c r="F85">
        <v>61.1373923645491</v>
      </c>
      <c r="G85">
        <v>23.010502071272601</v>
      </c>
      <c r="H85">
        <v>-10.0196549639781</v>
      </c>
      <c r="I85">
        <v>17.752192183648098</v>
      </c>
      <c r="J85">
        <v>-84.030876927159099</v>
      </c>
      <c r="K85">
        <v>124.16314071980599</v>
      </c>
      <c r="M85">
        <f t="shared" si="4"/>
        <v>20.384646499813226</v>
      </c>
      <c r="N85">
        <f t="shared" si="5"/>
        <v>1.4992556083121287</v>
      </c>
      <c r="Q85">
        <f t="shared" si="3"/>
        <v>0.3114221587212217</v>
      </c>
    </row>
    <row r="86" spans="1:17" x14ac:dyDescent="0.3">
      <c r="A86">
        <v>84</v>
      </c>
      <c r="B86">
        <v>2816.8</v>
      </c>
      <c r="C86">
        <v>10</v>
      </c>
      <c r="D86">
        <v>724</v>
      </c>
      <c r="E86">
        <v>282</v>
      </c>
      <c r="F86">
        <v>60.801472626282298</v>
      </c>
      <c r="G86">
        <v>23.6823415478061</v>
      </c>
      <c r="H86">
        <v>-12.2950254295557</v>
      </c>
      <c r="I86">
        <v>21.668090709844702</v>
      </c>
      <c r="J86">
        <v>-74.010790899920394</v>
      </c>
      <c r="K86">
        <v>105.397659706493</v>
      </c>
      <c r="M86">
        <f t="shared" si="4"/>
        <v>24.913325858332918</v>
      </c>
      <c r="N86">
        <f t="shared" si="5"/>
        <v>1.2878766960092662</v>
      </c>
      <c r="Q86">
        <f t="shared" si="3"/>
        <v>0.33533259475618676</v>
      </c>
    </row>
    <row r="87" spans="1:17" x14ac:dyDescent="0.3">
      <c r="A87">
        <v>85</v>
      </c>
      <c r="B87">
        <v>2848.9</v>
      </c>
      <c r="C87">
        <v>10</v>
      </c>
      <c r="D87">
        <v>718</v>
      </c>
      <c r="E87">
        <v>291</v>
      </c>
      <c r="F87">
        <v>60.297593018882203</v>
      </c>
      <c r="G87">
        <v>24.438160958906298</v>
      </c>
      <c r="H87">
        <v>-13.827205857461299</v>
      </c>
      <c r="I87">
        <v>25.5593044073544</v>
      </c>
      <c r="J87">
        <v>-58.1962872758386</v>
      </c>
      <c r="K87">
        <v>108.08240222698301</v>
      </c>
      <c r="M87">
        <f t="shared" si="4"/>
        <v>29.059760212576052</v>
      </c>
      <c r="N87">
        <f t="shared" si="5"/>
        <v>1.2275428108154629</v>
      </c>
      <c r="Q87">
        <f t="shared" si="3"/>
        <v>0.34215735076874687</v>
      </c>
    </row>
    <row r="88" spans="1:17" x14ac:dyDescent="0.3">
      <c r="A88">
        <v>86</v>
      </c>
      <c r="B88">
        <v>2884.5</v>
      </c>
      <c r="C88">
        <v>10</v>
      </c>
      <c r="D88">
        <v>712</v>
      </c>
      <c r="E88">
        <v>301</v>
      </c>
      <c r="F88">
        <v>59.793713411482102</v>
      </c>
      <c r="G88">
        <v>25.277960304573099</v>
      </c>
      <c r="H88">
        <v>-16.513850072814201</v>
      </c>
      <c r="I88">
        <v>29.1565940372654</v>
      </c>
      <c r="J88">
        <v>-51.688979056876299</v>
      </c>
      <c r="K88">
        <v>114.17336614784899</v>
      </c>
      <c r="M88">
        <f t="shared" si="4"/>
        <v>33.508420137053399</v>
      </c>
      <c r="N88">
        <f t="shared" si="5"/>
        <v>1.2532879993629951</v>
      </c>
      <c r="Q88">
        <f t="shared" si="3"/>
        <v>0.33924514596426814</v>
      </c>
    </row>
    <row r="89" spans="1:17" x14ac:dyDescent="0.3">
      <c r="A89">
        <v>87</v>
      </c>
      <c r="B89">
        <v>2916.6</v>
      </c>
      <c r="C89">
        <v>10</v>
      </c>
      <c r="D89">
        <v>705</v>
      </c>
      <c r="E89">
        <v>314</v>
      </c>
      <c r="F89">
        <v>59.205853869515202</v>
      </c>
      <c r="G89">
        <v>26.3696994539401</v>
      </c>
      <c r="H89">
        <v>-18.9085472056186</v>
      </c>
      <c r="I89">
        <v>33.192723742266999</v>
      </c>
      <c r="J89">
        <v>-58.524715634406199</v>
      </c>
      <c r="K89">
        <v>125.556910081529</v>
      </c>
      <c r="M89">
        <f t="shared" si="4"/>
        <v>38.200655319739766</v>
      </c>
      <c r="N89">
        <f t="shared" si="5"/>
        <v>1.3852682054140011</v>
      </c>
      <c r="Q89">
        <f t="shared" si="3"/>
        <v>0.32431601116891723</v>
      </c>
    </row>
    <row r="90" spans="1:17" x14ac:dyDescent="0.3">
      <c r="A90">
        <v>88</v>
      </c>
      <c r="B90">
        <v>2949.2</v>
      </c>
      <c r="C90">
        <v>10</v>
      </c>
      <c r="D90">
        <v>698</v>
      </c>
      <c r="E90">
        <v>328</v>
      </c>
      <c r="F90">
        <v>58.617994327548402</v>
      </c>
      <c r="G90">
        <v>27.545418537873701</v>
      </c>
      <c r="H90">
        <v>-20.555663121196801</v>
      </c>
      <c r="I90">
        <v>37.334104618891402</v>
      </c>
      <c r="J90">
        <v>-75.970358062855496</v>
      </c>
      <c r="K90">
        <v>126.70922711572901</v>
      </c>
      <c r="M90">
        <f t="shared" si="4"/>
        <v>42.618900197523381</v>
      </c>
      <c r="N90">
        <f t="shared" si="5"/>
        <v>1.4773870021244897</v>
      </c>
      <c r="Q90">
        <f t="shared" si="3"/>
        <v>0.31389585822003546</v>
      </c>
    </row>
    <row r="91" spans="1:17" x14ac:dyDescent="0.3">
      <c r="A91">
        <v>89</v>
      </c>
      <c r="B91">
        <v>2985.5</v>
      </c>
      <c r="C91">
        <v>10</v>
      </c>
      <c r="D91">
        <v>689</v>
      </c>
      <c r="E91">
        <v>343</v>
      </c>
      <c r="F91">
        <v>57.862174916448197</v>
      </c>
      <c r="G91">
        <v>28.8051175563741</v>
      </c>
      <c r="H91">
        <v>-23.143034393067701</v>
      </c>
      <c r="I91">
        <v>41.6484094552969</v>
      </c>
      <c r="J91">
        <v>-79.581997581806505</v>
      </c>
      <c r="K91">
        <v>133.18931539732901</v>
      </c>
      <c r="M91">
        <f t="shared" si="4"/>
        <v>47.646511426071676</v>
      </c>
      <c r="N91">
        <f t="shared" si="5"/>
        <v>1.551537562391573</v>
      </c>
      <c r="Q91">
        <f t="shared" si="3"/>
        <v>0.30550820871939549</v>
      </c>
    </row>
    <row r="92" spans="1:17" x14ac:dyDescent="0.3">
      <c r="A92">
        <v>90</v>
      </c>
      <c r="B92">
        <v>3016.6</v>
      </c>
      <c r="C92">
        <v>9</v>
      </c>
      <c r="D92">
        <v>679</v>
      </c>
      <c r="E92">
        <v>361</v>
      </c>
      <c r="F92">
        <v>57.0223755707813</v>
      </c>
      <c r="G92">
        <v>30.3167563785744</v>
      </c>
      <c r="H92">
        <v>-25.1780464117445</v>
      </c>
      <c r="I92">
        <v>45.3206513332171</v>
      </c>
      <c r="J92">
        <v>-66.865268488111099</v>
      </c>
      <c r="K92">
        <v>117.00164173747299</v>
      </c>
      <c r="M92">
        <f t="shared" si="4"/>
        <v>51.844917382314279</v>
      </c>
      <c r="N92">
        <f t="shared" si="5"/>
        <v>1.3476033652099257</v>
      </c>
      <c r="Q92">
        <f t="shared" si="3"/>
        <v>0.32857652487227268</v>
      </c>
    </row>
    <row r="93" spans="1:17" x14ac:dyDescent="0.3">
      <c r="A93">
        <v>91</v>
      </c>
      <c r="B93">
        <v>3049.2</v>
      </c>
      <c r="C93">
        <v>10</v>
      </c>
      <c r="D93">
        <v>669</v>
      </c>
      <c r="E93">
        <v>380</v>
      </c>
      <c r="F93">
        <v>56.182576225114502</v>
      </c>
      <c r="G93">
        <v>31.912375135341499</v>
      </c>
      <c r="H93">
        <v>-27.713378407007099</v>
      </c>
      <c r="I93">
        <v>49.128261721512601</v>
      </c>
      <c r="J93">
        <v>-67.1839476533506</v>
      </c>
      <c r="K93">
        <v>109.173914936694</v>
      </c>
      <c r="M93">
        <f t="shared" si="4"/>
        <v>56.405828089900496</v>
      </c>
      <c r="N93">
        <f t="shared" si="5"/>
        <v>1.2818980663411832</v>
      </c>
      <c r="Q93">
        <f t="shared" si="3"/>
        <v>0.33600887622957532</v>
      </c>
    </row>
    <row r="94" spans="1:17" x14ac:dyDescent="0.3">
      <c r="A94">
        <v>92</v>
      </c>
      <c r="B94">
        <v>3084.7</v>
      </c>
      <c r="C94">
        <v>9</v>
      </c>
      <c r="D94">
        <v>657</v>
      </c>
      <c r="E94">
        <v>400</v>
      </c>
      <c r="F94">
        <v>55.1748170103142</v>
      </c>
      <c r="G94">
        <v>33.5919738266753</v>
      </c>
      <c r="H94">
        <v>-29.508777534309399</v>
      </c>
      <c r="I94">
        <v>53.5310826234141</v>
      </c>
      <c r="J94">
        <v>-48.759598007744998</v>
      </c>
      <c r="K94">
        <v>106.38070815342</v>
      </c>
      <c r="M94">
        <f t="shared" si="4"/>
        <v>61.125647304581982</v>
      </c>
      <c r="N94">
        <f t="shared" si="5"/>
        <v>1.1702287581964483</v>
      </c>
      <c r="Q94">
        <f t="shared" si="3"/>
        <v>0.34864051398555851</v>
      </c>
    </row>
    <row r="95" spans="1:17" x14ac:dyDescent="0.3">
      <c r="A95">
        <v>93</v>
      </c>
      <c r="B95">
        <v>3116.7</v>
      </c>
      <c r="C95">
        <v>9</v>
      </c>
      <c r="D95">
        <v>645</v>
      </c>
      <c r="E95">
        <v>422</v>
      </c>
      <c r="F95">
        <v>54.167057795513898</v>
      </c>
      <c r="G95">
        <v>35.4395323871424</v>
      </c>
      <c r="H95">
        <v>-31.0235403437195</v>
      </c>
      <c r="I95">
        <v>56.596139360544498</v>
      </c>
      <c r="J95">
        <v>-49.927817065835001</v>
      </c>
      <c r="K95">
        <v>108.282834333002</v>
      </c>
      <c r="M95">
        <f t="shared" si="4"/>
        <v>64.541328201212011</v>
      </c>
      <c r="N95">
        <f t="shared" si="5"/>
        <v>1.1923908389512159</v>
      </c>
      <c r="Q95">
        <f t="shared" si="3"/>
        <v>0.34613361768017226</v>
      </c>
    </row>
    <row r="96" spans="1:17" x14ac:dyDescent="0.3">
      <c r="A96">
        <v>94</v>
      </c>
      <c r="B96">
        <v>3149.2</v>
      </c>
      <c r="C96">
        <v>9</v>
      </c>
      <c r="D96">
        <v>632</v>
      </c>
      <c r="E96">
        <v>445</v>
      </c>
      <c r="F96">
        <v>53.075318646146997</v>
      </c>
      <c r="G96">
        <v>37.371070882176298</v>
      </c>
      <c r="H96">
        <v>-33.496085768485301</v>
      </c>
      <c r="I96">
        <v>59.869500715367998</v>
      </c>
      <c r="J96">
        <v>-48.470199576212899</v>
      </c>
      <c r="K96">
        <v>105.65086494041201</v>
      </c>
      <c r="M96">
        <f t="shared" si="4"/>
        <v>68.602805173820499</v>
      </c>
      <c r="N96">
        <f t="shared" si="5"/>
        <v>1.162388296122044</v>
      </c>
      <c r="Q96">
        <f t="shared" si="3"/>
        <v>0.34952739936533567</v>
      </c>
    </row>
    <row r="97" spans="1:17" x14ac:dyDescent="0.3">
      <c r="A97">
        <v>95</v>
      </c>
      <c r="B97">
        <v>3184.6</v>
      </c>
      <c r="C97">
        <v>9</v>
      </c>
      <c r="D97">
        <v>619</v>
      </c>
      <c r="E97">
        <v>470</v>
      </c>
      <c r="F97">
        <v>51.983579496780003</v>
      </c>
      <c r="G97">
        <v>39.470569246343501</v>
      </c>
      <c r="H97">
        <v>-34.5673957640224</v>
      </c>
      <c r="I97">
        <v>62.899167060791399</v>
      </c>
      <c r="J97">
        <v>-52.5140402247469</v>
      </c>
      <c r="K97">
        <v>81.168529832109996</v>
      </c>
      <c r="M97">
        <f t="shared" si="4"/>
        <v>71.771930912076627</v>
      </c>
      <c r="N97">
        <f t="shared" si="5"/>
        <v>0.96674994987496465</v>
      </c>
      <c r="Q97">
        <f t="shared" si="3"/>
        <v>0.37165731815886616</v>
      </c>
    </row>
    <row r="98" spans="1:17" x14ac:dyDescent="0.3">
      <c r="A98">
        <v>96</v>
      </c>
      <c r="B98">
        <v>3216.9</v>
      </c>
      <c r="C98">
        <v>9</v>
      </c>
      <c r="D98">
        <v>605</v>
      </c>
      <c r="E98">
        <v>496</v>
      </c>
      <c r="F98">
        <v>50.807860412846402</v>
      </c>
      <c r="G98">
        <v>41.654047545077397</v>
      </c>
      <c r="H98">
        <v>-36.986931524115001</v>
      </c>
      <c r="I98">
        <v>67.243616848170902</v>
      </c>
      <c r="J98">
        <v>-69.101947013915606</v>
      </c>
      <c r="K98">
        <v>104.241666418023</v>
      </c>
      <c r="M98">
        <f t="shared" si="4"/>
        <v>76.74462268063597</v>
      </c>
      <c r="N98">
        <f t="shared" si="5"/>
        <v>1.250655991818709</v>
      </c>
      <c r="Q98">
        <f t="shared" si="3"/>
        <v>0.33954286936224376</v>
      </c>
    </row>
    <row r="99" spans="1:17" x14ac:dyDescent="0.3">
      <c r="A99">
        <v>97</v>
      </c>
      <c r="B99">
        <v>3249.7</v>
      </c>
      <c r="C99">
        <v>9</v>
      </c>
      <c r="D99">
        <v>589</v>
      </c>
      <c r="E99">
        <v>523</v>
      </c>
      <c r="F99">
        <v>49.464181459779397</v>
      </c>
      <c r="G99">
        <v>43.921505778377998</v>
      </c>
      <c r="H99">
        <v>-38.1627082404814</v>
      </c>
      <c r="I99">
        <v>69.682856266193895</v>
      </c>
      <c r="J99">
        <v>-44.397909319231097</v>
      </c>
      <c r="K99">
        <v>89.639792787466106</v>
      </c>
      <c r="M99">
        <f t="shared" si="4"/>
        <v>79.448680024674701</v>
      </c>
      <c r="N99">
        <f t="shared" si="5"/>
        <v>1.0003232878873973</v>
      </c>
      <c r="Q99">
        <f t="shared" si="3"/>
        <v>0.36785962073351292</v>
      </c>
    </row>
    <row r="100" spans="1:17" x14ac:dyDescent="0.3">
      <c r="A100">
        <v>98</v>
      </c>
      <c r="B100">
        <v>3286.1</v>
      </c>
      <c r="C100">
        <v>9</v>
      </c>
      <c r="D100">
        <v>574</v>
      </c>
      <c r="E100">
        <v>551</v>
      </c>
      <c r="F100">
        <v>48.204482441279097</v>
      </c>
      <c r="G100">
        <v>46.272943946245199</v>
      </c>
      <c r="H100">
        <v>-40.787652313979699</v>
      </c>
      <c r="I100">
        <v>74.021706641093104</v>
      </c>
      <c r="J100">
        <v>-70.052591301505799</v>
      </c>
      <c r="K100">
        <v>137.99481165166799</v>
      </c>
      <c r="M100">
        <f t="shared" si="4"/>
        <v>84.515357393471035</v>
      </c>
      <c r="N100">
        <f t="shared" si="5"/>
        <v>1.5475766084700016</v>
      </c>
      <c r="Q100">
        <f t="shared" si="3"/>
        <v>0.30595625783814334</v>
      </c>
    </row>
    <row r="101" spans="1:17" x14ac:dyDescent="0.3">
      <c r="A101">
        <v>99</v>
      </c>
      <c r="B101">
        <v>3316.6</v>
      </c>
      <c r="C101">
        <v>9</v>
      </c>
      <c r="D101">
        <v>557</v>
      </c>
      <c r="E101">
        <v>582</v>
      </c>
      <c r="F101">
        <v>46.7768235536454</v>
      </c>
      <c r="G101">
        <v>48.876321917812596</v>
      </c>
      <c r="H101">
        <v>-42.886720458073299</v>
      </c>
      <c r="I101">
        <v>77.362793583794598</v>
      </c>
      <c r="J101">
        <v>-49.248884158767602</v>
      </c>
      <c r="K101">
        <v>98.750845831198205</v>
      </c>
      <c r="M101">
        <f t="shared" si="4"/>
        <v>88.454918589854202</v>
      </c>
      <c r="N101">
        <f t="shared" si="5"/>
        <v>1.1035027024552675</v>
      </c>
      <c r="Q101">
        <f t="shared" si="3"/>
        <v>0.35618832975527476</v>
      </c>
    </row>
    <row r="102" spans="1:17" x14ac:dyDescent="0.3">
      <c r="A102">
        <v>100</v>
      </c>
      <c r="B102">
        <v>3351.5</v>
      </c>
      <c r="C102">
        <v>8</v>
      </c>
      <c r="D102">
        <v>540</v>
      </c>
      <c r="E102">
        <v>613</v>
      </c>
      <c r="F102">
        <v>45.349164666011703</v>
      </c>
      <c r="G102">
        <v>51.479699889379901</v>
      </c>
      <c r="H102">
        <v>-44.117613663965301</v>
      </c>
      <c r="I102">
        <v>80.661498549485898</v>
      </c>
      <c r="J102">
        <v>-72.594338686347598</v>
      </c>
      <c r="K102">
        <v>126.050625351863</v>
      </c>
      <c r="M102">
        <f t="shared" si="4"/>
        <v>91.938246576991077</v>
      </c>
      <c r="N102">
        <f t="shared" si="5"/>
        <v>1.4546029754164491</v>
      </c>
      <c r="Q102">
        <f t="shared" si="3"/>
        <v>0.3164731068551358</v>
      </c>
    </row>
    <row r="103" spans="1:17" x14ac:dyDescent="0.3">
      <c r="A103">
        <v>101</v>
      </c>
      <c r="B103">
        <v>3384.8</v>
      </c>
      <c r="C103">
        <v>8</v>
      </c>
      <c r="D103">
        <v>522</v>
      </c>
      <c r="E103">
        <v>646</v>
      </c>
      <c r="F103">
        <v>43.837525843811299</v>
      </c>
      <c r="G103">
        <v>54.251037730080597</v>
      </c>
      <c r="H103">
        <v>-46.538218866941797</v>
      </c>
      <c r="I103">
        <v>85.037862943994597</v>
      </c>
      <c r="J103">
        <v>-46.473579984452797</v>
      </c>
      <c r="K103">
        <v>85.230240078856497</v>
      </c>
      <c r="M103">
        <f t="shared" si="4"/>
        <v>96.939382860574199</v>
      </c>
      <c r="N103">
        <f t="shared" si="5"/>
        <v>0.97077224210784108</v>
      </c>
      <c r="Q103">
        <f t="shared" si="3"/>
        <v>0.37120233066697134</v>
      </c>
    </row>
    <row r="104" spans="1:17" x14ac:dyDescent="0.3">
      <c r="A104">
        <v>102</v>
      </c>
      <c r="B104">
        <v>3416.6</v>
      </c>
      <c r="C104">
        <v>8</v>
      </c>
      <c r="D104">
        <v>503</v>
      </c>
      <c r="E104">
        <v>680</v>
      </c>
      <c r="F104">
        <v>42.241907087044197</v>
      </c>
      <c r="G104">
        <v>57.106355505347999</v>
      </c>
      <c r="H104">
        <v>-47.474524589717397</v>
      </c>
      <c r="I104">
        <v>87.3879109360971</v>
      </c>
      <c r="J104">
        <v>-42.507198474116102</v>
      </c>
      <c r="K104">
        <v>101.75150121484999</v>
      </c>
      <c r="M104">
        <f t="shared" si="4"/>
        <v>99.450879648170641</v>
      </c>
      <c r="N104">
        <f t="shared" si="5"/>
        <v>1.1027343252839061</v>
      </c>
      <c r="Q104">
        <f t="shared" si="3"/>
        <v>0.35627524586722942</v>
      </c>
    </row>
    <row r="105" spans="1:17" x14ac:dyDescent="0.3">
      <c r="A105">
        <v>103</v>
      </c>
      <c r="B105">
        <v>3450.1</v>
      </c>
      <c r="C105">
        <v>9</v>
      </c>
      <c r="D105">
        <v>484</v>
      </c>
      <c r="E105">
        <v>715</v>
      </c>
      <c r="F105">
        <v>40.646288330277102</v>
      </c>
      <c r="G105">
        <v>60.045653215182099</v>
      </c>
      <c r="H105">
        <v>-49.798437640698602</v>
      </c>
      <c r="I105">
        <v>91.934382340451407</v>
      </c>
      <c r="J105">
        <v>-42.635356582075303</v>
      </c>
      <c r="K105">
        <v>102.60827507339999</v>
      </c>
      <c r="M105">
        <f t="shared" si="4"/>
        <v>104.55532051395016</v>
      </c>
      <c r="N105">
        <f t="shared" si="5"/>
        <v>1.1111359837760286</v>
      </c>
      <c r="Q105">
        <f t="shared" si="3"/>
        <v>0.35532487993065154</v>
      </c>
    </row>
    <row r="106" spans="1:17" x14ac:dyDescent="0.3">
      <c r="A106">
        <v>104</v>
      </c>
      <c r="B106">
        <v>3484.5</v>
      </c>
      <c r="C106">
        <v>8</v>
      </c>
      <c r="D106">
        <v>464</v>
      </c>
      <c r="E106">
        <v>752</v>
      </c>
      <c r="F106">
        <v>38.966689638943301</v>
      </c>
      <c r="G106">
        <v>63.152910794149598</v>
      </c>
      <c r="H106">
        <v>-50.933113968407902</v>
      </c>
      <c r="I106">
        <v>93.867712904171995</v>
      </c>
      <c r="J106">
        <v>-41.688809212460903</v>
      </c>
      <c r="K106">
        <v>91.898144277763294</v>
      </c>
      <c r="M106">
        <f t="shared" si="4"/>
        <v>106.79573785680253</v>
      </c>
      <c r="N106">
        <f t="shared" si="5"/>
        <v>1.0091197022776617</v>
      </c>
      <c r="Q106">
        <f t="shared" si="3"/>
        <v>0.36686460140389265</v>
      </c>
    </row>
    <row r="107" spans="1:17" x14ac:dyDescent="0.3">
      <c r="A107">
        <v>105</v>
      </c>
      <c r="B107">
        <v>3516.5</v>
      </c>
      <c r="C107">
        <v>8</v>
      </c>
      <c r="D107">
        <v>444</v>
      </c>
      <c r="E107">
        <v>790</v>
      </c>
      <c r="F107">
        <v>37.287090947609599</v>
      </c>
      <c r="G107">
        <v>66.344148307683795</v>
      </c>
      <c r="H107">
        <v>-51.261985015469001</v>
      </c>
      <c r="I107">
        <v>95.851434917461006</v>
      </c>
      <c r="J107">
        <v>-33.3178350744639</v>
      </c>
      <c r="K107">
        <v>67.6884183319752</v>
      </c>
      <c r="M107">
        <f t="shared" si="4"/>
        <v>108.69815400209164</v>
      </c>
      <c r="N107">
        <f t="shared" si="5"/>
        <v>0.75444019712192245</v>
      </c>
      <c r="Q107">
        <f t="shared" si="3"/>
        <v>0.39567304757811589</v>
      </c>
    </row>
    <row r="108" spans="1:17" x14ac:dyDescent="0.3">
      <c r="A108">
        <v>106</v>
      </c>
      <c r="B108">
        <v>3548.8</v>
      </c>
      <c r="C108">
        <v>9</v>
      </c>
      <c r="D108">
        <v>423</v>
      </c>
      <c r="E108">
        <v>829</v>
      </c>
      <c r="F108">
        <v>35.523512321709099</v>
      </c>
      <c r="G108">
        <v>69.6193657557846</v>
      </c>
      <c r="H108">
        <v>-53.070696697321701</v>
      </c>
      <c r="I108">
        <v>99.8115921724239</v>
      </c>
      <c r="J108">
        <v>-23.671817817582799</v>
      </c>
      <c r="K108">
        <v>57.010971775079902</v>
      </c>
      <c r="M108">
        <f t="shared" si="4"/>
        <v>113.04358796470228</v>
      </c>
      <c r="N108">
        <f t="shared" si="5"/>
        <v>0.61730104985556178</v>
      </c>
      <c r="Q108">
        <f t="shared" si="3"/>
        <v>0.41118574358396792</v>
      </c>
    </row>
    <row r="109" spans="1:17" x14ac:dyDescent="0.3">
      <c r="A109">
        <v>107</v>
      </c>
      <c r="B109">
        <v>3584.3</v>
      </c>
      <c r="C109">
        <v>8</v>
      </c>
      <c r="D109">
        <v>401</v>
      </c>
      <c r="E109">
        <v>869</v>
      </c>
      <c r="F109">
        <v>33.675953761241999</v>
      </c>
      <c r="G109">
        <v>72.978563138452103</v>
      </c>
      <c r="H109">
        <v>-44.515986984435898</v>
      </c>
      <c r="I109">
        <v>97.743155077049593</v>
      </c>
      <c r="J109">
        <v>170.28854837021601</v>
      </c>
      <c r="K109">
        <v>-14.233972476609701</v>
      </c>
      <c r="M109">
        <f t="shared" si="4"/>
        <v>107.40296765739126</v>
      </c>
      <c r="N109">
        <f t="shared" si="5"/>
        <v>1.7088240306860234</v>
      </c>
      <c r="Q109">
        <f t="shared" si="3"/>
        <v>0.28771651891293276</v>
      </c>
    </row>
    <row r="110" spans="1:17" x14ac:dyDescent="0.3">
      <c r="A110">
        <v>108</v>
      </c>
      <c r="B110">
        <v>3618</v>
      </c>
      <c r="C110">
        <v>8</v>
      </c>
      <c r="D110">
        <v>380</v>
      </c>
      <c r="E110">
        <v>910</v>
      </c>
      <c r="F110">
        <v>31.912375135341499</v>
      </c>
      <c r="G110">
        <v>76.421740455686304</v>
      </c>
      <c r="H110">
        <v>-38.184782335080101</v>
      </c>
      <c r="I110">
        <v>93.381174045738007</v>
      </c>
      <c r="J110">
        <v>290.99670562400001</v>
      </c>
      <c r="K110">
        <v>-116.36350940040801</v>
      </c>
      <c r="M110">
        <f t="shared" si="4"/>
        <v>100.88667537458979</v>
      </c>
      <c r="N110">
        <f t="shared" si="5"/>
        <v>3.1339998245692318</v>
      </c>
      <c r="Q110">
        <f t="shared" si="3"/>
        <v>0.12650566638758573</v>
      </c>
    </row>
    <row r="111" spans="1:17" x14ac:dyDescent="0.3">
      <c r="A111">
        <v>109</v>
      </c>
      <c r="B111">
        <v>3649.4</v>
      </c>
      <c r="C111">
        <v>8</v>
      </c>
      <c r="D111">
        <v>358</v>
      </c>
      <c r="E111">
        <v>952</v>
      </c>
      <c r="F111">
        <v>30.064816574874399</v>
      </c>
      <c r="G111">
        <v>79.948897707487305</v>
      </c>
      <c r="H111">
        <v>-34.192381430355802</v>
      </c>
      <c r="I111">
        <v>82.054312839008105</v>
      </c>
      <c r="J111">
        <v>398.98623664394199</v>
      </c>
      <c r="K111">
        <v>-410.03839391058102</v>
      </c>
      <c r="M111">
        <f t="shared" si="4"/>
        <v>88.893358600970586</v>
      </c>
      <c r="N111">
        <f t="shared" si="5"/>
        <v>5.721201810040129</v>
      </c>
      <c r="Q111">
        <f t="shared" si="3"/>
        <v>-0.1661494850141883</v>
      </c>
    </row>
    <row r="112" spans="1:17" x14ac:dyDescent="0.3">
      <c r="A112">
        <v>110</v>
      </c>
      <c r="B112">
        <v>3684.7</v>
      </c>
      <c r="C112">
        <v>9</v>
      </c>
      <c r="D112">
        <v>358</v>
      </c>
      <c r="E112">
        <v>985</v>
      </c>
      <c r="F112">
        <v>30.064816574874399</v>
      </c>
      <c r="G112">
        <v>82.720235548188001</v>
      </c>
      <c r="H112">
        <v>-25.102135611339101</v>
      </c>
      <c r="I112">
        <v>65.247969482212198</v>
      </c>
      <c r="J112">
        <v>216.441558663585</v>
      </c>
      <c r="K112">
        <v>-633.08048160381895</v>
      </c>
      <c r="M112">
        <f t="shared" si="4"/>
        <v>69.91004744528324</v>
      </c>
      <c r="N112">
        <f t="shared" si="5"/>
        <v>6.6905742990003887</v>
      </c>
      <c r="Q112">
        <f t="shared" si="3"/>
        <v>-0.27580147744250444</v>
      </c>
    </row>
    <row r="113" spans="1:17" x14ac:dyDescent="0.3">
      <c r="A113">
        <v>111</v>
      </c>
      <c r="B113">
        <v>3716.7</v>
      </c>
      <c r="C113">
        <v>9</v>
      </c>
      <c r="D113">
        <v>352</v>
      </c>
      <c r="E113">
        <v>1013</v>
      </c>
      <c r="F113">
        <v>29.560936967474198</v>
      </c>
      <c r="G113">
        <v>85.071673716055201</v>
      </c>
      <c r="H113">
        <v>-16.580564315114099</v>
      </c>
      <c r="I113">
        <v>49.083059984966702</v>
      </c>
      <c r="J113">
        <v>146.77873551006201</v>
      </c>
      <c r="K113">
        <v>-781.26798119272905</v>
      </c>
      <c r="M113">
        <f t="shared" si="4"/>
        <v>51.807932698530585</v>
      </c>
      <c r="N113">
        <f t="shared" si="5"/>
        <v>7.9493625885028996</v>
      </c>
      <c r="Q113">
        <f t="shared" si="3"/>
        <v>-0.41819116310134818</v>
      </c>
    </row>
    <row r="114" spans="1:17" x14ac:dyDescent="0.3">
      <c r="A114">
        <v>112</v>
      </c>
      <c r="B114">
        <v>3748.8</v>
      </c>
      <c r="C114">
        <v>9</v>
      </c>
      <c r="D114">
        <v>341</v>
      </c>
      <c r="E114">
        <v>1025</v>
      </c>
      <c r="F114">
        <v>28.637157687240698</v>
      </c>
      <c r="G114">
        <v>86.079432930855504</v>
      </c>
      <c r="H114">
        <v>-7.20299170970506</v>
      </c>
      <c r="I114">
        <v>30.930493812262899</v>
      </c>
      <c r="J114">
        <v>144.059834194101</v>
      </c>
      <c r="K114">
        <v>-618.60987624525796</v>
      </c>
      <c r="M114">
        <f t="shared" si="4"/>
        <v>31.75812552781592</v>
      </c>
      <c r="N114">
        <f t="shared" si="5"/>
        <v>6.3516251055631834</v>
      </c>
      <c r="Q114">
        <f t="shared" si="3"/>
        <v>-0.23746074174427487</v>
      </c>
    </row>
    <row r="115" spans="1:17" x14ac:dyDescent="0.3">
      <c r="A115">
        <v>113</v>
      </c>
      <c r="B115">
        <v>3784.6</v>
      </c>
      <c r="C115">
        <v>9</v>
      </c>
      <c r="D115">
        <v>341</v>
      </c>
      <c r="E115">
        <v>1025</v>
      </c>
      <c r="F115">
        <v>28.637157687240698</v>
      </c>
      <c r="G115">
        <v>86.079432930855504</v>
      </c>
      <c r="H115">
        <v>-7.1632767224750102</v>
      </c>
      <c r="I115">
        <v>16.854768758764699</v>
      </c>
      <c r="J115">
        <v>142.694755427789</v>
      </c>
      <c r="K115">
        <v>-335.75236571244398</v>
      </c>
      <c r="M115">
        <f t="shared" si="4"/>
        <v>18.313813456355366</v>
      </c>
      <c r="N115">
        <f t="shared" si="5"/>
        <v>3.6481700112261661</v>
      </c>
      <c r="Q115">
        <f t="shared" si="3"/>
        <v>6.8344550762523493E-2</v>
      </c>
    </row>
    <row r="116" spans="1:17" x14ac:dyDescent="0.3">
      <c r="A116">
        <v>114</v>
      </c>
      <c r="B116">
        <v>3816.5</v>
      </c>
      <c r="C116">
        <v>9</v>
      </c>
      <c r="D116">
        <v>341</v>
      </c>
      <c r="E116">
        <v>1025</v>
      </c>
      <c r="F116">
        <v>28.637157687240698</v>
      </c>
      <c r="G116">
        <v>86.079432930855504</v>
      </c>
      <c r="H116">
        <v>-4.6397173060477197</v>
      </c>
      <c r="I116">
        <v>5.0615097884156999</v>
      </c>
      <c r="J116">
        <v>92.516795733753099</v>
      </c>
      <c r="K116">
        <v>-100.92741352773</v>
      </c>
      <c r="M116">
        <f t="shared" si="4"/>
        <v>6.8662841492518103</v>
      </c>
      <c r="N116">
        <f t="shared" si="5"/>
        <v>1.36914938170524</v>
      </c>
      <c r="Q116">
        <f t="shared" si="3"/>
        <v>0.32613931558016801</v>
      </c>
    </row>
    <row r="117" spans="1:17" x14ac:dyDescent="0.3">
      <c r="A117">
        <v>115</v>
      </c>
      <c r="B117">
        <v>3848.8</v>
      </c>
      <c r="C117">
        <v>9</v>
      </c>
      <c r="D117">
        <v>341</v>
      </c>
      <c r="E117">
        <v>1025</v>
      </c>
      <c r="F117">
        <v>28.637157687240698</v>
      </c>
      <c r="G117">
        <v>86.079432930855504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3885</v>
      </c>
      <c r="C118">
        <v>9</v>
      </c>
      <c r="D118">
        <v>341</v>
      </c>
      <c r="E118">
        <v>1025</v>
      </c>
      <c r="F118">
        <v>28.637157687240698</v>
      </c>
      <c r="G118">
        <v>86.079432930855504</v>
      </c>
      <c r="H118">
        <v>0</v>
      </c>
      <c r="I118">
        <v>0</v>
      </c>
      <c r="J118">
        <v>0</v>
      </c>
      <c r="K118">
        <v>0</v>
      </c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A119">
        <v>117</v>
      </c>
      <c r="B119">
        <v>3916.8</v>
      </c>
      <c r="C119">
        <v>9</v>
      </c>
      <c r="D119">
        <v>341</v>
      </c>
      <c r="E119">
        <v>1025</v>
      </c>
      <c r="F119">
        <v>28.637157687240698</v>
      </c>
      <c r="G119">
        <v>86.079432930855504</v>
      </c>
      <c r="H119">
        <v>0</v>
      </c>
      <c r="I119">
        <v>0</v>
      </c>
      <c r="J119">
        <v>0</v>
      </c>
      <c r="K119">
        <v>0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3948.8</v>
      </c>
      <c r="C120">
        <v>9</v>
      </c>
      <c r="D120">
        <v>341</v>
      </c>
      <c r="E120">
        <v>1025</v>
      </c>
      <c r="F120">
        <v>28.637157687240698</v>
      </c>
      <c r="G120">
        <v>86.079432930855504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3984.8</v>
      </c>
      <c r="C121">
        <v>9</v>
      </c>
      <c r="D121">
        <v>341</v>
      </c>
      <c r="E121">
        <v>1025</v>
      </c>
      <c r="F121">
        <v>28.637157687240698</v>
      </c>
      <c r="G121">
        <v>86.079432930855504</v>
      </c>
      <c r="H121">
        <v>0</v>
      </c>
      <c r="I121">
        <v>0</v>
      </c>
      <c r="J121">
        <v>0</v>
      </c>
      <c r="K121">
        <v>0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4016.4</v>
      </c>
      <c r="C122">
        <v>9</v>
      </c>
      <c r="D122">
        <v>341</v>
      </c>
      <c r="E122">
        <v>1025</v>
      </c>
      <c r="F122">
        <v>28.637157687240698</v>
      </c>
      <c r="G122">
        <v>86.079432930855504</v>
      </c>
      <c r="H122">
        <v>0</v>
      </c>
      <c r="I122">
        <v>0</v>
      </c>
      <c r="J122">
        <v>0</v>
      </c>
      <c r="K122">
        <v>0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4048.7</v>
      </c>
      <c r="C123">
        <v>9</v>
      </c>
      <c r="D123">
        <v>341</v>
      </c>
      <c r="E123">
        <v>1025</v>
      </c>
      <c r="F123">
        <v>28.637157687240698</v>
      </c>
      <c r="G123">
        <v>86.079432930855504</v>
      </c>
      <c r="H123">
        <v>0</v>
      </c>
      <c r="I123">
        <v>0</v>
      </c>
      <c r="J123">
        <v>0</v>
      </c>
      <c r="K123">
        <v>0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A124">
        <v>122</v>
      </c>
      <c r="B124">
        <v>4084.6</v>
      </c>
      <c r="C124">
        <v>9</v>
      </c>
      <c r="D124">
        <v>341</v>
      </c>
      <c r="E124">
        <v>1025</v>
      </c>
      <c r="F124">
        <v>28.637157687240698</v>
      </c>
      <c r="G124">
        <v>86.079432930855504</v>
      </c>
      <c r="H124">
        <v>0</v>
      </c>
      <c r="I124">
        <v>0</v>
      </c>
      <c r="J124">
        <v>0</v>
      </c>
      <c r="K124">
        <v>0</v>
      </c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A125">
        <v>123</v>
      </c>
      <c r="B125">
        <v>4116.5</v>
      </c>
      <c r="C125">
        <v>9</v>
      </c>
      <c r="D125">
        <v>341</v>
      </c>
      <c r="E125">
        <v>1025</v>
      </c>
      <c r="F125">
        <v>28.637157687240698</v>
      </c>
      <c r="G125">
        <v>86.079432930855504</v>
      </c>
      <c r="H125">
        <v>0</v>
      </c>
      <c r="I125">
        <v>0</v>
      </c>
      <c r="J125">
        <v>0</v>
      </c>
      <c r="K125">
        <v>0</v>
      </c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A126">
        <v>124</v>
      </c>
      <c r="B126">
        <v>4148.7</v>
      </c>
      <c r="C126">
        <v>9</v>
      </c>
      <c r="D126">
        <v>341</v>
      </c>
      <c r="E126">
        <v>1025</v>
      </c>
      <c r="F126">
        <v>28.637157687240698</v>
      </c>
      <c r="G126">
        <v>86.079432930855504</v>
      </c>
      <c r="H126">
        <v>0</v>
      </c>
      <c r="I126">
        <v>0</v>
      </c>
      <c r="J126">
        <v>0</v>
      </c>
      <c r="K126">
        <v>0</v>
      </c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A127">
        <v>125</v>
      </c>
      <c r="B127">
        <v>4184.5</v>
      </c>
      <c r="C127">
        <v>9</v>
      </c>
      <c r="D127">
        <v>341</v>
      </c>
      <c r="E127">
        <v>1025</v>
      </c>
      <c r="F127">
        <v>28.637157687240698</v>
      </c>
      <c r="G127">
        <v>86.079432930855504</v>
      </c>
      <c r="H127">
        <v>0</v>
      </c>
      <c r="I127">
        <v>0</v>
      </c>
      <c r="J127">
        <v>0</v>
      </c>
      <c r="K127">
        <v>0</v>
      </c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A128">
        <v>126</v>
      </c>
      <c r="B128">
        <v>4220</v>
      </c>
      <c r="C128">
        <v>9</v>
      </c>
      <c r="D128">
        <v>341</v>
      </c>
      <c r="E128">
        <v>1025</v>
      </c>
      <c r="F128">
        <v>28.637157687240698</v>
      </c>
      <c r="G128">
        <v>86.079432930855504</v>
      </c>
      <c r="H128">
        <v>0</v>
      </c>
      <c r="I128">
        <v>0</v>
      </c>
      <c r="J128">
        <v>0</v>
      </c>
      <c r="K128">
        <v>0</v>
      </c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:17" x14ac:dyDescent="0.3">
      <c r="A129">
        <v>127</v>
      </c>
      <c r="B129">
        <v>4255.5</v>
      </c>
      <c r="C129">
        <v>9</v>
      </c>
      <c r="D129">
        <v>341</v>
      </c>
      <c r="E129">
        <v>1025</v>
      </c>
      <c r="F129">
        <v>28.637157687240698</v>
      </c>
      <c r="G129">
        <v>86.079432930855504</v>
      </c>
      <c r="H129">
        <v>0</v>
      </c>
      <c r="I129">
        <v>0</v>
      </c>
      <c r="J129">
        <v>0</v>
      </c>
      <c r="K129">
        <v>0</v>
      </c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:17" x14ac:dyDescent="0.3">
      <c r="A130">
        <v>128</v>
      </c>
      <c r="B130">
        <v>4284.6000000000004</v>
      </c>
      <c r="C130">
        <v>9</v>
      </c>
      <c r="D130">
        <v>341</v>
      </c>
      <c r="E130">
        <v>1025</v>
      </c>
      <c r="F130">
        <v>28.637157687240698</v>
      </c>
      <c r="G130">
        <v>86.079432930855504</v>
      </c>
      <c r="H130">
        <v>0</v>
      </c>
      <c r="I130">
        <v>0</v>
      </c>
      <c r="J130">
        <v>0</v>
      </c>
      <c r="K130">
        <v>0</v>
      </c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:17" x14ac:dyDescent="0.3">
      <c r="A131">
        <v>129</v>
      </c>
      <c r="B131">
        <v>4316.7</v>
      </c>
      <c r="C131">
        <v>9</v>
      </c>
      <c r="D131">
        <v>341</v>
      </c>
      <c r="E131">
        <v>1025</v>
      </c>
      <c r="F131">
        <v>28.637157687240698</v>
      </c>
      <c r="G131">
        <v>86.079432930855504</v>
      </c>
      <c r="H131">
        <v>0</v>
      </c>
      <c r="I131">
        <v>0</v>
      </c>
      <c r="J131">
        <v>0</v>
      </c>
      <c r="K131">
        <v>0</v>
      </c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:17" x14ac:dyDescent="0.3">
      <c r="A132">
        <v>130</v>
      </c>
      <c r="B132">
        <v>4348.8999999999996</v>
      </c>
      <c r="C132">
        <v>9</v>
      </c>
      <c r="D132">
        <v>341</v>
      </c>
      <c r="E132">
        <v>1025</v>
      </c>
      <c r="F132">
        <v>28.637157687240698</v>
      </c>
      <c r="G132">
        <v>86.079432930855504</v>
      </c>
      <c r="H132">
        <v>0</v>
      </c>
      <c r="I132">
        <v>0</v>
      </c>
      <c r="J132">
        <v>0</v>
      </c>
      <c r="K132">
        <v>0</v>
      </c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:17" x14ac:dyDescent="0.3">
      <c r="A133">
        <v>131</v>
      </c>
      <c r="B133">
        <v>4387.1000000000004</v>
      </c>
      <c r="C133">
        <v>9</v>
      </c>
      <c r="D133">
        <v>341</v>
      </c>
      <c r="E133">
        <v>1025</v>
      </c>
      <c r="F133">
        <v>28.637157687240698</v>
      </c>
      <c r="G133">
        <v>86.079432930855504</v>
      </c>
      <c r="H133">
        <v>0</v>
      </c>
      <c r="I133">
        <v>0</v>
      </c>
      <c r="J133">
        <v>0</v>
      </c>
      <c r="K133">
        <v>0</v>
      </c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:17" x14ac:dyDescent="0.3">
      <c r="A134">
        <v>132</v>
      </c>
      <c r="B134">
        <v>4416.7</v>
      </c>
      <c r="C134">
        <v>9</v>
      </c>
      <c r="D134">
        <v>341</v>
      </c>
      <c r="E134">
        <v>1025</v>
      </c>
      <c r="F134">
        <v>28.637157687240698</v>
      </c>
      <c r="G134">
        <v>86.079432930855504</v>
      </c>
      <c r="H134">
        <v>0</v>
      </c>
      <c r="I134">
        <v>0</v>
      </c>
      <c r="J134">
        <v>0</v>
      </c>
      <c r="K134">
        <v>0</v>
      </c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:17" x14ac:dyDescent="0.3">
      <c r="A135">
        <v>133</v>
      </c>
      <c r="B135">
        <v>4448.7</v>
      </c>
      <c r="C135">
        <v>9</v>
      </c>
      <c r="D135">
        <v>341</v>
      </c>
      <c r="E135">
        <v>1025</v>
      </c>
      <c r="F135">
        <v>28.637157687240698</v>
      </c>
      <c r="G135">
        <v>86.079432930855504</v>
      </c>
      <c r="H135">
        <v>0</v>
      </c>
      <c r="I135">
        <v>0</v>
      </c>
      <c r="J135">
        <v>0</v>
      </c>
      <c r="K135">
        <v>0</v>
      </c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:17" x14ac:dyDescent="0.3">
      <c r="A136">
        <v>134</v>
      </c>
      <c r="B136">
        <v>4484.7</v>
      </c>
      <c r="C136">
        <v>9</v>
      </c>
      <c r="D136">
        <v>341</v>
      </c>
      <c r="E136">
        <v>1025</v>
      </c>
      <c r="F136">
        <v>28.637157687240698</v>
      </c>
      <c r="G136">
        <v>86.079432930855504</v>
      </c>
      <c r="H136">
        <v>0</v>
      </c>
      <c r="I136">
        <v>0</v>
      </c>
      <c r="J136">
        <v>0</v>
      </c>
      <c r="K136">
        <v>0</v>
      </c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:17" x14ac:dyDescent="0.3">
      <c r="A137">
        <v>135</v>
      </c>
      <c r="B137">
        <v>4517.2</v>
      </c>
      <c r="C137">
        <v>9</v>
      </c>
      <c r="D137">
        <v>341</v>
      </c>
      <c r="E137">
        <v>1025</v>
      </c>
      <c r="F137">
        <v>28.637157687240698</v>
      </c>
      <c r="G137">
        <v>86.079432930855504</v>
      </c>
      <c r="H137">
        <v>0</v>
      </c>
      <c r="I137">
        <v>0</v>
      </c>
      <c r="J137">
        <v>0</v>
      </c>
      <c r="K137">
        <v>0</v>
      </c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:17" x14ac:dyDescent="0.3">
      <c r="A138">
        <v>136</v>
      </c>
      <c r="B138">
        <v>4548.6000000000004</v>
      </c>
      <c r="C138">
        <v>9</v>
      </c>
      <c r="D138">
        <v>341</v>
      </c>
      <c r="E138">
        <v>1025</v>
      </c>
      <c r="F138">
        <v>28.637157687240698</v>
      </c>
      <c r="G138">
        <v>86.079432930855504</v>
      </c>
      <c r="H138">
        <v>0</v>
      </c>
      <c r="I138">
        <v>0</v>
      </c>
      <c r="J138">
        <v>0</v>
      </c>
      <c r="K138">
        <v>0</v>
      </c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:17" x14ac:dyDescent="0.3">
      <c r="A139">
        <v>137</v>
      </c>
      <c r="B139">
        <v>4584.6000000000004</v>
      </c>
      <c r="C139">
        <v>9</v>
      </c>
      <c r="D139">
        <v>341</v>
      </c>
      <c r="E139">
        <v>1025</v>
      </c>
      <c r="F139">
        <v>28.637157687240698</v>
      </c>
      <c r="G139">
        <v>86.079432930855504</v>
      </c>
      <c r="H139">
        <v>0</v>
      </c>
      <c r="I139">
        <v>0</v>
      </c>
      <c r="J139">
        <v>0</v>
      </c>
      <c r="K139">
        <v>0</v>
      </c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:17" x14ac:dyDescent="0.3">
      <c r="A140">
        <v>138</v>
      </c>
      <c r="B140">
        <v>4616.7</v>
      </c>
      <c r="C140">
        <v>9</v>
      </c>
      <c r="D140">
        <v>341</v>
      </c>
      <c r="E140">
        <v>1025</v>
      </c>
      <c r="F140">
        <v>28.637157687240698</v>
      </c>
      <c r="G140">
        <v>86.079432930855504</v>
      </c>
      <c r="H140">
        <v>0</v>
      </c>
      <c r="I140">
        <v>0</v>
      </c>
      <c r="J140">
        <v>0</v>
      </c>
      <c r="K140">
        <v>0</v>
      </c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:17" x14ac:dyDescent="0.3">
      <c r="A141">
        <v>139</v>
      </c>
      <c r="B141">
        <v>4648.8</v>
      </c>
      <c r="C141">
        <v>9</v>
      </c>
      <c r="D141">
        <v>341</v>
      </c>
      <c r="E141">
        <v>1025</v>
      </c>
      <c r="F141">
        <v>28.637157687240698</v>
      </c>
      <c r="G141">
        <v>86.079432930855504</v>
      </c>
      <c r="H141">
        <v>0</v>
      </c>
      <c r="I141">
        <v>0</v>
      </c>
      <c r="J141">
        <v>0</v>
      </c>
      <c r="K141">
        <v>0</v>
      </c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:17" x14ac:dyDescent="0.3">
      <c r="A142">
        <v>140</v>
      </c>
      <c r="B142">
        <v>4684.5</v>
      </c>
      <c r="C142">
        <v>9</v>
      </c>
      <c r="D142">
        <v>341</v>
      </c>
      <c r="E142">
        <v>1025</v>
      </c>
      <c r="F142">
        <v>28.637157687240698</v>
      </c>
      <c r="G142">
        <v>86.079432930855504</v>
      </c>
      <c r="H142">
        <v>0</v>
      </c>
      <c r="I142">
        <v>0</v>
      </c>
      <c r="J142">
        <v>0</v>
      </c>
      <c r="K142">
        <v>0</v>
      </c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:17" x14ac:dyDescent="0.3">
      <c r="A143">
        <v>141</v>
      </c>
      <c r="B143">
        <v>4717.3999999999996</v>
      </c>
      <c r="C143">
        <v>9</v>
      </c>
      <c r="D143">
        <v>341</v>
      </c>
      <c r="E143">
        <v>1025</v>
      </c>
      <c r="F143">
        <v>28.637157687240698</v>
      </c>
      <c r="G143">
        <v>86.079432930855504</v>
      </c>
      <c r="H143">
        <v>0</v>
      </c>
      <c r="I143">
        <v>0</v>
      </c>
      <c r="J143">
        <v>0</v>
      </c>
      <c r="K143">
        <v>0</v>
      </c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:17" x14ac:dyDescent="0.3">
      <c r="A144">
        <v>142</v>
      </c>
      <c r="B144">
        <v>4748.6000000000004</v>
      </c>
      <c r="C144">
        <v>9</v>
      </c>
      <c r="D144">
        <v>341</v>
      </c>
      <c r="E144">
        <v>1025</v>
      </c>
      <c r="F144">
        <v>28.637157687240698</v>
      </c>
      <c r="G144">
        <v>86.079432930855504</v>
      </c>
      <c r="H144">
        <v>0</v>
      </c>
      <c r="I144">
        <v>0</v>
      </c>
      <c r="J144">
        <v>0</v>
      </c>
      <c r="K144">
        <v>0</v>
      </c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:17" x14ac:dyDescent="0.3">
      <c r="A145">
        <v>143</v>
      </c>
      <c r="B145">
        <v>4788.8</v>
      </c>
      <c r="C145">
        <v>9</v>
      </c>
      <c r="D145">
        <v>341</v>
      </c>
      <c r="E145">
        <v>1025</v>
      </c>
      <c r="F145">
        <v>28.637157687240698</v>
      </c>
      <c r="G145">
        <v>86.079432930855504</v>
      </c>
      <c r="H145">
        <v>0</v>
      </c>
      <c r="I145">
        <v>0</v>
      </c>
      <c r="J145">
        <v>0</v>
      </c>
      <c r="K145">
        <v>0</v>
      </c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:17" x14ac:dyDescent="0.3">
      <c r="A146">
        <v>144</v>
      </c>
      <c r="B146">
        <v>4817.1000000000004</v>
      </c>
      <c r="C146">
        <v>9</v>
      </c>
      <c r="D146">
        <v>341</v>
      </c>
      <c r="E146">
        <v>1025</v>
      </c>
      <c r="F146">
        <v>28.637157687240698</v>
      </c>
      <c r="G146">
        <v>86.079432930855504</v>
      </c>
      <c r="H146">
        <v>0</v>
      </c>
      <c r="I146">
        <v>0</v>
      </c>
      <c r="J146">
        <v>0</v>
      </c>
      <c r="K146">
        <v>0</v>
      </c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:17" x14ac:dyDescent="0.3">
      <c r="A147">
        <v>145</v>
      </c>
      <c r="B147">
        <v>4848.8999999999996</v>
      </c>
      <c r="C147">
        <v>9</v>
      </c>
      <c r="D147">
        <v>341</v>
      </c>
      <c r="E147">
        <v>1025</v>
      </c>
      <c r="F147">
        <v>28.637157687240698</v>
      </c>
      <c r="G147">
        <v>86.079432930855504</v>
      </c>
      <c r="H147">
        <v>0</v>
      </c>
      <c r="I147">
        <v>0</v>
      </c>
      <c r="J147">
        <v>0</v>
      </c>
      <c r="K147">
        <v>0</v>
      </c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:17" x14ac:dyDescent="0.3">
      <c r="A148">
        <v>146</v>
      </c>
      <c r="B148">
        <v>4885.1000000000004</v>
      </c>
      <c r="C148">
        <v>9</v>
      </c>
      <c r="D148">
        <v>341</v>
      </c>
      <c r="E148">
        <v>1025</v>
      </c>
      <c r="F148">
        <v>28.637157687240698</v>
      </c>
      <c r="G148">
        <v>86.079432930855504</v>
      </c>
      <c r="H148">
        <v>0</v>
      </c>
      <c r="I148">
        <v>0</v>
      </c>
      <c r="J148">
        <v>0</v>
      </c>
      <c r="K148">
        <v>0</v>
      </c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:17" x14ac:dyDescent="0.3">
      <c r="A149">
        <v>147</v>
      </c>
      <c r="B149">
        <v>4916.8</v>
      </c>
      <c r="C149">
        <v>9</v>
      </c>
      <c r="D149">
        <v>341</v>
      </c>
      <c r="E149">
        <v>1025</v>
      </c>
      <c r="F149">
        <v>28.637157687240698</v>
      </c>
      <c r="G149">
        <v>86.079432930855504</v>
      </c>
      <c r="H149">
        <v>0</v>
      </c>
      <c r="I149">
        <v>0</v>
      </c>
      <c r="J149">
        <v>0</v>
      </c>
      <c r="K149">
        <v>0</v>
      </c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:17" x14ac:dyDescent="0.3">
      <c r="A150">
        <v>148</v>
      </c>
      <c r="B150">
        <v>4948.6000000000004</v>
      </c>
      <c r="C150">
        <v>9</v>
      </c>
      <c r="D150">
        <v>341</v>
      </c>
      <c r="E150">
        <v>1025</v>
      </c>
      <c r="F150">
        <v>28.637157687240698</v>
      </c>
      <c r="G150">
        <v>86.079432930855504</v>
      </c>
      <c r="H150">
        <v>0</v>
      </c>
      <c r="I150">
        <v>0</v>
      </c>
      <c r="J150">
        <v>0</v>
      </c>
      <c r="K150">
        <v>0</v>
      </c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:17" x14ac:dyDescent="0.3">
      <c r="A151">
        <v>149</v>
      </c>
      <c r="B151">
        <v>4984.5</v>
      </c>
      <c r="C151">
        <v>9</v>
      </c>
      <c r="D151">
        <v>341</v>
      </c>
      <c r="E151">
        <v>1025</v>
      </c>
      <c r="F151">
        <v>28.637157687240698</v>
      </c>
      <c r="G151">
        <v>86.079432930855504</v>
      </c>
      <c r="H151">
        <v>0</v>
      </c>
      <c r="I151">
        <v>0</v>
      </c>
      <c r="J151">
        <v>0</v>
      </c>
      <c r="K151">
        <v>0</v>
      </c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:17" x14ac:dyDescent="0.3">
      <c r="A152">
        <v>150</v>
      </c>
      <c r="B152">
        <v>5017.8</v>
      </c>
      <c r="C152">
        <v>9</v>
      </c>
      <c r="D152">
        <v>341</v>
      </c>
      <c r="E152">
        <v>1025</v>
      </c>
      <c r="F152">
        <v>28.637157687240698</v>
      </c>
      <c r="G152">
        <v>86.079432930855504</v>
      </c>
      <c r="H152">
        <v>0</v>
      </c>
      <c r="I152">
        <v>0</v>
      </c>
      <c r="J152">
        <v>0</v>
      </c>
      <c r="K152">
        <v>0</v>
      </c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:17" x14ac:dyDescent="0.3">
      <c r="A153">
        <v>151</v>
      </c>
      <c r="B153">
        <v>5054.6000000000004</v>
      </c>
      <c r="C153">
        <v>9</v>
      </c>
      <c r="D153">
        <v>341</v>
      </c>
      <c r="E153">
        <v>1025</v>
      </c>
      <c r="F153">
        <v>28.637157687240698</v>
      </c>
      <c r="G153">
        <v>86.079432930855504</v>
      </c>
      <c r="H153">
        <v>0</v>
      </c>
      <c r="I153">
        <v>0</v>
      </c>
      <c r="J153">
        <v>0</v>
      </c>
      <c r="K153">
        <v>0</v>
      </c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:17" x14ac:dyDescent="0.3">
      <c r="A154">
        <v>152</v>
      </c>
      <c r="B154">
        <v>5084.6000000000004</v>
      </c>
      <c r="C154">
        <v>9</v>
      </c>
      <c r="D154">
        <v>341</v>
      </c>
      <c r="E154">
        <v>1025</v>
      </c>
      <c r="F154">
        <v>28.637157687240698</v>
      </c>
      <c r="G154">
        <v>86.079432930855504</v>
      </c>
      <c r="H154">
        <v>0</v>
      </c>
      <c r="I154">
        <v>0</v>
      </c>
      <c r="J154">
        <v>0</v>
      </c>
      <c r="K154">
        <v>0</v>
      </c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:17" x14ac:dyDescent="0.3">
      <c r="A155">
        <v>153</v>
      </c>
      <c r="B155">
        <v>5123.8999999999996</v>
      </c>
      <c r="C155">
        <v>9</v>
      </c>
      <c r="D155">
        <v>341</v>
      </c>
      <c r="E155">
        <v>1025</v>
      </c>
      <c r="F155">
        <v>28.637157687240698</v>
      </c>
      <c r="G155">
        <v>86.079432930855504</v>
      </c>
      <c r="H155">
        <v>0</v>
      </c>
      <c r="I155">
        <v>0</v>
      </c>
      <c r="J155">
        <v>0</v>
      </c>
      <c r="K155">
        <v>0</v>
      </c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:17" x14ac:dyDescent="0.3">
      <c r="A156">
        <v>154</v>
      </c>
      <c r="B156">
        <v>5148.6000000000004</v>
      </c>
      <c r="C156">
        <v>9</v>
      </c>
      <c r="D156">
        <v>341</v>
      </c>
      <c r="E156">
        <v>1025</v>
      </c>
      <c r="F156">
        <v>28.637157687240698</v>
      </c>
      <c r="G156">
        <v>86.079432930855504</v>
      </c>
      <c r="H156">
        <v>0</v>
      </c>
      <c r="I156">
        <v>0</v>
      </c>
      <c r="J156">
        <v>0</v>
      </c>
      <c r="K156">
        <v>0</v>
      </c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:17" x14ac:dyDescent="0.3">
      <c r="A157">
        <v>155</v>
      </c>
      <c r="B157">
        <v>5185.8</v>
      </c>
      <c r="C157">
        <v>9</v>
      </c>
      <c r="D157">
        <v>341</v>
      </c>
      <c r="E157">
        <v>1025</v>
      </c>
      <c r="F157">
        <v>28.637157687240698</v>
      </c>
      <c r="G157">
        <v>86.079432930855504</v>
      </c>
      <c r="H157">
        <v>0</v>
      </c>
      <c r="I157">
        <v>0</v>
      </c>
      <c r="J157">
        <v>0</v>
      </c>
      <c r="K157">
        <v>0</v>
      </c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:17" x14ac:dyDescent="0.3">
      <c r="A158">
        <v>156</v>
      </c>
      <c r="B158">
        <v>5220.8</v>
      </c>
      <c r="C158">
        <v>9</v>
      </c>
      <c r="D158">
        <v>341</v>
      </c>
      <c r="E158">
        <v>1025</v>
      </c>
      <c r="F158">
        <v>28.637157687240698</v>
      </c>
      <c r="G158">
        <v>86.079432930855504</v>
      </c>
      <c r="H158">
        <v>0</v>
      </c>
      <c r="I158">
        <v>0</v>
      </c>
      <c r="J158">
        <v>0</v>
      </c>
      <c r="K158">
        <v>0</v>
      </c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:17" x14ac:dyDescent="0.3">
      <c r="A159">
        <v>157</v>
      </c>
      <c r="B159">
        <v>5248.9</v>
      </c>
      <c r="C159">
        <v>9</v>
      </c>
      <c r="D159">
        <v>341</v>
      </c>
      <c r="E159">
        <v>1025</v>
      </c>
      <c r="F159">
        <v>28.637157687240698</v>
      </c>
      <c r="G159">
        <v>86.079432930855504</v>
      </c>
      <c r="H159">
        <v>0</v>
      </c>
      <c r="I159">
        <v>0</v>
      </c>
      <c r="J159">
        <v>0</v>
      </c>
      <c r="K159">
        <v>0</v>
      </c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:17" x14ac:dyDescent="0.3">
      <c r="A160">
        <v>158</v>
      </c>
      <c r="B160">
        <v>5284.6</v>
      </c>
      <c r="C160">
        <v>9</v>
      </c>
      <c r="D160">
        <v>341</v>
      </c>
      <c r="E160">
        <v>1025</v>
      </c>
      <c r="F160">
        <v>28.637157687240698</v>
      </c>
      <c r="G160">
        <v>86.079432930855504</v>
      </c>
      <c r="H160">
        <v>0</v>
      </c>
      <c r="I160">
        <v>0</v>
      </c>
      <c r="J160">
        <v>0</v>
      </c>
      <c r="K160">
        <v>0</v>
      </c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:17" x14ac:dyDescent="0.3">
      <c r="A161">
        <v>159</v>
      </c>
      <c r="B161">
        <v>5317.2</v>
      </c>
      <c r="C161">
        <v>9</v>
      </c>
      <c r="D161">
        <v>341</v>
      </c>
      <c r="E161">
        <v>1025</v>
      </c>
      <c r="F161">
        <v>28.637157687240698</v>
      </c>
      <c r="G161">
        <v>86.079432930855504</v>
      </c>
      <c r="H161">
        <v>0</v>
      </c>
      <c r="I161">
        <v>0</v>
      </c>
      <c r="J161">
        <v>0</v>
      </c>
      <c r="K161">
        <v>0</v>
      </c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:17" x14ac:dyDescent="0.3">
      <c r="A162">
        <v>160</v>
      </c>
      <c r="B162">
        <v>5349.2</v>
      </c>
      <c r="C162">
        <v>9</v>
      </c>
      <c r="D162">
        <v>341</v>
      </c>
      <c r="E162">
        <v>1025</v>
      </c>
      <c r="F162">
        <v>28.637157687240698</v>
      </c>
      <c r="G162">
        <v>86.079432930855504</v>
      </c>
      <c r="H162">
        <v>0</v>
      </c>
      <c r="I162">
        <v>0</v>
      </c>
      <c r="J162">
        <v>0</v>
      </c>
      <c r="K162">
        <v>0</v>
      </c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:17" x14ac:dyDescent="0.3">
      <c r="A163">
        <v>161</v>
      </c>
      <c r="B163">
        <v>5387.5</v>
      </c>
      <c r="C163">
        <v>9</v>
      </c>
      <c r="D163">
        <v>341</v>
      </c>
      <c r="E163">
        <v>1025</v>
      </c>
      <c r="F163">
        <v>28.637157687240698</v>
      </c>
      <c r="G163">
        <v>86.079432930855504</v>
      </c>
      <c r="H163">
        <v>0</v>
      </c>
      <c r="I163">
        <v>0</v>
      </c>
      <c r="J163">
        <v>0</v>
      </c>
      <c r="K163">
        <v>0</v>
      </c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:17" x14ac:dyDescent="0.3">
      <c r="A164">
        <v>162</v>
      </c>
      <c r="B164">
        <v>5420.7</v>
      </c>
      <c r="C164">
        <v>9</v>
      </c>
      <c r="D164">
        <v>341</v>
      </c>
      <c r="E164">
        <v>1025</v>
      </c>
      <c r="F164">
        <v>28.637157687240698</v>
      </c>
      <c r="G164">
        <v>86.079432930855504</v>
      </c>
      <c r="H164">
        <v>0</v>
      </c>
      <c r="I164">
        <v>0</v>
      </c>
      <c r="J164">
        <v>0</v>
      </c>
      <c r="K164">
        <v>0</v>
      </c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:17" x14ac:dyDescent="0.3">
      <c r="A165">
        <v>163</v>
      </c>
      <c r="B165">
        <v>5450.1</v>
      </c>
      <c r="C165">
        <v>9</v>
      </c>
      <c r="D165">
        <v>341</v>
      </c>
      <c r="E165">
        <v>1025</v>
      </c>
      <c r="F165">
        <v>28.637157687240698</v>
      </c>
      <c r="G165">
        <v>86.079432930855504</v>
      </c>
      <c r="H165">
        <v>0</v>
      </c>
      <c r="I165">
        <v>0</v>
      </c>
      <c r="J165">
        <v>0</v>
      </c>
      <c r="K165">
        <v>0</v>
      </c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:17" x14ac:dyDescent="0.3">
      <c r="A166">
        <v>164</v>
      </c>
      <c r="B166">
        <v>5485</v>
      </c>
      <c r="C166">
        <v>9</v>
      </c>
      <c r="D166">
        <v>341</v>
      </c>
      <c r="E166">
        <v>1025</v>
      </c>
      <c r="F166">
        <v>28.637157687240698</v>
      </c>
      <c r="G166">
        <v>86.079432930855504</v>
      </c>
      <c r="H166">
        <v>0</v>
      </c>
      <c r="I166">
        <v>0</v>
      </c>
      <c r="J166">
        <v>0</v>
      </c>
      <c r="K166">
        <v>0</v>
      </c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:17" x14ac:dyDescent="0.3">
      <c r="A167">
        <v>165</v>
      </c>
      <c r="B167">
        <v>5517</v>
      </c>
      <c r="C167">
        <v>9</v>
      </c>
      <c r="D167">
        <v>341</v>
      </c>
      <c r="E167">
        <v>1025</v>
      </c>
      <c r="F167">
        <v>28.637157687240698</v>
      </c>
      <c r="G167">
        <v>86.079432930855504</v>
      </c>
      <c r="H167">
        <v>0</v>
      </c>
      <c r="I167">
        <v>0</v>
      </c>
      <c r="J167">
        <v>0</v>
      </c>
      <c r="K167">
        <v>0</v>
      </c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:17" x14ac:dyDescent="0.3">
      <c r="A168">
        <v>166</v>
      </c>
      <c r="B168">
        <v>5548.8</v>
      </c>
      <c r="C168">
        <v>9</v>
      </c>
      <c r="D168">
        <v>341</v>
      </c>
      <c r="E168">
        <v>1025</v>
      </c>
      <c r="F168">
        <v>28.637157687240698</v>
      </c>
      <c r="G168">
        <v>86.079432930855504</v>
      </c>
      <c r="H168">
        <v>0</v>
      </c>
      <c r="I168">
        <v>0</v>
      </c>
      <c r="J168">
        <v>0</v>
      </c>
      <c r="K168">
        <v>0</v>
      </c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:17" x14ac:dyDescent="0.3">
      <c r="A169">
        <v>167</v>
      </c>
      <c r="B169">
        <v>5584.4</v>
      </c>
      <c r="C169">
        <v>9</v>
      </c>
      <c r="D169">
        <v>341</v>
      </c>
      <c r="E169">
        <v>1025</v>
      </c>
      <c r="F169">
        <v>28.637157687240698</v>
      </c>
      <c r="G169">
        <v>86.079432930855504</v>
      </c>
      <c r="H169">
        <v>0</v>
      </c>
      <c r="I169">
        <v>0</v>
      </c>
      <c r="J169">
        <v>0</v>
      </c>
      <c r="K169">
        <v>0</v>
      </c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:17" x14ac:dyDescent="0.3">
      <c r="A170">
        <v>168</v>
      </c>
      <c r="B170">
        <v>5617</v>
      </c>
      <c r="C170">
        <v>9</v>
      </c>
      <c r="D170">
        <v>341</v>
      </c>
      <c r="E170">
        <v>1025</v>
      </c>
      <c r="F170">
        <v>28.637157687240698</v>
      </c>
      <c r="G170">
        <v>86.079432930855504</v>
      </c>
      <c r="H170">
        <v>0</v>
      </c>
      <c r="I170">
        <v>0</v>
      </c>
      <c r="J170">
        <v>0</v>
      </c>
      <c r="K170">
        <v>0</v>
      </c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:17" x14ac:dyDescent="0.3">
      <c r="A171">
        <v>169</v>
      </c>
      <c r="B171">
        <v>5648.9</v>
      </c>
      <c r="C171">
        <v>9</v>
      </c>
      <c r="D171">
        <v>341</v>
      </c>
      <c r="E171">
        <v>1025</v>
      </c>
      <c r="F171">
        <v>28.637157687240698</v>
      </c>
      <c r="G171">
        <v>86.079432930855504</v>
      </c>
      <c r="H171">
        <v>0</v>
      </c>
      <c r="I171">
        <v>0</v>
      </c>
      <c r="J171">
        <v>0</v>
      </c>
      <c r="K171">
        <v>0</v>
      </c>
      <c r="M171">
        <f t="shared" si="7"/>
        <v>0</v>
      </c>
      <c r="N171">
        <f t="shared" si="8"/>
        <v>0</v>
      </c>
      <c r="Q171">
        <f t="shared" si="6"/>
        <v>0.48101265822784806</v>
      </c>
    </row>
    <row r="172" spans="1:17" x14ac:dyDescent="0.3">
      <c r="A172">
        <v>170</v>
      </c>
      <c r="B172">
        <v>5684.7</v>
      </c>
      <c r="C172">
        <v>9</v>
      </c>
      <c r="D172">
        <v>341</v>
      </c>
      <c r="E172">
        <v>1025</v>
      </c>
      <c r="F172">
        <v>28.637157687240698</v>
      </c>
      <c r="G172">
        <v>86.079432930855504</v>
      </c>
      <c r="H172">
        <v>0</v>
      </c>
      <c r="I172">
        <v>0</v>
      </c>
      <c r="J172">
        <v>0</v>
      </c>
      <c r="K172">
        <v>0</v>
      </c>
    </row>
    <row r="173" spans="1:17" x14ac:dyDescent="0.3">
      <c r="A173">
        <v>171</v>
      </c>
      <c r="B173">
        <v>5716.8</v>
      </c>
      <c r="C173">
        <v>9</v>
      </c>
      <c r="D173">
        <v>341</v>
      </c>
      <c r="E173">
        <v>1025</v>
      </c>
      <c r="F173">
        <v>28.637157687240698</v>
      </c>
      <c r="G173">
        <v>86.079432930855504</v>
      </c>
    </row>
    <row r="174" spans="1:17" x14ac:dyDescent="0.3">
      <c r="A174">
        <v>172</v>
      </c>
      <c r="B174">
        <v>5750.9</v>
      </c>
      <c r="C174">
        <v>9</v>
      </c>
      <c r="D174">
        <v>341</v>
      </c>
      <c r="E174">
        <v>1025</v>
      </c>
      <c r="F174">
        <v>28.637157687240698</v>
      </c>
      <c r="G174">
        <v>86.079432930855504</v>
      </c>
    </row>
    <row r="175" spans="1:17" x14ac:dyDescent="0.3">
      <c r="A175">
        <v>173</v>
      </c>
      <c r="B175">
        <v>5784.6</v>
      </c>
      <c r="C175">
        <v>9</v>
      </c>
      <c r="D175">
        <v>341</v>
      </c>
      <c r="E175">
        <v>1025</v>
      </c>
      <c r="F175">
        <v>28.637157687240698</v>
      </c>
      <c r="G175">
        <v>86.079432930855504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697C-9408-4F1E-885C-AC1AE29A3791}">
  <sheetPr codeName="Sheet6"/>
  <dimension ref="A1:T171"/>
  <sheetViews>
    <sheetView topLeftCell="H19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128.1</v>
      </c>
    </row>
    <row r="3" spans="1:20" x14ac:dyDescent="0.3">
      <c r="A3">
        <v>1</v>
      </c>
      <c r="B3">
        <v>128.1</v>
      </c>
    </row>
    <row r="4" spans="1:20" x14ac:dyDescent="0.3">
      <c r="A4">
        <v>2</v>
      </c>
      <c r="B4">
        <v>224.5</v>
      </c>
    </row>
    <row r="5" spans="1:20" x14ac:dyDescent="0.3">
      <c r="A5">
        <v>3</v>
      </c>
      <c r="B5">
        <v>273</v>
      </c>
      <c r="C5">
        <v>6</v>
      </c>
      <c r="D5">
        <v>543</v>
      </c>
      <c r="E5">
        <v>705</v>
      </c>
      <c r="F5">
        <v>45.6011044697117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273</v>
      </c>
      <c r="C6">
        <v>10</v>
      </c>
      <c r="D6">
        <v>734</v>
      </c>
      <c r="E6">
        <v>263</v>
      </c>
      <c r="F6">
        <v>61.641271971949202</v>
      </c>
      <c r="G6">
        <v>22.086722791039001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283.10000000000002</v>
      </c>
      <c r="C7">
        <v>10</v>
      </c>
      <c r="D7">
        <v>734</v>
      </c>
      <c r="E7">
        <v>264</v>
      </c>
      <c r="F7">
        <v>61.641271971949202</v>
      </c>
      <c r="G7">
        <v>22.1707027256057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329.9</v>
      </c>
      <c r="C8">
        <v>10</v>
      </c>
      <c r="D8">
        <v>734</v>
      </c>
      <c r="E8">
        <v>264</v>
      </c>
      <c r="F8">
        <v>61.641271971949202</v>
      </c>
      <c r="G8">
        <v>22.1707027256057</v>
      </c>
      <c r="H8">
        <v>114.641703991464</v>
      </c>
      <c r="I8">
        <v>-265.97391884740398</v>
      </c>
      <c r="J8">
        <v>-5879.0617431520004</v>
      </c>
      <c r="K8">
        <v>13529.260881633199</v>
      </c>
      <c r="M8">
        <f>SQRT(H8^2+I8^2)</f>
        <v>289.62880692554029</v>
      </c>
      <c r="N8">
        <f>SQRT(J8^2+K8^2)/100</f>
        <v>147.5141576198989</v>
      </c>
      <c r="Q8">
        <f t="shared" si="0"/>
        <v>-16.205267877498915</v>
      </c>
    </row>
    <row r="9" spans="1:20" x14ac:dyDescent="0.3">
      <c r="A9">
        <v>7</v>
      </c>
      <c r="B9">
        <v>347.6</v>
      </c>
      <c r="C9">
        <v>10</v>
      </c>
      <c r="D9">
        <v>734</v>
      </c>
      <c r="E9">
        <v>264</v>
      </c>
      <c r="F9">
        <v>61.641271971949202</v>
      </c>
      <c r="G9">
        <v>22.1707027256057</v>
      </c>
      <c r="H9">
        <v>0</v>
      </c>
      <c r="I9">
        <v>0.32971805116839997</v>
      </c>
      <c r="J9">
        <v>0</v>
      </c>
      <c r="K9">
        <v>-21.340974185657</v>
      </c>
      <c r="M9">
        <f>SQRT(H9^2+I9^2)</f>
        <v>0.32971805116839997</v>
      </c>
      <c r="N9">
        <f>SQRT(J9^2+K9^2)/100</f>
        <v>0.21340974185657</v>
      </c>
      <c r="Q9">
        <f t="shared" si="0"/>
        <v>0.45687250192602752</v>
      </c>
      <c r="T9">
        <f>ATAN(380/790)</f>
        <v>0.44834268167661429</v>
      </c>
    </row>
    <row r="10" spans="1:20" x14ac:dyDescent="0.3">
      <c r="A10">
        <v>8</v>
      </c>
      <c r="B10">
        <v>357.8</v>
      </c>
      <c r="C10">
        <v>10</v>
      </c>
      <c r="D10">
        <v>734</v>
      </c>
      <c r="E10">
        <v>264</v>
      </c>
      <c r="F10">
        <v>61.641271971949202</v>
      </c>
      <c r="G10">
        <v>22.1707027256057</v>
      </c>
      <c r="H10">
        <v>0</v>
      </c>
      <c r="I10">
        <v>-1.8151387726430399</v>
      </c>
      <c r="J10">
        <v>0</v>
      </c>
      <c r="K10">
        <v>-48.598092975717201</v>
      </c>
      <c r="M10">
        <f>SQRT(H10^2+I10^2)</f>
        <v>1.8151387726430399</v>
      </c>
      <c r="N10">
        <f>SQRT(J10^2+K10^2)/100</f>
        <v>0.485980929757172</v>
      </c>
      <c r="Q10">
        <f t="shared" si="0"/>
        <v>0.42604021178757773</v>
      </c>
    </row>
    <row r="11" spans="1:20" x14ac:dyDescent="0.3">
      <c r="A11">
        <v>9</v>
      </c>
      <c r="B11">
        <v>368.9</v>
      </c>
      <c r="C11">
        <v>10</v>
      </c>
      <c r="D11">
        <v>734</v>
      </c>
      <c r="E11">
        <v>263</v>
      </c>
      <c r="F11">
        <v>61.641271971949202</v>
      </c>
      <c r="G11">
        <v>22.086722791039001</v>
      </c>
      <c r="H11">
        <v>0</v>
      </c>
      <c r="I11">
        <v>-0.94324614306780596</v>
      </c>
      <c r="J11">
        <v>0</v>
      </c>
      <c r="K11">
        <v>62.055667307092399</v>
      </c>
      <c r="M11">
        <f t="shared" ref="M11:M74" si="1">SQRT(H11^2+I11^2)</f>
        <v>0.94324614306780596</v>
      </c>
      <c r="N11">
        <f t="shared" ref="N11:N74" si="2">SQRT(J11^2+K11^2)/100</f>
        <v>0.62055667307092399</v>
      </c>
      <c r="Q11">
        <f t="shared" si="0"/>
        <v>0.41081747898369725</v>
      </c>
    </row>
    <row r="12" spans="1:20" x14ac:dyDescent="0.3">
      <c r="A12">
        <v>10</v>
      </c>
      <c r="B12">
        <v>378.5</v>
      </c>
      <c r="C12">
        <v>10</v>
      </c>
      <c r="D12">
        <v>734</v>
      </c>
      <c r="E12">
        <v>264</v>
      </c>
      <c r="F12">
        <v>61.641271971949202</v>
      </c>
      <c r="G12">
        <v>22.1707027256057</v>
      </c>
      <c r="H12">
        <v>0.933177495005313</v>
      </c>
      <c r="I12">
        <v>0</v>
      </c>
      <c r="J12">
        <v>60.399837864421599</v>
      </c>
      <c r="K12">
        <v>0</v>
      </c>
      <c r="M12">
        <f t="shared" si="1"/>
        <v>0.933177495005313</v>
      </c>
      <c r="N12">
        <f t="shared" si="2"/>
        <v>0.60399837864421602</v>
      </c>
      <c r="Q12">
        <f t="shared" si="0"/>
        <v>0.41269049477048803</v>
      </c>
    </row>
    <row r="13" spans="1:20" x14ac:dyDescent="0.3">
      <c r="A13">
        <v>11</v>
      </c>
      <c r="B13">
        <v>390.1</v>
      </c>
      <c r="C13">
        <v>10</v>
      </c>
      <c r="D13">
        <v>734</v>
      </c>
      <c r="E13">
        <v>263</v>
      </c>
      <c r="F13">
        <v>61.641271971949202</v>
      </c>
      <c r="G13">
        <v>22.086722791039001</v>
      </c>
      <c r="H13">
        <v>0</v>
      </c>
      <c r="I13">
        <v>-1.1266657888203699</v>
      </c>
      <c r="J13">
        <v>0</v>
      </c>
      <c r="K13">
        <v>91.227999094767497</v>
      </c>
      <c r="M13">
        <f t="shared" si="1"/>
        <v>1.1266657888203699</v>
      </c>
      <c r="N13">
        <f t="shared" si="2"/>
        <v>0.91227999094767498</v>
      </c>
      <c r="Q13">
        <f t="shared" si="0"/>
        <v>0.37781876754172633</v>
      </c>
    </row>
    <row r="14" spans="1:20" x14ac:dyDescent="0.3">
      <c r="A14">
        <v>12</v>
      </c>
      <c r="B14">
        <v>399.3</v>
      </c>
      <c r="C14">
        <v>10</v>
      </c>
      <c r="D14">
        <v>734</v>
      </c>
      <c r="E14">
        <v>263</v>
      </c>
      <c r="F14">
        <v>61.641271971949202</v>
      </c>
      <c r="G14">
        <v>22.086722791039001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418</v>
      </c>
      <c r="C15">
        <v>10</v>
      </c>
      <c r="D15">
        <v>735</v>
      </c>
      <c r="E15">
        <v>264</v>
      </c>
      <c r="F15">
        <v>61.725251906515901</v>
      </c>
      <c r="G15">
        <v>22.1707027256057</v>
      </c>
      <c r="H15">
        <v>1.2576158174740499</v>
      </c>
      <c r="I15">
        <v>-0.25186571054673401</v>
      </c>
      <c r="J15">
        <v>-43.972581030561301</v>
      </c>
      <c r="K15">
        <v>-12.7526942048979</v>
      </c>
      <c r="M15">
        <f t="shared" si="1"/>
        <v>1.2825887417680439</v>
      </c>
      <c r="N15">
        <f t="shared" si="2"/>
        <v>0.45784485275832426</v>
      </c>
      <c r="Q15">
        <f t="shared" si="0"/>
        <v>0.42922286544979305</v>
      </c>
    </row>
    <row r="16" spans="1:20" x14ac:dyDescent="0.3">
      <c r="A16">
        <v>14</v>
      </c>
      <c r="B16">
        <v>447.1</v>
      </c>
      <c r="C16">
        <v>10</v>
      </c>
      <c r="D16">
        <v>734</v>
      </c>
      <c r="E16">
        <v>264</v>
      </c>
      <c r="F16">
        <v>61.641271971949202</v>
      </c>
      <c r="G16">
        <v>22.1707027256057</v>
      </c>
      <c r="H16">
        <v>0</v>
      </c>
      <c r="I16">
        <v>0.628463628371559</v>
      </c>
      <c r="J16">
        <v>0</v>
      </c>
      <c r="K16">
        <v>-29.644510772243301</v>
      </c>
      <c r="M16">
        <f t="shared" si="1"/>
        <v>0.628463628371559</v>
      </c>
      <c r="N16">
        <f t="shared" si="2"/>
        <v>0.29644510772243299</v>
      </c>
      <c r="Q16">
        <f t="shared" si="0"/>
        <v>0.4474798345944303</v>
      </c>
    </row>
    <row r="17" spans="1:17" x14ac:dyDescent="0.3">
      <c r="A17">
        <v>15</v>
      </c>
      <c r="B17">
        <v>482.7</v>
      </c>
      <c r="C17">
        <v>10</v>
      </c>
      <c r="D17">
        <v>734</v>
      </c>
      <c r="E17">
        <v>263</v>
      </c>
      <c r="F17">
        <v>61.641271971949202</v>
      </c>
      <c r="G17">
        <v>22.086722791039001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514.70000000000005</v>
      </c>
      <c r="C18">
        <v>10</v>
      </c>
      <c r="D18">
        <v>734</v>
      </c>
      <c r="E18">
        <v>263</v>
      </c>
      <c r="F18">
        <v>61.641271971949202</v>
      </c>
      <c r="G18">
        <v>22.086722791039001</v>
      </c>
      <c r="H18">
        <v>-0.44086206717287402</v>
      </c>
      <c r="I18">
        <v>-0.44086206717285498</v>
      </c>
      <c r="J18">
        <v>8.8437726614418093</v>
      </c>
      <c r="K18">
        <v>8.8437726614414398</v>
      </c>
      <c r="M18">
        <f t="shared" si="1"/>
        <v>0.6234731145317034</v>
      </c>
      <c r="N18">
        <f t="shared" si="2"/>
        <v>0.12506983240355146</v>
      </c>
      <c r="Q18">
        <f t="shared" si="0"/>
        <v>0.46686520049420155</v>
      </c>
    </row>
    <row r="19" spans="1:17" x14ac:dyDescent="0.3">
      <c r="A19">
        <v>17</v>
      </c>
      <c r="B19">
        <v>546.5</v>
      </c>
      <c r="C19">
        <v>10</v>
      </c>
      <c r="D19">
        <v>734</v>
      </c>
      <c r="E19">
        <v>263</v>
      </c>
      <c r="F19">
        <v>61.641271971949202</v>
      </c>
      <c r="G19">
        <v>22.086722791039001</v>
      </c>
      <c r="H19">
        <v>0.40277563043681902</v>
      </c>
      <c r="I19">
        <v>-2.6350676241994501E-2</v>
      </c>
      <c r="J19">
        <v>8.1041374333363994</v>
      </c>
      <c r="K19">
        <v>16.4691726512463</v>
      </c>
      <c r="M19">
        <f t="shared" si="1"/>
        <v>0.40363667649531976</v>
      </c>
      <c r="N19">
        <f t="shared" si="2"/>
        <v>0.18355127113560488</v>
      </c>
      <c r="Q19">
        <f t="shared" si="0"/>
        <v>0.4602499866831285</v>
      </c>
    </row>
    <row r="20" spans="1:17" x14ac:dyDescent="0.3">
      <c r="A20">
        <v>18</v>
      </c>
      <c r="B20">
        <v>582.70000000000005</v>
      </c>
      <c r="C20">
        <v>10</v>
      </c>
      <c r="D20">
        <v>734</v>
      </c>
      <c r="E20">
        <v>263</v>
      </c>
      <c r="F20">
        <v>61.641271971949202</v>
      </c>
      <c r="G20">
        <v>22.086722791039001</v>
      </c>
      <c r="H20">
        <v>0</v>
      </c>
      <c r="I20">
        <v>0.42179585610456</v>
      </c>
      <c r="J20">
        <v>0</v>
      </c>
      <c r="K20">
        <v>8.4359171220911904</v>
      </c>
      <c r="M20">
        <f t="shared" si="1"/>
        <v>0.42179585610456</v>
      </c>
      <c r="N20">
        <f t="shared" si="2"/>
        <v>8.435917122091191E-2</v>
      </c>
      <c r="Q20">
        <f t="shared" si="0"/>
        <v>0.47147024670975757</v>
      </c>
    </row>
    <row r="21" spans="1:17" x14ac:dyDescent="0.3">
      <c r="A21">
        <v>19</v>
      </c>
      <c r="B21">
        <v>614.4</v>
      </c>
      <c r="C21">
        <v>10</v>
      </c>
      <c r="D21">
        <v>734</v>
      </c>
      <c r="E21">
        <v>263</v>
      </c>
      <c r="F21">
        <v>61.641271971949202</v>
      </c>
      <c r="G21">
        <v>22.086722791039001</v>
      </c>
      <c r="H21">
        <v>0.41428173001519802</v>
      </c>
      <c r="I21">
        <v>0.41428173001517998</v>
      </c>
      <c r="J21">
        <v>8.3105662992015699</v>
      </c>
      <c r="K21">
        <v>8.3105662992012199</v>
      </c>
      <c r="M21">
        <f t="shared" si="1"/>
        <v>0.5858828412308692</v>
      </c>
      <c r="N21">
        <f t="shared" si="2"/>
        <v>0.11752915571331393</v>
      </c>
      <c r="Q21">
        <f t="shared" si="0"/>
        <v>0.46771817521007075</v>
      </c>
    </row>
    <row r="22" spans="1:17" x14ac:dyDescent="0.3">
      <c r="A22">
        <v>20</v>
      </c>
      <c r="B22">
        <v>649.1</v>
      </c>
      <c r="C22">
        <v>10</v>
      </c>
      <c r="D22">
        <v>735</v>
      </c>
      <c r="E22">
        <v>264</v>
      </c>
      <c r="F22">
        <v>61.725251906515901</v>
      </c>
      <c r="G22">
        <v>22.1707027256057</v>
      </c>
      <c r="H22">
        <v>-4.0172656724760197E-2</v>
      </c>
      <c r="I22">
        <v>-4.0172656724758497E-2</v>
      </c>
      <c r="J22">
        <v>-16.738606968649801</v>
      </c>
      <c r="K22">
        <v>-16.738606968649101</v>
      </c>
      <c r="M22">
        <f t="shared" si="1"/>
        <v>5.681271597671339E-2</v>
      </c>
      <c r="N22">
        <f t="shared" si="2"/>
        <v>0.23671964990296854</v>
      </c>
      <c r="Q22">
        <f t="shared" si="0"/>
        <v>0.45423576745118183</v>
      </c>
    </row>
    <row r="23" spans="1:17" x14ac:dyDescent="0.3">
      <c r="A23">
        <v>21</v>
      </c>
      <c r="B23">
        <v>682.4</v>
      </c>
      <c r="C23">
        <v>10</v>
      </c>
      <c r="D23">
        <v>734</v>
      </c>
      <c r="E23">
        <v>264</v>
      </c>
      <c r="F23">
        <v>61.641271971949202</v>
      </c>
      <c r="G23">
        <v>22.1707027256057</v>
      </c>
      <c r="H23">
        <v>0</v>
      </c>
      <c r="I23">
        <v>0.42179585610456</v>
      </c>
      <c r="J23">
        <v>0</v>
      </c>
      <c r="K23">
        <v>-8.4359171220911904</v>
      </c>
      <c r="M23">
        <f t="shared" si="1"/>
        <v>0.42179585610456</v>
      </c>
      <c r="N23">
        <f t="shared" si="2"/>
        <v>8.435917122091191E-2</v>
      </c>
      <c r="Q23">
        <f t="shared" si="0"/>
        <v>0.47147024670975757</v>
      </c>
    </row>
    <row r="24" spans="1:17" x14ac:dyDescent="0.3">
      <c r="A24">
        <v>22</v>
      </c>
      <c r="B24">
        <v>715.2</v>
      </c>
      <c r="C24">
        <v>10</v>
      </c>
      <c r="D24">
        <v>735</v>
      </c>
      <c r="E24">
        <v>264</v>
      </c>
      <c r="F24">
        <v>61.725251906515901</v>
      </c>
      <c r="G24">
        <v>22.1707027256057</v>
      </c>
      <c r="H24">
        <v>-1.5147895845363401E-2</v>
      </c>
      <c r="I24">
        <v>-1.51478958453627E-2</v>
      </c>
      <c r="J24">
        <v>-16.8309953837365</v>
      </c>
      <c r="K24">
        <v>-16.8309953837358</v>
      </c>
      <c r="M24">
        <f t="shared" si="1"/>
        <v>2.1422359745927485E-2</v>
      </c>
      <c r="N24">
        <f t="shared" si="2"/>
        <v>0.2380262193991862</v>
      </c>
      <c r="Q24">
        <f t="shared" si="0"/>
        <v>0.4540879729241678</v>
      </c>
    </row>
    <row r="25" spans="1:17" x14ac:dyDescent="0.3">
      <c r="A25">
        <v>23</v>
      </c>
      <c r="B25">
        <v>746.9</v>
      </c>
      <c r="C25">
        <v>10</v>
      </c>
      <c r="D25">
        <v>734</v>
      </c>
      <c r="E25">
        <v>263</v>
      </c>
      <c r="F25">
        <v>61.641271971949202</v>
      </c>
      <c r="G25">
        <v>22.086722791039001</v>
      </c>
      <c r="H25">
        <v>-0.43390584064453402</v>
      </c>
      <c r="I25">
        <v>-1.80505518391651E-2</v>
      </c>
      <c r="J25">
        <v>8.6868036165072002</v>
      </c>
      <c r="K25">
        <v>17.191001751585599</v>
      </c>
      <c r="M25">
        <f t="shared" si="1"/>
        <v>0.43428113125847195</v>
      </c>
      <c r="N25">
        <f t="shared" si="2"/>
        <v>0.19261129206118258</v>
      </c>
      <c r="Q25">
        <f t="shared" si="0"/>
        <v>0.45922514911321005</v>
      </c>
    </row>
    <row r="26" spans="1:17" x14ac:dyDescent="0.3">
      <c r="A26">
        <v>24</v>
      </c>
      <c r="B26">
        <v>782.4</v>
      </c>
      <c r="C26">
        <v>10</v>
      </c>
      <c r="D26">
        <v>734</v>
      </c>
      <c r="E26">
        <v>264</v>
      </c>
      <c r="F26">
        <v>61.641271971949202</v>
      </c>
      <c r="G26">
        <v>22.1707027256057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814.2</v>
      </c>
      <c r="C27">
        <v>10</v>
      </c>
      <c r="D27">
        <v>734</v>
      </c>
      <c r="E27">
        <v>263</v>
      </c>
      <c r="F27">
        <v>61.641271971949202</v>
      </c>
      <c r="G27">
        <v>22.086722791039001</v>
      </c>
      <c r="H27">
        <v>-0.431508298522992</v>
      </c>
      <c r="I27">
        <v>-0.43150829852297401</v>
      </c>
      <c r="J27">
        <v>8.4196741175218008</v>
      </c>
      <c r="K27">
        <v>8.4196741175214402</v>
      </c>
      <c r="M27">
        <f t="shared" si="1"/>
        <v>0.6102448880477408</v>
      </c>
      <c r="N27">
        <f t="shared" si="2"/>
        <v>0.11907217327760795</v>
      </c>
      <c r="Q27">
        <f t="shared" si="0"/>
        <v>0.46754363451265712</v>
      </c>
    </row>
    <row r="28" spans="1:17" x14ac:dyDescent="0.3">
      <c r="A28">
        <v>26</v>
      </c>
      <c r="B28">
        <v>846.8</v>
      </c>
      <c r="C28">
        <v>10</v>
      </c>
      <c r="D28">
        <v>734</v>
      </c>
      <c r="E28">
        <v>264</v>
      </c>
      <c r="F28">
        <v>61.641271971949202</v>
      </c>
      <c r="G28">
        <v>22.1707027256057</v>
      </c>
      <c r="H28">
        <v>0</v>
      </c>
      <c r="I28">
        <v>6.6783712862172103E-3</v>
      </c>
      <c r="J28">
        <v>0</v>
      </c>
      <c r="K28">
        <v>-16.695928215541901</v>
      </c>
      <c r="M28">
        <f t="shared" si="1"/>
        <v>6.6783712862172103E-3</v>
      </c>
      <c r="N28">
        <f t="shared" si="2"/>
        <v>0.166959282155419</v>
      </c>
      <c r="Q28">
        <f t="shared" si="0"/>
        <v>0.46212681387880999</v>
      </c>
    </row>
    <row r="29" spans="1:17" x14ac:dyDescent="0.3">
      <c r="A29">
        <v>27</v>
      </c>
      <c r="B29">
        <v>882.6</v>
      </c>
      <c r="C29">
        <v>10</v>
      </c>
      <c r="D29">
        <v>734</v>
      </c>
      <c r="E29">
        <v>264</v>
      </c>
      <c r="F29">
        <v>61.641271971949202</v>
      </c>
      <c r="G29">
        <v>22.1707027256057</v>
      </c>
      <c r="H29">
        <v>0</v>
      </c>
      <c r="I29">
        <v>-0.40740056653006401</v>
      </c>
      <c r="J29">
        <v>0</v>
      </c>
      <c r="K29">
        <v>-8.1317478349314101</v>
      </c>
      <c r="M29">
        <f t="shared" si="1"/>
        <v>0.40740056653006401</v>
      </c>
      <c r="N29">
        <f t="shared" si="2"/>
        <v>8.1317478349314104E-2</v>
      </c>
      <c r="Q29">
        <f t="shared" si="0"/>
        <v>0.4718143122650772</v>
      </c>
    </row>
    <row r="30" spans="1:17" x14ac:dyDescent="0.3">
      <c r="A30">
        <v>28</v>
      </c>
      <c r="B30">
        <v>916.7</v>
      </c>
      <c r="C30">
        <v>10</v>
      </c>
      <c r="D30">
        <v>734</v>
      </c>
      <c r="E30">
        <v>263</v>
      </c>
      <c r="F30">
        <v>61.641271971949202</v>
      </c>
      <c r="G30">
        <v>22.086722791039001</v>
      </c>
      <c r="H30">
        <v>0</v>
      </c>
      <c r="I30">
        <v>0</v>
      </c>
      <c r="J30">
        <v>0</v>
      </c>
      <c r="K30">
        <v>0</v>
      </c>
      <c r="M30">
        <f t="shared" si="1"/>
        <v>0</v>
      </c>
      <c r="N30">
        <f t="shared" si="2"/>
        <v>0</v>
      </c>
      <c r="Q30">
        <f t="shared" si="0"/>
        <v>0.48101265822784806</v>
      </c>
    </row>
    <row r="31" spans="1:17" x14ac:dyDescent="0.3">
      <c r="A31">
        <v>29</v>
      </c>
      <c r="B31">
        <v>947.5</v>
      </c>
      <c r="C31">
        <v>10</v>
      </c>
      <c r="D31">
        <v>734</v>
      </c>
      <c r="E31">
        <v>263</v>
      </c>
      <c r="F31">
        <v>61.641271971949202</v>
      </c>
      <c r="G31">
        <v>22.086722791039001</v>
      </c>
      <c r="H31">
        <v>0</v>
      </c>
      <c r="I31">
        <v>1.5178270028911299E-2</v>
      </c>
      <c r="J31">
        <v>0</v>
      </c>
      <c r="K31">
        <v>16.8647444765686</v>
      </c>
      <c r="M31">
        <f t="shared" si="1"/>
        <v>1.5178270028911299E-2</v>
      </c>
      <c r="N31">
        <f t="shared" si="2"/>
        <v>0.16864744476568599</v>
      </c>
      <c r="Q31">
        <f t="shared" si="0"/>
        <v>0.46193585488640315</v>
      </c>
    </row>
    <row r="32" spans="1:17" x14ac:dyDescent="0.3">
      <c r="A32">
        <v>30</v>
      </c>
      <c r="B32">
        <v>984.7</v>
      </c>
      <c r="C32">
        <v>10</v>
      </c>
      <c r="D32">
        <v>734</v>
      </c>
      <c r="E32">
        <v>263</v>
      </c>
      <c r="F32">
        <v>61.641271971949202</v>
      </c>
      <c r="G32">
        <v>22.086722791039001</v>
      </c>
      <c r="H32">
        <v>0</v>
      </c>
      <c r="I32">
        <v>-0.40199582496706698</v>
      </c>
      <c r="J32">
        <v>0</v>
      </c>
      <c r="K32">
        <v>8.2376193640792508</v>
      </c>
      <c r="M32">
        <f t="shared" si="1"/>
        <v>0.40199582496706698</v>
      </c>
      <c r="N32">
        <f t="shared" si="2"/>
        <v>8.2376193640792503E-2</v>
      </c>
      <c r="Q32">
        <f t="shared" si="0"/>
        <v>0.4716945541303591</v>
      </c>
    </row>
    <row r="33" spans="1:19" x14ac:dyDescent="0.3">
      <c r="A33">
        <v>31</v>
      </c>
      <c r="B33">
        <v>1014.8</v>
      </c>
      <c r="C33">
        <v>10</v>
      </c>
      <c r="D33">
        <v>734</v>
      </c>
      <c r="E33">
        <v>263</v>
      </c>
      <c r="F33">
        <v>61.641271971949202</v>
      </c>
      <c r="G33">
        <v>22.086722791039001</v>
      </c>
      <c r="H33">
        <v>0.41775638244320701</v>
      </c>
      <c r="I33">
        <v>0</v>
      </c>
      <c r="J33">
        <v>8.5169496930317496</v>
      </c>
      <c r="K33">
        <v>0</v>
      </c>
      <c r="M33">
        <f t="shared" si="1"/>
        <v>0.41775638244320701</v>
      </c>
      <c r="N33">
        <f t="shared" si="2"/>
        <v>8.5169496930317501E-2</v>
      </c>
      <c r="Q33">
        <f t="shared" si="0"/>
        <v>0.47137858552732853</v>
      </c>
    </row>
    <row r="34" spans="1:19" x14ac:dyDescent="0.3">
      <c r="A34">
        <v>32</v>
      </c>
      <c r="B34">
        <v>1046.4000000000001</v>
      </c>
      <c r="C34">
        <v>10</v>
      </c>
      <c r="D34">
        <v>734</v>
      </c>
      <c r="E34">
        <v>264</v>
      </c>
      <c r="F34">
        <v>61.641271971949202</v>
      </c>
      <c r="G34">
        <v>22.1707027256057</v>
      </c>
      <c r="H34">
        <v>0</v>
      </c>
      <c r="I34">
        <v>0.427553867494184</v>
      </c>
      <c r="J34">
        <v>0</v>
      </c>
      <c r="K34">
        <v>-8.5255008473416591</v>
      </c>
      <c r="M34">
        <f t="shared" si="1"/>
        <v>0.427553867494184</v>
      </c>
      <c r="N34">
        <f t="shared" si="2"/>
        <v>8.5255008473416591E-2</v>
      </c>
      <c r="Q34">
        <f t="shared" si="0"/>
        <v>0.4713689127635734</v>
      </c>
      <c r="S34" t="s">
        <v>50</v>
      </c>
    </row>
    <row r="35" spans="1:19" x14ac:dyDescent="0.3">
      <c r="A35">
        <v>33</v>
      </c>
      <c r="B35">
        <v>1082.3</v>
      </c>
      <c r="C35">
        <v>10</v>
      </c>
      <c r="D35">
        <v>734</v>
      </c>
      <c r="E35">
        <v>263</v>
      </c>
      <c r="F35">
        <v>61.641271971949202</v>
      </c>
      <c r="G35">
        <v>22.086722791039001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AVERAGE(Q69:Q96)</f>
        <v>0.34816322558475454</v>
      </c>
    </row>
    <row r="36" spans="1:19" x14ac:dyDescent="0.3">
      <c r="A36">
        <v>34</v>
      </c>
      <c r="B36">
        <v>1114.5</v>
      </c>
      <c r="C36">
        <v>10</v>
      </c>
      <c r="D36">
        <v>735</v>
      </c>
      <c r="E36">
        <v>263</v>
      </c>
      <c r="F36">
        <v>61.725251906515901</v>
      </c>
      <c r="G36">
        <v>22.086722791039001</v>
      </c>
      <c r="H36">
        <v>5.8727931000859398E-3</v>
      </c>
      <c r="I36">
        <v>0</v>
      </c>
      <c r="J36">
        <v>-16.7794088573872</v>
      </c>
      <c r="K36">
        <v>0</v>
      </c>
      <c r="M36">
        <f t="shared" si="1"/>
        <v>5.8727931000859398E-3</v>
      </c>
      <c r="N36">
        <f t="shared" si="2"/>
        <v>0.16779408857387199</v>
      </c>
      <c r="Q36">
        <f t="shared" si="0"/>
        <v>0.46203238352503179</v>
      </c>
    </row>
    <row r="37" spans="1:19" x14ac:dyDescent="0.3">
      <c r="A37">
        <v>35</v>
      </c>
      <c r="B37">
        <v>1146.7</v>
      </c>
      <c r="C37">
        <v>10</v>
      </c>
      <c r="D37">
        <v>734</v>
      </c>
      <c r="E37">
        <v>264</v>
      </c>
      <c r="F37">
        <v>61.641271971949202</v>
      </c>
      <c r="G37">
        <v>22.1707027256057</v>
      </c>
      <c r="H37">
        <v>0</v>
      </c>
      <c r="I37">
        <v>-0.40760566817382599</v>
      </c>
      <c r="J37">
        <v>0</v>
      </c>
      <c r="K37">
        <v>-8.1277301729576497</v>
      </c>
      <c r="M37">
        <f t="shared" si="1"/>
        <v>0.40760566817382599</v>
      </c>
      <c r="N37">
        <f t="shared" si="2"/>
        <v>8.1277301729576493E-2</v>
      </c>
      <c r="Q37">
        <f t="shared" si="0"/>
        <v>0.4718188569024106</v>
      </c>
    </row>
    <row r="38" spans="1:19" x14ac:dyDescent="0.3">
      <c r="A38">
        <v>36</v>
      </c>
      <c r="B38">
        <v>1182.4000000000001</v>
      </c>
      <c r="C38">
        <v>10</v>
      </c>
      <c r="D38">
        <v>734</v>
      </c>
      <c r="E38">
        <v>263</v>
      </c>
      <c r="F38">
        <v>61.641271971949202</v>
      </c>
      <c r="G38">
        <v>22.086722791039001</v>
      </c>
      <c r="H38">
        <v>0</v>
      </c>
      <c r="I38">
        <v>0.419480192640801</v>
      </c>
      <c r="J38">
        <v>0</v>
      </c>
      <c r="K38">
        <v>8.3812226301858299</v>
      </c>
      <c r="M38">
        <f t="shared" si="1"/>
        <v>0.419480192640801</v>
      </c>
      <c r="N38">
        <f t="shared" si="2"/>
        <v>8.3812226301858306E-2</v>
      </c>
      <c r="Q38">
        <f t="shared" si="0"/>
        <v>0.47153211518736116</v>
      </c>
    </row>
    <row r="39" spans="1:19" x14ac:dyDescent="0.3">
      <c r="A39">
        <v>37</v>
      </c>
      <c r="B39">
        <v>1214.9000000000001</v>
      </c>
      <c r="C39">
        <v>10</v>
      </c>
      <c r="D39">
        <v>734</v>
      </c>
      <c r="E39">
        <v>263</v>
      </c>
      <c r="F39">
        <v>61.641271971949202</v>
      </c>
      <c r="G39">
        <v>22.086722791039001</v>
      </c>
      <c r="H39">
        <v>-0.41697333889993599</v>
      </c>
      <c r="I39">
        <v>0.42200211764665702</v>
      </c>
      <c r="J39">
        <v>8.3561791362712707</v>
      </c>
      <c r="K39">
        <v>8.4064166861883898</v>
      </c>
      <c r="M39">
        <f t="shared" si="1"/>
        <v>0.59325589137540291</v>
      </c>
      <c r="N39">
        <f t="shared" si="2"/>
        <v>0.11852998407967574</v>
      </c>
      <c r="Q39">
        <f t="shared" si="0"/>
        <v>0.46760496503988319</v>
      </c>
    </row>
    <row r="40" spans="1:19" x14ac:dyDescent="0.3">
      <c r="A40">
        <v>38</v>
      </c>
      <c r="B40">
        <v>1248.8</v>
      </c>
      <c r="C40">
        <v>10</v>
      </c>
      <c r="D40">
        <v>734</v>
      </c>
      <c r="E40">
        <v>263</v>
      </c>
      <c r="F40">
        <v>61.641271971949202</v>
      </c>
      <c r="G40">
        <v>22.086722791039001</v>
      </c>
      <c r="H40">
        <v>0</v>
      </c>
      <c r="I40">
        <v>1.7273052163568801E-2</v>
      </c>
      <c r="J40">
        <v>0</v>
      </c>
      <c r="K40">
        <v>16.450525870066201</v>
      </c>
      <c r="M40">
        <f t="shared" si="1"/>
        <v>1.7273052163568801E-2</v>
      </c>
      <c r="N40">
        <f t="shared" si="2"/>
        <v>0.16450525870066202</v>
      </c>
      <c r="Q40">
        <f t="shared" si="0"/>
        <v>0.46240440434516261</v>
      </c>
    </row>
    <row r="41" spans="1:19" x14ac:dyDescent="0.3">
      <c r="A41">
        <v>39</v>
      </c>
      <c r="B41">
        <v>1282.5</v>
      </c>
      <c r="C41">
        <v>10</v>
      </c>
      <c r="D41">
        <v>734</v>
      </c>
      <c r="E41">
        <v>264</v>
      </c>
      <c r="F41">
        <v>61.641271971949202</v>
      </c>
      <c r="G41">
        <v>22.1707027256057</v>
      </c>
      <c r="H41">
        <v>0</v>
      </c>
      <c r="I41">
        <v>0.41927055736211999</v>
      </c>
      <c r="J41">
        <v>0</v>
      </c>
      <c r="K41">
        <v>-8.3854111472424009</v>
      </c>
      <c r="M41">
        <f t="shared" si="1"/>
        <v>0.41927055736211999</v>
      </c>
      <c r="N41">
        <f t="shared" si="2"/>
        <v>8.3854111472424012E-2</v>
      </c>
      <c r="Q41">
        <f t="shared" si="0"/>
        <v>0.47152737728479216</v>
      </c>
    </row>
    <row r="42" spans="1:19" x14ac:dyDescent="0.3">
      <c r="A42">
        <v>40</v>
      </c>
      <c r="B42">
        <v>1314.7</v>
      </c>
      <c r="C42">
        <v>10</v>
      </c>
      <c r="D42">
        <v>734</v>
      </c>
      <c r="E42">
        <v>264</v>
      </c>
      <c r="F42">
        <v>61.641271971949202</v>
      </c>
      <c r="G42">
        <v>22.1707027256057</v>
      </c>
      <c r="H42">
        <v>0</v>
      </c>
      <c r="I42">
        <v>0.42074115514372901</v>
      </c>
      <c r="J42">
        <v>0</v>
      </c>
      <c r="K42">
        <v>-8.4316864758262309</v>
      </c>
      <c r="M42">
        <f t="shared" si="1"/>
        <v>0.42074115514372901</v>
      </c>
      <c r="N42">
        <f t="shared" si="2"/>
        <v>8.4316864758262305E-2</v>
      </c>
      <c r="Q42">
        <f t="shared" si="0"/>
        <v>0.47147503226739917</v>
      </c>
    </row>
    <row r="43" spans="1:19" x14ac:dyDescent="0.3">
      <c r="A43">
        <v>41</v>
      </c>
      <c r="B43">
        <v>1348.8</v>
      </c>
      <c r="C43">
        <v>10</v>
      </c>
      <c r="D43">
        <v>734</v>
      </c>
      <c r="E43">
        <v>264</v>
      </c>
      <c r="F43">
        <v>61.641271971949202</v>
      </c>
      <c r="G43">
        <v>22.1707027256057</v>
      </c>
      <c r="H43">
        <v>0</v>
      </c>
      <c r="I43">
        <v>0.41693965499876401</v>
      </c>
      <c r="J43">
        <v>0</v>
      </c>
      <c r="K43">
        <v>-8.4571938133623501</v>
      </c>
      <c r="M43">
        <f t="shared" si="1"/>
        <v>0.41693965499876401</v>
      </c>
      <c r="N43">
        <f t="shared" si="2"/>
        <v>8.45719381336235E-2</v>
      </c>
      <c r="Q43">
        <f t="shared" si="0"/>
        <v>0.47144617926801835</v>
      </c>
    </row>
    <row r="44" spans="1:19" x14ac:dyDescent="0.3">
      <c r="A44">
        <v>42</v>
      </c>
      <c r="B44">
        <v>1382.5</v>
      </c>
      <c r="C44">
        <v>10</v>
      </c>
      <c r="D44">
        <v>734</v>
      </c>
      <c r="E44">
        <v>264</v>
      </c>
      <c r="F44">
        <v>61.641271971949202</v>
      </c>
      <c r="G44">
        <v>22.1707027256057</v>
      </c>
      <c r="H44">
        <v>0</v>
      </c>
      <c r="I44">
        <v>0</v>
      </c>
      <c r="J44">
        <v>0</v>
      </c>
      <c r="K44">
        <v>0</v>
      </c>
      <c r="M44">
        <f t="shared" si="1"/>
        <v>0</v>
      </c>
      <c r="N44">
        <f t="shared" si="2"/>
        <v>0</v>
      </c>
      <c r="Q44">
        <f t="shared" si="0"/>
        <v>0.48101265822784806</v>
      </c>
    </row>
    <row r="45" spans="1:19" x14ac:dyDescent="0.3">
      <c r="A45">
        <v>43</v>
      </c>
      <c r="B45">
        <v>1414.5</v>
      </c>
      <c r="C45">
        <v>10</v>
      </c>
      <c r="D45">
        <v>734</v>
      </c>
      <c r="E45">
        <v>264</v>
      </c>
      <c r="F45">
        <v>61.641271971949202</v>
      </c>
      <c r="G45">
        <v>22.1707027256057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1447.4</v>
      </c>
      <c r="C46">
        <v>10</v>
      </c>
      <c r="D46">
        <v>734</v>
      </c>
      <c r="E46">
        <v>264</v>
      </c>
      <c r="F46">
        <v>61.641271971949202</v>
      </c>
      <c r="G46">
        <v>22.1707027256057</v>
      </c>
      <c r="H46">
        <v>0</v>
      </c>
      <c r="I46">
        <v>-0.42200197883754997</v>
      </c>
      <c r="J46">
        <v>0</v>
      </c>
      <c r="K46">
        <v>-8.5598778668874207</v>
      </c>
      <c r="M46">
        <f t="shared" si="1"/>
        <v>0.42200197883754997</v>
      </c>
      <c r="N46">
        <f t="shared" si="2"/>
        <v>8.5598778668874206E-2</v>
      </c>
      <c r="Q46">
        <f t="shared" si="0"/>
        <v>0.47133002669315294</v>
      </c>
    </row>
    <row r="47" spans="1:19" x14ac:dyDescent="0.3">
      <c r="A47">
        <v>45</v>
      </c>
      <c r="B47">
        <v>1482.4</v>
      </c>
      <c r="C47">
        <v>10</v>
      </c>
      <c r="D47">
        <v>734</v>
      </c>
      <c r="E47">
        <v>264</v>
      </c>
      <c r="F47">
        <v>61.641271971949202</v>
      </c>
      <c r="G47">
        <v>22.1707027256057</v>
      </c>
      <c r="H47">
        <v>0</v>
      </c>
      <c r="I47">
        <v>0</v>
      </c>
      <c r="J47">
        <v>0</v>
      </c>
      <c r="K47">
        <v>0</v>
      </c>
      <c r="M47">
        <f t="shared" si="1"/>
        <v>0</v>
      </c>
      <c r="N47">
        <f t="shared" si="2"/>
        <v>0</v>
      </c>
      <c r="Q47">
        <f t="shared" si="0"/>
        <v>0.48101265822784806</v>
      </c>
    </row>
    <row r="48" spans="1:19" x14ac:dyDescent="0.3">
      <c r="A48">
        <v>46</v>
      </c>
      <c r="B48">
        <v>1514.6</v>
      </c>
      <c r="C48">
        <v>10</v>
      </c>
      <c r="D48">
        <v>734</v>
      </c>
      <c r="E48">
        <v>264</v>
      </c>
      <c r="F48">
        <v>61.641271971949202</v>
      </c>
      <c r="G48">
        <v>22.1707027256057</v>
      </c>
      <c r="H48">
        <v>0</v>
      </c>
      <c r="I48">
        <v>-0.42074031281909302</v>
      </c>
      <c r="J48">
        <v>0</v>
      </c>
      <c r="K48">
        <v>-8.4063998565253399</v>
      </c>
      <c r="M48">
        <f t="shared" si="1"/>
        <v>0.42074031281909302</v>
      </c>
      <c r="N48">
        <f t="shared" si="2"/>
        <v>8.4063998565253401E-2</v>
      </c>
      <c r="Q48">
        <f t="shared" si="0"/>
        <v>0.47150363559810737</v>
      </c>
    </row>
    <row r="49" spans="1:17" x14ac:dyDescent="0.3">
      <c r="A49">
        <v>47</v>
      </c>
      <c r="B49">
        <v>1546.6</v>
      </c>
      <c r="C49">
        <v>10</v>
      </c>
      <c r="D49">
        <v>734</v>
      </c>
      <c r="E49">
        <v>263</v>
      </c>
      <c r="F49">
        <v>61.641271971949202</v>
      </c>
      <c r="G49">
        <v>22.086722791039001</v>
      </c>
      <c r="H49">
        <v>0</v>
      </c>
      <c r="I49">
        <v>-0.424774158269277</v>
      </c>
      <c r="J49">
        <v>0</v>
      </c>
      <c r="K49">
        <v>8.5039871525380804</v>
      </c>
      <c r="M49">
        <f t="shared" si="1"/>
        <v>0.424774158269277</v>
      </c>
      <c r="N49">
        <f t="shared" si="2"/>
        <v>8.5039871525380797E-2</v>
      </c>
      <c r="Q49">
        <f t="shared" si="0"/>
        <v>0.4713932482953383</v>
      </c>
    </row>
    <row r="50" spans="1:17" x14ac:dyDescent="0.3">
      <c r="A50">
        <v>48</v>
      </c>
      <c r="B50">
        <v>1582.6</v>
      </c>
      <c r="C50">
        <v>10</v>
      </c>
      <c r="D50">
        <v>734</v>
      </c>
      <c r="E50">
        <v>264</v>
      </c>
      <c r="F50">
        <v>61.641271971949202</v>
      </c>
      <c r="G50">
        <v>22.1707027256057</v>
      </c>
      <c r="H50">
        <v>0</v>
      </c>
      <c r="I50">
        <v>-0.42158263745401398</v>
      </c>
      <c r="J50">
        <v>0</v>
      </c>
      <c r="K50">
        <v>-8.4148231028745606</v>
      </c>
      <c r="M50">
        <f t="shared" si="1"/>
        <v>0.42158263745401398</v>
      </c>
      <c r="N50">
        <f t="shared" si="2"/>
        <v>8.4148231028745607E-2</v>
      </c>
      <c r="Q50">
        <f t="shared" si="0"/>
        <v>0.47149410751932008</v>
      </c>
    </row>
    <row r="51" spans="1:17" x14ac:dyDescent="0.3">
      <c r="A51">
        <v>49</v>
      </c>
      <c r="B51">
        <v>1614.5</v>
      </c>
      <c r="C51">
        <v>10</v>
      </c>
      <c r="D51">
        <v>734</v>
      </c>
      <c r="E51">
        <v>263</v>
      </c>
      <c r="F51">
        <v>61.641271971949202</v>
      </c>
      <c r="G51">
        <v>22.086722791039001</v>
      </c>
      <c r="H51">
        <v>0</v>
      </c>
      <c r="I51">
        <v>-0.42053025795524401</v>
      </c>
      <c r="J51">
        <v>0</v>
      </c>
      <c r="K51">
        <v>8.4106051591048896</v>
      </c>
      <c r="M51">
        <f t="shared" si="1"/>
        <v>0.42053025795524401</v>
      </c>
      <c r="N51">
        <f t="shared" si="2"/>
        <v>8.4106051591048892E-2</v>
      </c>
      <c r="Q51">
        <f t="shared" si="0"/>
        <v>0.47149887870834761</v>
      </c>
    </row>
    <row r="52" spans="1:17" x14ac:dyDescent="0.3">
      <c r="A52">
        <v>50</v>
      </c>
      <c r="B52">
        <v>1646.5</v>
      </c>
      <c r="C52">
        <v>10</v>
      </c>
      <c r="D52">
        <v>734</v>
      </c>
      <c r="E52">
        <v>263</v>
      </c>
      <c r="F52">
        <v>61.641271971949202</v>
      </c>
      <c r="G52">
        <v>22.086722791039001</v>
      </c>
      <c r="H52">
        <v>0</v>
      </c>
      <c r="I52">
        <v>0.41843327154846499</v>
      </c>
      <c r="J52">
        <v>0</v>
      </c>
      <c r="K52">
        <v>8.3770424734427404</v>
      </c>
      <c r="M52">
        <f t="shared" si="1"/>
        <v>0.41843327154846499</v>
      </c>
      <c r="N52">
        <f t="shared" si="2"/>
        <v>8.3770424734427404E-2</v>
      </c>
      <c r="Q52">
        <f t="shared" si="0"/>
        <v>0.47153684363303877</v>
      </c>
    </row>
    <row r="53" spans="1:17" x14ac:dyDescent="0.3">
      <c r="A53">
        <v>51</v>
      </c>
      <c r="B53">
        <v>1682.4</v>
      </c>
      <c r="C53">
        <v>10</v>
      </c>
      <c r="D53">
        <v>734</v>
      </c>
      <c r="E53">
        <v>263</v>
      </c>
      <c r="F53">
        <v>61.641271971949202</v>
      </c>
      <c r="G53">
        <v>22.086722791039001</v>
      </c>
      <c r="H53">
        <v>0</v>
      </c>
      <c r="I53">
        <v>-3.35921081950772E-3</v>
      </c>
      <c r="J53">
        <v>0</v>
      </c>
      <c r="K53">
        <v>16.796054097553998</v>
      </c>
      <c r="M53">
        <f t="shared" si="1"/>
        <v>3.35921081950772E-3</v>
      </c>
      <c r="N53">
        <f t="shared" si="2"/>
        <v>0.16796054097553997</v>
      </c>
      <c r="Q53">
        <f t="shared" si="0"/>
        <v>0.46201355501721336</v>
      </c>
    </row>
    <row r="54" spans="1:17" x14ac:dyDescent="0.3">
      <c r="A54">
        <v>52</v>
      </c>
      <c r="B54">
        <v>1714.5</v>
      </c>
      <c r="C54">
        <v>10</v>
      </c>
      <c r="D54">
        <v>734</v>
      </c>
      <c r="E54">
        <v>263</v>
      </c>
      <c r="F54">
        <v>61.641271971949202</v>
      </c>
      <c r="G54">
        <v>22.086722791039001</v>
      </c>
      <c r="H54">
        <v>0</v>
      </c>
      <c r="I54">
        <v>0</v>
      </c>
      <c r="J54">
        <v>0</v>
      </c>
      <c r="K54">
        <v>0</v>
      </c>
      <c r="M54">
        <f t="shared" si="1"/>
        <v>0</v>
      </c>
      <c r="N54">
        <f t="shared" si="2"/>
        <v>0</v>
      </c>
      <c r="Q54">
        <f t="shared" si="0"/>
        <v>0.48101265822784806</v>
      </c>
    </row>
    <row r="55" spans="1:17" x14ac:dyDescent="0.3">
      <c r="A55">
        <v>53</v>
      </c>
      <c r="B55">
        <v>1746.7</v>
      </c>
      <c r="C55">
        <v>10</v>
      </c>
      <c r="D55">
        <v>734</v>
      </c>
      <c r="E55">
        <v>264</v>
      </c>
      <c r="F55">
        <v>61.641271971949202</v>
      </c>
      <c r="G55">
        <v>22.1707027256057</v>
      </c>
      <c r="H55">
        <v>0</v>
      </c>
      <c r="I55">
        <v>0.41906154973397303</v>
      </c>
      <c r="J55">
        <v>0</v>
      </c>
      <c r="K55">
        <v>-8.3645019906980593</v>
      </c>
      <c r="M55">
        <f t="shared" si="1"/>
        <v>0.41906154973397303</v>
      </c>
      <c r="N55">
        <f t="shared" si="2"/>
        <v>8.3645019906980589E-2</v>
      </c>
      <c r="Q55">
        <f t="shared" si="0"/>
        <v>0.47155102898422857</v>
      </c>
    </row>
    <row r="56" spans="1:17" x14ac:dyDescent="0.3">
      <c r="A56">
        <v>54</v>
      </c>
      <c r="B56">
        <v>1782.6</v>
      </c>
      <c r="C56">
        <v>10</v>
      </c>
      <c r="D56">
        <v>734</v>
      </c>
      <c r="E56">
        <v>264</v>
      </c>
      <c r="F56">
        <v>61.641271971949202</v>
      </c>
      <c r="G56">
        <v>22.1707027256057</v>
      </c>
      <c r="H56">
        <v>0</v>
      </c>
      <c r="I56">
        <v>-3.35921081950772E-3</v>
      </c>
      <c r="J56">
        <v>0</v>
      </c>
      <c r="K56">
        <v>-16.796054097553998</v>
      </c>
      <c r="M56">
        <f t="shared" si="1"/>
        <v>3.35921081950772E-3</v>
      </c>
      <c r="N56">
        <f t="shared" si="2"/>
        <v>0.16796054097553997</v>
      </c>
      <c r="Q56">
        <f t="shared" si="0"/>
        <v>0.46201355501721336</v>
      </c>
    </row>
    <row r="57" spans="1:17" x14ac:dyDescent="0.3">
      <c r="A57">
        <v>55</v>
      </c>
      <c r="B57">
        <v>1814.5</v>
      </c>
      <c r="C57">
        <v>10</v>
      </c>
      <c r="D57">
        <v>734</v>
      </c>
      <c r="E57">
        <v>263</v>
      </c>
      <c r="F57">
        <v>61.641271971949202</v>
      </c>
      <c r="G57">
        <v>22.086722791039001</v>
      </c>
      <c r="H57">
        <v>0</v>
      </c>
      <c r="I57">
        <v>0</v>
      </c>
      <c r="J57">
        <v>0</v>
      </c>
      <c r="K57">
        <v>0</v>
      </c>
      <c r="M57">
        <f t="shared" si="1"/>
        <v>0</v>
      </c>
      <c r="N57">
        <f t="shared" si="2"/>
        <v>0</v>
      </c>
      <c r="Q57">
        <f t="shared" si="0"/>
        <v>0.48101265822784806</v>
      </c>
    </row>
    <row r="58" spans="1:17" x14ac:dyDescent="0.3">
      <c r="A58">
        <v>56</v>
      </c>
      <c r="B58">
        <v>1846.9</v>
      </c>
      <c r="C58">
        <v>10</v>
      </c>
      <c r="D58">
        <v>734</v>
      </c>
      <c r="E58">
        <v>264</v>
      </c>
      <c r="F58">
        <v>61.641271971949202</v>
      </c>
      <c r="G58">
        <v>22.1707027256057</v>
      </c>
      <c r="H58">
        <v>0</v>
      </c>
      <c r="I58">
        <v>0</v>
      </c>
      <c r="J58">
        <v>0</v>
      </c>
      <c r="K58">
        <v>0</v>
      </c>
      <c r="M58">
        <f t="shared" si="1"/>
        <v>0</v>
      </c>
      <c r="N58">
        <f t="shared" si="2"/>
        <v>0</v>
      </c>
      <c r="Q58">
        <f t="shared" si="0"/>
        <v>0.48101265822784806</v>
      </c>
    </row>
    <row r="59" spans="1:17" x14ac:dyDescent="0.3">
      <c r="A59">
        <v>57</v>
      </c>
      <c r="B59">
        <v>1882.4</v>
      </c>
      <c r="C59">
        <v>10</v>
      </c>
      <c r="D59">
        <v>734</v>
      </c>
      <c r="E59">
        <v>263</v>
      </c>
      <c r="F59">
        <v>61.641271971949202</v>
      </c>
      <c r="G59">
        <v>22.086722791039001</v>
      </c>
      <c r="H59">
        <v>0</v>
      </c>
      <c r="I59">
        <v>-0.42116231746118798</v>
      </c>
      <c r="J59">
        <v>0</v>
      </c>
      <c r="K59">
        <v>8.4232463492237706</v>
      </c>
      <c r="M59">
        <f t="shared" si="1"/>
        <v>0.42116231746118798</v>
      </c>
      <c r="N59">
        <f t="shared" si="2"/>
        <v>8.4232463492237702E-2</v>
      </c>
      <c r="Q59">
        <f t="shared" si="0"/>
        <v>0.47148457944053279</v>
      </c>
    </row>
    <row r="60" spans="1:17" x14ac:dyDescent="0.3">
      <c r="A60">
        <v>58</v>
      </c>
      <c r="B60">
        <v>1914.5</v>
      </c>
      <c r="C60">
        <v>10</v>
      </c>
      <c r="D60">
        <v>734</v>
      </c>
      <c r="E60">
        <v>263</v>
      </c>
      <c r="F60">
        <v>61.641271971949202</v>
      </c>
      <c r="G60">
        <v>22.086722791039001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1947.9</v>
      </c>
      <c r="C61">
        <v>10</v>
      </c>
      <c r="D61">
        <v>734</v>
      </c>
      <c r="E61">
        <v>264</v>
      </c>
      <c r="F61">
        <v>61.641271971949202</v>
      </c>
      <c r="G61">
        <v>22.1707027256057</v>
      </c>
      <c r="H61">
        <v>0</v>
      </c>
      <c r="I61">
        <v>-0.43163611522387202</v>
      </c>
      <c r="J61">
        <v>0</v>
      </c>
      <c r="K61">
        <v>-8.5472498064133209</v>
      </c>
      <c r="M61">
        <f t="shared" si="1"/>
        <v>0.43163611522387202</v>
      </c>
      <c r="N61">
        <f t="shared" si="2"/>
        <v>8.5472498064133207E-2</v>
      </c>
      <c r="Q61">
        <f t="shared" si="0"/>
        <v>0.47134431110917729</v>
      </c>
    </row>
    <row r="62" spans="1:17" x14ac:dyDescent="0.3">
      <c r="A62">
        <v>60</v>
      </c>
      <c r="B62">
        <v>1982.4</v>
      </c>
      <c r="C62">
        <v>10</v>
      </c>
      <c r="D62">
        <v>734</v>
      </c>
      <c r="E62">
        <v>263</v>
      </c>
      <c r="F62">
        <v>61.641271971949202</v>
      </c>
      <c r="G62">
        <v>22.086722791039001</v>
      </c>
      <c r="H62">
        <v>0</v>
      </c>
      <c r="I62">
        <v>0.41989967283344098</v>
      </c>
      <c r="J62">
        <v>0</v>
      </c>
      <c r="K62">
        <v>8.3979934566688197</v>
      </c>
      <c r="M62">
        <f t="shared" si="1"/>
        <v>0.41989967283344098</v>
      </c>
      <c r="N62">
        <f t="shared" si="2"/>
        <v>8.3979934566688202E-2</v>
      </c>
      <c r="Q62">
        <f t="shared" si="0"/>
        <v>0.47151314462073712</v>
      </c>
    </row>
    <row r="63" spans="1:17" x14ac:dyDescent="0.3">
      <c r="A63">
        <v>61</v>
      </c>
      <c r="B63">
        <v>2014.4</v>
      </c>
      <c r="C63">
        <v>10</v>
      </c>
      <c r="D63">
        <v>734</v>
      </c>
      <c r="E63">
        <v>263</v>
      </c>
      <c r="F63">
        <v>61.641271971949202</v>
      </c>
      <c r="G63">
        <v>22.086722791039001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2046.4</v>
      </c>
      <c r="C64">
        <v>10</v>
      </c>
      <c r="D64">
        <v>734</v>
      </c>
      <c r="E64">
        <v>263</v>
      </c>
      <c r="F64">
        <v>61.641271971949202</v>
      </c>
      <c r="G64">
        <v>22.086722791039001</v>
      </c>
      <c r="H64">
        <v>0</v>
      </c>
      <c r="I64">
        <v>-1.53006849724953E-2</v>
      </c>
      <c r="J64">
        <v>0</v>
      </c>
      <c r="K64">
        <v>17.000761080552898</v>
      </c>
      <c r="M64">
        <f t="shared" si="1"/>
        <v>1.53006849724953E-2</v>
      </c>
      <c r="N64">
        <f t="shared" si="2"/>
        <v>0.17000761080552898</v>
      </c>
      <c r="Q64">
        <f t="shared" si="0"/>
        <v>0.46178199770766054</v>
      </c>
    </row>
    <row r="65" spans="1:17" x14ac:dyDescent="0.3">
      <c r="A65">
        <v>63</v>
      </c>
      <c r="B65">
        <v>2082.4</v>
      </c>
      <c r="C65">
        <v>10</v>
      </c>
      <c r="D65">
        <v>734</v>
      </c>
      <c r="E65">
        <v>264</v>
      </c>
      <c r="F65">
        <v>61.641271971949202</v>
      </c>
      <c r="G65">
        <v>22.1707027256057</v>
      </c>
      <c r="H65">
        <v>0</v>
      </c>
      <c r="I65">
        <v>0.41989967283344098</v>
      </c>
      <c r="J65">
        <v>0</v>
      </c>
      <c r="K65">
        <v>-8.3979934566688197</v>
      </c>
      <c r="M65">
        <f t="shared" si="1"/>
        <v>0.41989967283344098</v>
      </c>
      <c r="N65">
        <f t="shared" si="2"/>
        <v>8.3979934566688202E-2</v>
      </c>
      <c r="Q65">
        <f t="shared" si="0"/>
        <v>0.47151314462073712</v>
      </c>
    </row>
    <row r="66" spans="1:17" x14ac:dyDescent="0.3">
      <c r="A66">
        <v>64</v>
      </c>
      <c r="B66">
        <v>2114.4</v>
      </c>
      <c r="C66">
        <v>10</v>
      </c>
      <c r="D66">
        <v>734</v>
      </c>
      <c r="E66">
        <v>263</v>
      </c>
      <c r="F66">
        <v>61.641271971949202</v>
      </c>
      <c r="G66">
        <v>22.086722791039001</v>
      </c>
      <c r="H66">
        <v>0</v>
      </c>
      <c r="I66">
        <v>0.40579249948509299</v>
      </c>
      <c r="J66">
        <v>0</v>
      </c>
      <c r="K66">
        <v>8.1158499897018697</v>
      </c>
      <c r="M66">
        <f t="shared" si="1"/>
        <v>0.40579249948509299</v>
      </c>
      <c r="N66">
        <f t="shared" si="2"/>
        <v>8.115849989701869E-2</v>
      </c>
      <c r="Q66">
        <f t="shared" si="0"/>
        <v>0.4718322953461383</v>
      </c>
    </row>
    <row r="67" spans="1:17" x14ac:dyDescent="0.3">
      <c r="A67">
        <v>65</v>
      </c>
      <c r="B67">
        <v>2146.6999999999998</v>
      </c>
      <c r="C67">
        <v>10</v>
      </c>
      <c r="D67">
        <v>734</v>
      </c>
      <c r="E67">
        <v>264</v>
      </c>
      <c r="F67">
        <v>61.641271971949202</v>
      </c>
      <c r="G67">
        <v>22.1707027256057</v>
      </c>
      <c r="H67">
        <v>0</v>
      </c>
      <c r="I67">
        <v>0.417597655297751</v>
      </c>
      <c r="J67">
        <v>0</v>
      </c>
      <c r="K67">
        <v>-8.3686904869288696</v>
      </c>
      <c r="M67">
        <f t="shared" si="1"/>
        <v>0.417597655297751</v>
      </c>
      <c r="N67">
        <f t="shared" si="2"/>
        <v>8.3686904869288703E-2</v>
      </c>
      <c r="Q67">
        <f t="shared" si="0"/>
        <v>0.47154629110521695</v>
      </c>
    </row>
    <row r="68" spans="1:17" x14ac:dyDescent="0.3">
      <c r="A68">
        <v>66</v>
      </c>
      <c r="B68">
        <v>2182.4</v>
      </c>
      <c r="C68">
        <v>10</v>
      </c>
      <c r="D68">
        <v>734</v>
      </c>
      <c r="E68">
        <v>264</v>
      </c>
      <c r="F68">
        <v>61.641271971949202</v>
      </c>
      <c r="G68">
        <v>22.1707027256057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2216.6999999999998</v>
      </c>
      <c r="C69">
        <v>10</v>
      </c>
      <c r="D69">
        <v>734</v>
      </c>
      <c r="E69">
        <v>264</v>
      </c>
      <c r="F69">
        <v>61.641271971949202</v>
      </c>
      <c r="G69">
        <v>22.1707027256057</v>
      </c>
      <c r="H69">
        <v>-0.43833323500669602</v>
      </c>
      <c r="I69">
        <v>1.27810450383089</v>
      </c>
      <c r="J69">
        <v>-8.5695647117633893</v>
      </c>
      <c r="K69">
        <v>8.9381481402259304</v>
      </c>
      <c r="M69">
        <f t="shared" si="1"/>
        <v>1.3511799094214809</v>
      </c>
      <c r="N69">
        <f t="shared" si="2"/>
        <v>0.12382565627757625</v>
      </c>
      <c r="Q69">
        <f t="shared" si="0"/>
        <v>0.4670059373035278</v>
      </c>
    </row>
    <row r="70" spans="1:17" x14ac:dyDescent="0.3">
      <c r="A70">
        <v>68</v>
      </c>
      <c r="B70">
        <v>2246.5</v>
      </c>
      <c r="C70">
        <v>10</v>
      </c>
      <c r="D70">
        <v>734</v>
      </c>
      <c r="E70">
        <v>264</v>
      </c>
      <c r="F70">
        <v>61.641271971949202</v>
      </c>
      <c r="G70">
        <v>22.1707027256057</v>
      </c>
      <c r="H70">
        <v>-1.5567590177205499</v>
      </c>
      <c r="I70">
        <v>2.3351385265808302</v>
      </c>
      <c r="J70">
        <v>-31.197575505421899</v>
      </c>
      <c r="K70">
        <v>46.796363258132899</v>
      </c>
      <c r="M70">
        <f t="shared" si="1"/>
        <v>2.8064872309662023</v>
      </c>
      <c r="N70">
        <f t="shared" si="2"/>
        <v>0.56242229077479056</v>
      </c>
      <c r="Q70">
        <f t="shared" ref="Q70:Q133" si="3">(1/COS($T$9))*(SIN($T$9)-N70/9.81)</f>
        <v>0.41739343499643466</v>
      </c>
    </row>
    <row r="71" spans="1:17" x14ac:dyDescent="0.3">
      <c r="A71">
        <v>69</v>
      </c>
      <c r="B71">
        <v>2282.6999999999998</v>
      </c>
      <c r="C71">
        <v>10</v>
      </c>
      <c r="D71">
        <v>734</v>
      </c>
      <c r="E71">
        <v>264</v>
      </c>
      <c r="F71">
        <v>61.641271971949202</v>
      </c>
      <c r="G71">
        <v>22.1707027256057</v>
      </c>
      <c r="H71">
        <v>-2.9569865626515401</v>
      </c>
      <c r="I71">
        <v>5.06911982168835</v>
      </c>
      <c r="J71">
        <v>-58.9628427248565</v>
      </c>
      <c r="K71">
        <v>101.07915895689599</v>
      </c>
      <c r="M71">
        <f t="shared" si="1"/>
        <v>5.8685385998845998</v>
      </c>
      <c r="N71">
        <f t="shared" si="2"/>
        <v>1.1701971285911452</v>
      </c>
      <c r="Q71">
        <f t="shared" si="3"/>
        <v>0.34864409181480444</v>
      </c>
    </row>
    <row r="72" spans="1:17" x14ac:dyDescent="0.3">
      <c r="A72">
        <v>70</v>
      </c>
      <c r="B72">
        <v>2314.6</v>
      </c>
      <c r="C72">
        <v>10</v>
      </c>
      <c r="D72">
        <v>733</v>
      </c>
      <c r="E72">
        <v>266</v>
      </c>
      <c r="F72">
        <v>61.557292037382503</v>
      </c>
      <c r="G72">
        <v>22.338662594738999</v>
      </c>
      <c r="H72">
        <v>-4.5638551463145403</v>
      </c>
      <c r="I72">
        <v>8.3018020653185705</v>
      </c>
      <c r="J72">
        <v>-75.710760340490793</v>
      </c>
      <c r="K72">
        <v>134.54903391263699</v>
      </c>
      <c r="M72">
        <f t="shared" si="1"/>
        <v>9.4735785914441752</v>
      </c>
      <c r="N72">
        <f t="shared" si="2"/>
        <v>1.543876995040705</v>
      </c>
      <c r="Q72">
        <f t="shared" si="3"/>
        <v>0.30637474504337864</v>
      </c>
    </row>
    <row r="73" spans="1:17" x14ac:dyDescent="0.3">
      <c r="A73">
        <v>71</v>
      </c>
      <c r="B73">
        <v>2351.6</v>
      </c>
      <c r="C73">
        <v>10</v>
      </c>
      <c r="D73">
        <v>730</v>
      </c>
      <c r="E73">
        <v>270</v>
      </c>
      <c r="F73">
        <v>61.305352233682399</v>
      </c>
      <c r="G73">
        <v>22.674582333005802</v>
      </c>
      <c r="H73">
        <v>-7.0891460985583397</v>
      </c>
      <c r="I73">
        <v>12.955266564381599</v>
      </c>
      <c r="J73">
        <v>-74.080960761710102</v>
      </c>
      <c r="K73">
        <v>155.29931776566801</v>
      </c>
      <c r="M73">
        <f t="shared" si="1"/>
        <v>14.768037248087126</v>
      </c>
      <c r="N73">
        <f t="shared" si="2"/>
        <v>1.7206355467053434</v>
      </c>
      <c r="Q73">
        <f t="shared" si="3"/>
        <v>0.28638044193543721</v>
      </c>
    </row>
    <row r="74" spans="1:17" x14ac:dyDescent="0.3">
      <c r="A74">
        <v>72</v>
      </c>
      <c r="B74">
        <v>2382.4</v>
      </c>
      <c r="C74">
        <v>10</v>
      </c>
      <c r="D74">
        <v>727</v>
      </c>
      <c r="E74">
        <v>276</v>
      </c>
      <c r="F74">
        <v>61.053412429982401</v>
      </c>
      <c r="G74">
        <v>23.178461940405899</v>
      </c>
      <c r="H74">
        <v>-9.2336502095317599</v>
      </c>
      <c r="I74">
        <v>16.7860069705238</v>
      </c>
      <c r="J74">
        <v>-66.948163230613901</v>
      </c>
      <c r="K74">
        <v>133.96371263458599</v>
      </c>
      <c r="M74">
        <f t="shared" si="1"/>
        <v>19.158035551863335</v>
      </c>
      <c r="N74">
        <f t="shared" si="2"/>
        <v>1.4976091901025066</v>
      </c>
      <c r="Q74">
        <f t="shared" si="3"/>
        <v>0.31160839573445592</v>
      </c>
    </row>
    <row r="75" spans="1:17" x14ac:dyDescent="0.3">
      <c r="A75">
        <v>73</v>
      </c>
      <c r="B75">
        <v>2415</v>
      </c>
      <c r="C75">
        <v>10</v>
      </c>
      <c r="D75">
        <v>723</v>
      </c>
      <c r="E75">
        <v>284</v>
      </c>
      <c r="F75">
        <v>60.717492691715599</v>
      </c>
      <c r="G75">
        <v>23.850301416939399</v>
      </c>
      <c r="H75">
        <v>-11.9751583256273</v>
      </c>
      <c r="I75">
        <v>20.656778439827399</v>
      </c>
      <c r="J75">
        <v>-71.924761159763193</v>
      </c>
      <c r="K75">
        <v>111.56603330865499</v>
      </c>
      <c r="M75">
        <f t="shared" ref="M75:M138" si="4">SQRT(H75^2+I75^2)</f>
        <v>23.876911702227297</v>
      </c>
      <c r="N75">
        <f t="shared" ref="N75:N138" si="5">SQRT(J75^2+K75^2)/100</f>
        <v>1.3274091703810433</v>
      </c>
      <c r="Q75">
        <f t="shared" si="3"/>
        <v>0.33086082087168533</v>
      </c>
    </row>
    <row r="76" spans="1:17" x14ac:dyDescent="0.3">
      <c r="A76">
        <v>74</v>
      </c>
      <c r="B76">
        <v>2446.6</v>
      </c>
      <c r="C76">
        <v>10</v>
      </c>
      <c r="D76">
        <v>718</v>
      </c>
      <c r="E76">
        <v>293</v>
      </c>
      <c r="F76">
        <v>60.297593018882203</v>
      </c>
      <c r="G76">
        <v>24.6061208280396</v>
      </c>
      <c r="H76">
        <v>-13.8107053470316</v>
      </c>
      <c r="I76">
        <v>25.579834175581802</v>
      </c>
      <c r="J76">
        <v>-67.425549732464603</v>
      </c>
      <c r="K76">
        <v>110.48105299644099</v>
      </c>
      <c r="M76">
        <f t="shared" si="4"/>
        <v>29.069975896666822</v>
      </c>
      <c r="N76">
        <f t="shared" si="5"/>
        <v>1.2943055214255816</v>
      </c>
      <c r="Q76">
        <f t="shared" si="3"/>
        <v>0.33460538872970996</v>
      </c>
    </row>
    <row r="77" spans="1:17" x14ac:dyDescent="0.3">
      <c r="A77">
        <v>75</v>
      </c>
      <c r="B77">
        <v>2482.5</v>
      </c>
      <c r="C77">
        <v>10</v>
      </c>
      <c r="D77">
        <v>712</v>
      </c>
      <c r="E77">
        <v>304</v>
      </c>
      <c r="F77">
        <v>59.793713411482102</v>
      </c>
      <c r="G77">
        <v>25.5299001082732</v>
      </c>
      <c r="H77">
        <v>-16.741642408552298</v>
      </c>
      <c r="I77">
        <v>29.3022612090131</v>
      </c>
      <c r="J77">
        <v>-83.061670915651007</v>
      </c>
      <c r="K77">
        <v>116.11129712544</v>
      </c>
      <c r="M77">
        <f t="shared" si="4"/>
        <v>33.747668104582729</v>
      </c>
      <c r="N77">
        <f t="shared" si="5"/>
        <v>1.4276230068001887</v>
      </c>
      <c r="Q77">
        <f t="shared" si="3"/>
        <v>0.31952498562012893</v>
      </c>
    </row>
    <row r="78" spans="1:17" x14ac:dyDescent="0.3">
      <c r="A78">
        <v>76</v>
      </c>
      <c r="B78">
        <v>2517</v>
      </c>
      <c r="C78">
        <v>10</v>
      </c>
      <c r="D78">
        <v>704</v>
      </c>
      <c r="E78">
        <v>316</v>
      </c>
      <c r="F78">
        <v>59.121873934948503</v>
      </c>
      <c r="G78">
        <v>26.537659323073498</v>
      </c>
      <c r="H78">
        <v>-19.081673043777698</v>
      </c>
      <c r="I78">
        <v>33.988960891015601</v>
      </c>
      <c r="J78">
        <v>-67.418664686322899</v>
      </c>
      <c r="K78">
        <v>149.849308871505</v>
      </c>
      <c r="M78">
        <f t="shared" si="4"/>
        <v>38.978964950350083</v>
      </c>
      <c r="N78">
        <f t="shared" si="5"/>
        <v>1.6431704633833504</v>
      </c>
      <c r="Q78">
        <f t="shared" si="3"/>
        <v>0.29514301857818148</v>
      </c>
    </row>
    <row r="79" spans="1:17" x14ac:dyDescent="0.3">
      <c r="A79">
        <v>77</v>
      </c>
      <c r="B79">
        <v>2548.8000000000002</v>
      </c>
      <c r="C79">
        <v>10</v>
      </c>
      <c r="D79">
        <v>697</v>
      </c>
      <c r="E79">
        <v>331</v>
      </c>
      <c r="F79">
        <v>58.534014392981703</v>
      </c>
      <c r="G79">
        <v>27.797358341573801</v>
      </c>
      <c r="H79">
        <v>-21.524356338159802</v>
      </c>
      <c r="I79">
        <v>37.953474610317798</v>
      </c>
      <c r="J79">
        <v>-83.52652445791</v>
      </c>
      <c r="K79">
        <v>131.664552379995</v>
      </c>
      <c r="M79">
        <f t="shared" si="4"/>
        <v>43.63214584189182</v>
      </c>
      <c r="N79">
        <f t="shared" si="5"/>
        <v>1.5592381037366385</v>
      </c>
      <c r="Q79">
        <f t="shared" si="3"/>
        <v>0.30463715067836455</v>
      </c>
    </row>
    <row r="80" spans="1:17" x14ac:dyDescent="0.3">
      <c r="A80">
        <v>78</v>
      </c>
      <c r="B80">
        <v>2582.9</v>
      </c>
      <c r="C80">
        <v>10</v>
      </c>
      <c r="D80">
        <v>687</v>
      </c>
      <c r="E80">
        <v>346</v>
      </c>
      <c r="F80">
        <v>57.694215047314799</v>
      </c>
      <c r="G80">
        <v>29.057057360074101</v>
      </c>
      <c r="H80">
        <v>-23.767608043284401</v>
      </c>
      <c r="I80">
        <v>41.803131051365703</v>
      </c>
      <c r="J80">
        <v>-56.897803879809601</v>
      </c>
      <c r="K80">
        <v>132.91001447520901</v>
      </c>
      <c r="M80">
        <f t="shared" si="4"/>
        <v>48.087430351359522</v>
      </c>
      <c r="N80">
        <f t="shared" si="5"/>
        <v>1.4457673406930158</v>
      </c>
      <c r="Q80">
        <f t="shared" si="3"/>
        <v>0.31747256265033008</v>
      </c>
    </row>
    <row r="81" spans="1:17" x14ac:dyDescent="0.3">
      <c r="A81">
        <v>79</v>
      </c>
      <c r="B81">
        <v>2614.6</v>
      </c>
      <c r="C81">
        <v>9</v>
      </c>
      <c r="D81">
        <v>678</v>
      </c>
      <c r="E81">
        <v>364</v>
      </c>
      <c r="F81">
        <v>56.9383956362147</v>
      </c>
      <c r="G81">
        <v>30.5686961822745</v>
      </c>
      <c r="H81">
        <v>-25.561701319171501</v>
      </c>
      <c r="I81">
        <v>46.4428003290774</v>
      </c>
      <c r="J81">
        <v>-65.368799973386899</v>
      </c>
      <c r="K81">
        <v>105.352318957629</v>
      </c>
      <c r="M81">
        <f t="shared" si="4"/>
        <v>53.012586021972986</v>
      </c>
      <c r="N81">
        <f t="shared" si="5"/>
        <v>1.2398464066048931</v>
      </c>
      <c r="Q81">
        <f t="shared" si="3"/>
        <v>0.34076561146552947</v>
      </c>
    </row>
    <row r="82" spans="1:17" x14ac:dyDescent="0.3">
      <c r="A82">
        <v>80</v>
      </c>
      <c r="B82">
        <v>2647.1</v>
      </c>
      <c r="C82">
        <v>9</v>
      </c>
      <c r="D82">
        <v>667</v>
      </c>
      <c r="E82">
        <v>383</v>
      </c>
      <c r="F82">
        <v>56.014616355981097</v>
      </c>
      <c r="G82">
        <v>32.164314939041603</v>
      </c>
      <c r="H82">
        <v>-27.737080897665798</v>
      </c>
      <c r="I82">
        <v>48.932215037966799</v>
      </c>
      <c r="J82">
        <v>-42.876823650045303</v>
      </c>
      <c r="K82">
        <v>91.707582465356495</v>
      </c>
      <c r="M82">
        <f t="shared" si="4"/>
        <v>56.24684280246742</v>
      </c>
      <c r="N82">
        <f t="shared" si="5"/>
        <v>1.012358764863388</v>
      </c>
      <c r="Q82">
        <f t="shared" si="3"/>
        <v>0.36649821008355943</v>
      </c>
    </row>
    <row r="83" spans="1:17" x14ac:dyDescent="0.3">
      <c r="A83">
        <v>81</v>
      </c>
      <c r="B83">
        <v>2714.2</v>
      </c>
      <c r="C83">
        <v>9</v>
      </c>
      <c r="D83">
        <v>644</v>
      </c>
      <c r="E83">
        <v>425</v>
      </c>
      <c r="F83">
        <v>54.083077860947199</v>
      </c>
      <c r="G83">
        <v>35.691472190842497</v>
      </c>
      <c r="H83">
        <v>-31.393795066690199</v>
      </c>
      <c r="I83">
        <v>57.046845546078202</v>
      </c>
      <c r="J83">
        <v>-59.266507215479898</v>
      </c>
      <c r="K83">
        <v>99.286702885223903</v>
      </c>
      <c r="M83">
        <f t="shared" si="4"/>
        <v>65.114613992923609</v>
      </c>
      <c r="N83">
        <f t="shared" si="5"/>
        <v>1.1563030851529048</v>
      </c>
      <c r="Q83">
        <f t="shared" si="3"/>
        <v>0.35021573693908759</v>
      </c>
    </row>
    <row r="84" spans="1:17" x14ac:dyDescent="0.3">
      <c r="A84">
        <v>82</v>
      </c>
      <c r="B84">
        <v>2746.7</v>
      </c>
      <c r="C84">
        <v>9</v>
      </c>
      <c r="D84">
        <v>631</v>
      </c>
      <c r="E84">
        <v>448</v>
      </c>
      <c r="F84">
        <v>52.991338711580298</v>
      </c>
      <c r="G84">
        <v>37.623010685876302</v>
      </c>
      <c r="H84">
        <v>-33.404244889372002</v>
      </c>
      <c r="I84">
        <v>60.249579024922603</v>
      </c>
      <c r="J84">
        <v>-53.367665888845799</v>
      </c>
      <c r="K84">
        <v>103.682937603236</v>
      </c>
      <c r="M84">
        <f t="shared" si="4"/>
        <v>68.890168742060212</v>
      </c>
      <c r="N84">
        <f t="shared" si="5"/>
        <v>1.1661157452182869</v>
      </c>
      <c r="Q84">
        <f t="shared" si="3"/>
        <v>0.3491057634877624</v>
      </c>
    </row>
    <row r="85" spans="1:17" x14ac:dyDescent="0.3">
      <c r="A85">
        <v>83</v>
      </c>
      <c r="B85">
        <v>2784</v>
      </c>
      <c r="C85">
        <v>9</v>
      </c>
      <c r="D85">
        <v>617</v>
      </c>
      <c r="E85">
        <v>473</v>
      </c>
      <c r="F85">
        <v>51.815619627646697</v>
      </c>
      <c r="G85">
        <v>39.722509050043499</v>
      </c>
      <c r="H85">
        <v>-35.122299838018797</v>
      </c>
      <c r="I85">
        <v>63.715260488190403</v>
      </c>
      <c r="J85">
        <v>-65.015344945324102</v>
      </c>
      <c r="K85">
        <v>124.260941277865</v>
      </c>
      <c r="M85">
        <f t="shared" si="4"/>
        <v>72.754452544085936</v>
      </c>
      <c r="N85">
        <f t="shared" si="5"/>
        <v>1.4024185040714661</v>
      </c>
      <c r="Q85">
        <f t="shared" si="3"/>
        <v>0.32237602995431852</v>
      </c>
    </row>
    <row r="86" spans="1:17" x14ac:dyDescent="0.3">
      <c r="A86">
        <v>84</v>
      </c>
      <c r="B86">
        <v>2814.4</v>
      </c>
      <c r="C86">
        <v>9</v>
      </c>
      <c r="D86">
        <v>603</v>
      </c>
      <c r="E86">
        <v>499</v>
      </c>
      <c r="F86">
        <v>50.639900543712997</v>
      </c>
      <c r="G86">
        <v>41.905987348777401</v>
      </c>
      <c r="H86">
        <v>-37.296477926323597</v>
      </c>
      <c r="I86">
        <v>67.049847957435802</v>
      </c>
      <c r="J86">
        <v>-58.551513934887801</v>
      </c>
      <c r="K86">
        <v>100.374023888379</v>
      </c>
      <c r="M86">
        <f t="shared" si="4"/>
        <v>76.724894114127011</v>
      </c>
      <c r="N86">
        <f t="shared" si="5"/>
        <v>1.1620337540541685</v>
      </c>
      <c r="Q86">
        <f t="shared" si="3"/>
        <v>0.34956750391192115</v>
      </c>
    </row>
    <row r="87" spans="1:17" x14ac:dyDescent="0.3">
      <c r="A87">
        <v>85</v>
      </c>
      <c r="B87">
        <v>2846.8</v>
      </c>
      <c r="C87">
        <v>9</v>
      </c>
      <c r="D87">
        <v>588</v>
      </c>
      <c r="E87">
        <v>526</v>
      </c>
      <c r="F87">
        <v>49.380201525212698</v>
      </c>
      <c r="G87">
        <v>44.173445582078003</v>
      </c>
      <c r="H87">
        <v>-39.0566262762256</v>
      </c>
      <c r="I87">
        <v>70.974104037494101</v>
      </c>
      <c r="J87">
        <v>-59.567027155182302</v>
      </c>
      <c r="K87">
        <v>110.59328642416401</v>
      </c>
      <c r="M87">
        <f t="shared" si="4"/>
        <v>81.010761630821563</v>
      </c>
      <c r="N87">
        <f t="shared" si="5"/>
        <v>1.2561491044539022</v>
      </c>
      <c r="Q87">
        <f t="shared" si="3"/>
        <v>0.33892150786092018</v>
      </c>
    </row>
    <row r="88" spans="1:17" x14ac:dyDescent="0.3">
      <c r="A88">
        <v>86</v>
      </c>
      <c r="B88">
        <v>2882.6</v>
      </c>
      <c r="C88">
        <v>9</v>
      </c>
      <c r="D88">
        <v>572</v>
      </c>
      <c r="E88">
        <v>555</v>
      </c>
      <c r="F88">
        <v>48.036522572145699</v>
      </c>
      <c r="G88">
        <v>46.608863684512002</v>
      </c>
      <c r="H88">
        <v>-40.933832501223002</v>
      </c>
      <c r="I88">
        <v>74.692152047353005</v>
      </c>
      <c r="J88">
        <v>-52.865642137926201</v>
      </c>
      <c r="K88">
        <v>98.394059922189101</v>
      </c>
      <c r="M88">
        <f t="shared" si="4"/>
        <v>85.17333045445082</v>
      </c>
      <c r="N88">
        <f t="shared" si="5"/>
        <v>1.1169676426211557</v>
      </c>
      <c r="Q88">
        <f t="shared" si="3"/>
        <v>0.35466522327770045</v>
      </c>
    </row>
    <row r="89" spans="1:17" x14ac:dyDescent="0.3">
      <c r="A89">
        <v>87</v>
      </c>
      <c r="B89">
        <v>2914.6</v>
      </c>
      <c r="C89">
        <v>9</v>
      </c>
      <c r="D89">
        <v>555</v>
      </c>
      <c r="E89">
        <v>585</v>
      </c>
      <c r="F89">
        <v>46.608863684512002</v>
      </c>
      <c r="G89">
        <v>49.128261721512601</v>
      </c>
      <c r="H89">
        <v>-42.371774638085398</v>
      </c>
      <c r="I89">
        <v>77.614886136716805</v>
      </c>
      <c r="J89">
        <v>-42.751813645187703</v>
      </c>
      <c r="K89">
        <v>110.504981686093</v>
      </c>
      <c r="M89">
        <f t="shared" si="4"/>
        <v>88.427585266115983</v>
      </c>
      <c r="N89">
        <f t="shared" si="5"/>
        <v>1.1848657538893006</v>
      </c>
      <c r="Q89">
        <f t="shared" si="3"/>
        <v>0.34698482872611042</v>
      </c>
    </row>
    <row r="90" spans="1:17" x14ac:dyDescent="0.3">
      <c r="A90">
        <v>88</v>
      </c>
      <c r="B90">
        <v>2946.7</v>
      </c>
      <c r="C90">
        <v>8</v>
      </c>
      <c r="D90">
        <v>538</v>
      </c>
      <c r="E90">
        <v>617</v>
      </c>
      <c r="F90">
        <v>45.181204796878298</v>
      </c>
      <c r="G90">
        <v>51.815619627646697</v>
      </c>
      <c r="H90">
        <v>-44.553919239584403</v>
      </c>
      <c r="I90">
        <v>81.121758615469801</v>
      </c>
      <c r="J90">
        <v>-50.488888027176699</v>
      </c>
      <c r="K90">
        <v>92.562961383157599</v>
      </c>
      <c r="M90">
        <f t="shared" si="4"/>
        <v>92.551560983453754</v>
      </c>
      <c r="N90">
        <f t="shared" si="5"/>
        <v>1.0543732562162562</v>
      </c>
      <c r="Q90">
        <f t="shared" si="3"/>
        <v>0.36174567920387074</v>
      </c>
    </row>
    <row r="91" spans="1:17" x14ac:dyDescent="0.3">
      <c r="A91">
        <v>89</v>
      </c>
      <c r="B91">
        <v>2982.8</v>
      </c>
      <c r="C91">
        <v>8</v>
      </c>
      <c r="D91">
        <v>520</v>
      </c>
      <c r="E91">
        <v>650</v>
      </c>
      <c r="F91">
        <v>43.669565974677901</v>
      </c>
      <c r="G91">
        <v>54.5869574683474</v>
      </c>
      <c r="H91">
        <v>-46.251179921964997</v>
      </c>
      <c r="I91">
        <v>84.513611474396797</v>
      </c>
      <c r="J91">
        <v>-53.269036918800097</v>
      </c>
      <c r="K91">
        <v>97.643054390060399</v>
      </c>
      <c r="M91">
        <f t="shared" si="4"/>
        <v>96.341694860632757</v>
      </c>
      <c r="N91">
        <f t="shared" si="5"/>
        <v>1.1122839729528058</v>
      </c>
      <c r="Q91">
        <f t="shared" si="3"/>
        <v>0.35519502344931608</v>
      </c>
    </row>
    <row r="92" spans="1:17" x14ac:dyDescent="0.3">
      <c r="A92">
        <v>90</v>
      </c>
      <c r="B92">
        <v>3014.6</v>
      </c>
      <c r="C92">
        <v>8</v>
      </c>
      <c r="D92">
        <v>502</v>
      </c>
      <c r="E92">
        <v>684</v>
      </c>
      <c r="F92">
        <v>42.157927152477498</v>
      </c>
      <c r="G92">
        <v>57.442275243614802</v>
      </c>
      <c r="H92">
        <v>-47.475365229703101</v>
      </c>
      <c r="I92">
        <v>87.807600554066696</v>
      </c>
      <c r="J92">
        <v>-59.3199981871661</v>
      </c>
      <c r="K92">
        <v>93.349306660904205</v>
      </c>
      <c r="M92">
        <f t="shared" si="4"/>
        <v>99.820263567855974</v>
      </c>
      <c r="N92">
        <f t="shared" si="5"/>
        <v>1.1060269092113864</v>
      </c>
      <c r="Q92">
        <f t="shared" si="3"/>
        <v>0.35590280040173772</v>
      </c>
    </row>
    <row r="93" spans="1:17" x14ac:dyDescent="0.3">
      <c r="A93">
        <v>91</v>
      </c>
      <c r="B93">
        <v>3046.6</v>
      </c>
      <c r="C93">
        <v>8</v>
      </c>
      <c r="D93">
        <v>482</v>
      </c>
      <c r="E93">
        <v>719</v>
      </c>
      <c r="F93">
        <v>40.478328461143697</v>
      </c>
      <c r="G93">
        <v>60.381572953448902</v>
      </c>
      <c r="H93">
        <v>-49.570450759608498</v>
      </c>
      <c r="I93">
        <v>90.738702759968604</v>
      </c>
      <c r="J93">
        <v>-49.942173434765998</v>
      </c>
      <c r="K93">
        <v>99.968452921122903</v>
      </c>
      <c r="M93">
        <f t="shared" si="4"/>
        <v>103.39604328538256</v>
      </c>
      <c r="N93">
        <f t="shared" si="5"/>
        <v>1.1174932781377709</v>
      </c>
      <c r="Q93">
        <f t="shared" si="3"/>
        <v>0.35460576524444248</v>
      </c>
    </row>
    <row r="94" spans="1:17" x14ac:dyDescent="0.3">
      <c r="A94">
        <v>92</v>
      </c>
      <c r="B94">
        <v>3082.4</v>
      </c>
      <c r="C94">
        <v>8</v>
      </c>
      <c r="D94">
        <v>462</v>
      </c>
      <c r="E94">
        <v>756</v>
      </c>
      <c r="F94">
        <v>38.798729769810002</v>
      </c>
      <c r="G94">
        <v>63.488830532416301</v>
      </c>
      <c r="H94">
        <v>-50.874295540376401</v>
      </c>
      <c r="I94">
        <v>94.174736094131703</v>
      </c>
      <c r="J94">
        <v>-39.564610037252102</v>
      </c>
      <c r="K94">
        <v>96.355431949997893</v>
      </c>
      <c r="M94">
        <f t="shared" si="4"/>
        <v>107.03772636378687</v>
      </c>
      <c r="N94">
        <f t="shared" si="5"/>
        <v>1.0416202587157424</v>
      </c>
      <c r="Q94">
        <f t="shared" si="3"/>
        <v>0.3631882532414985</v>
      </c>
    </row>
    <row r="95" spans="1:17" x14ac:dyDescent="0.3">
      <c r="A95">
        <v>93</v>
      </c>
      <c r="B95">
        <v>3114.5</v>
      </c>
      <c r="C95">
        <v>8</v>
      </c>
      <c r="D95">
        <v>442</v>
      </c>
      <c r="E95">
        <v>794</v>
      </c>
      <c r="F95">
        <v>37.119131078476201</v>
      </c>
      <c r="G95">
        <v>66.680068045950506</v>
      </c>
      <c r="H95">
        <v>-52.483365078276002</v>
      </c>
      <c r="I95">
        <v>96.987780616327598</v>
      </c>
      <c r="J95">
        <v>-40.940259041521102</v>
      </c>
      <c r="K95">
        <v>90.438081972949107</v>
      </c>
      <c r="M95">
        <f t="shared" si="4"/>
        <v>110.27752807721295</v>
      </c>
      <c r="N95">
        <f t="shared" si="5"/>
        <v>0.99273115602023454</v>
      </c>
      <c r="Q95">
        <f t="shared" si="3"/>
        <v>0.36871841587727222</v>
      </c>
    </row>
    <row r="96" spans="1:17" x14ac:dyDescent="0.3">
      <c r="A96">
        <v>94</v>
      </c>
      <c r="B96">
        <v>3146.6</v>
      </c>
      <c r="C96">
        <v>8</v>
      </c>
      <c r="D96">
        <v>420</v>
      </c>
      <c r="E96">
        <v>833</v>
      </c>
      <c r="F96">
        <v>35.271572518009101</v>
      </c>
      <c r="G96">
        <v>69.955285494051395</v>
      </c>
      <c r="H96">
        <v>-52.4998997159217</v>
      </c>
      <c r="I96">
        <v>97.929307220019894</v>
      </c>
      <c r="J96">
        <v>-8.6468056914991998</v>
      </c>
      <c r="K96">
        <v>43.843636279903599</v>
      </c>
      <c r="M96">
        <f t="shared" si="4"/>
        <v>111.11430458215034</v>
      </c>
      <c r="N96">
        <f t="shared" si="5"/>
        <v>0.44688160522794201</v>
      </c>
      <c r="Q96">
        <f t="shared" si="3"/>
        <v>0.43046298929164112</v>
      </c>
    </row>
    <row r="97" spans="1:17" x14ac:dyDescent="0.3">
      <c r="A97">
        <v>95</v>
      </c>
      <c r="B97">
        <v>3182.5</v>
      </c>
      <c r="C97">
        <v>8</v>
      </c>
      <c r="D97">
        <v>399</v>
      </c>
      <c r="E97">
        <v>874</v>
      </c>
      <c r="F97">
        <v>33.507993892108601</v>
      </c>
      <c r="G97">
        <v>73.398462811285597</v>
      </c>
      <c r="H97">
        <v>-41.904901166815499</v>
      </c>
      <c r="I97">
        <v>94.242714149020699</v>
      </c>
      <c r="J97">
        <v>218.773288829677</v>
      </c>
      <c r="K97">
        <v>-94.9972290551123</v>
      </c>
      <c r="M97">
        <f t="shared" si="4"/>
        <v>103.13927434287388</v>
      </c>
      <c r="N97">
        <f t="shared" si="5"/>
        <v>2.3850833409653163</v>
      </c>
      <c r="Q97">
        <f t="shared" si="3"/>
        <v>0.21122045407220333</v>
      </c>
    </row>
    <row r="98" spans="1:17" x14ac:dyDescent="0.3">
      <c r="A98">
        <v>96</v>
      </c>
      <c r="B98">
        <v>3214.6</v>
      </c>
      <c r="C98">
        <v>8</v>
      </c>
      <c r="D98">
        <v>377</v>
      </c>
      <c r="E98">
        <v>915</v>
      </c>
      <c r="F98">
        <v>31.660435331641501</v>
      </c>
      <c r="G98">
        <v>76.841640128519799</v>
      </c>
      <c r="H98">
        <v>-38.175433689970198</v>
      </c>
      <c r="I98">
        <v>94.003017768798898</v>
      </c>
      <c r="J98">
        <v>326.81301405262599</v>
      </c>
      <c r="K98">
        <v>-150.07370330219501</v>
      </c>
      <c r="M98">
        <f t="shared" si="4"/>
        <v>101.45901185729356</v>
      </c>
      <c r="N98">
        <f t="shared" si="5"/>
        <v>3.5962322307798358</v>
      </c>
      <c r="Q98">
        <f t="shared" si="3"/>
        <v>7.4219569058486326E-2</v>
      </c>
    </row>
    <row r="99" spans="1:17" x14ac:dyDescent="0.3">
      <c r="A99">
        <v>97</v>
      </c>
      <c r="B99">
        <v>3249.7</v>
      </c>
      <c r="C99">
        <v>8</v>
      </c>
      <c r="D99">
        <v>355</v>
      </c>
      <c r="E99">
        <v>956</v>
      </c>
      <c r="F99">
        <v>29.812876771174299</v>
      </c>
      <c r="G99">
        <v>80.284817445754001</v>
      </c>
      <c r="H99">
        <v>-31.024238414228801</v>
      </c>
      <c r="I99">
        <v>77.544428402642794</v>
      </c>
      <c r="J99">
        <v>425.24547303762802</v>
      </c>
      <c r="K99">
        <v>-439.28260460923798</v>
      </c>
      <c r="M99">
        <f t="shared" si="4"/>
        <v>83.520307383746527</v>
      </c>
      <c r="N99">
        <f t="shared" si="5"/>
        <v>6.1139424191864293</v>
      </c>
      <c r="Q99">
        <f t="shared" si="3"/>
        <v>-0.21057491568284009</v>
      </c>
    </row>
    <row r="100" spans="1:17" x14ac:dyDescent="0.3">
      <c r="A100">
        <v>98</v>
      </c>
      <c r="B100">
        <v>3291.9</v>
      </c>
      <c r="C100">
        <v>8</v>
      </c>
      <c r="D100">
        <v>360</v>
      </c>
      <c r="E100">
        <v>990</v>
      </c>
      <c r="F100">
        <v>30.232776444007801</v>
      </c>
      <c r="G100">
        <v>83.140135221021396</v>
      </c>
      <c r="H100">
        <v>-21.6792484938405</v>
      </c>
      <c r="I100">
        <v>55.548997818450196</v>
      </c>
      <c r="J100">
        <v>150.982701535497</v>
      </c>
      <c r="K100">
        <v>-612.38332543429203</v>
      </c>
      <c r="M100">
        <f t="shared" si="4"/>
        <v>59.629531055441568</v>
      </c>
      <c r="N100">
        <f t="shared" si="5"/>
        <v>6.3072110590412231</v>
      </c>
      <c r="Q100">
        <f t="shared" si="3"/>
        <v>-0.23243678165834286</v>
      </c>
    </row>
    <row r="101" spans="1:17" x14ac:dyDescent="0.3">
      <c r="A101">
        <v>99</v>
      </c>
      <c r="B101">
        <v>3314.6</v>
      </c>
      <c r="C101">
        <v>8</v>
      </c>
      <c r="D101">
        <v>351</v>
      </c>
      <c r="E101">
        <v>1018</v>
      </c>
      <c r="F101">
        <v>29.476957032907599</v>
      </c>
      <c r="G101">
        <v>85.491573388888696</v>
      </c>
      <c r="H101">
        <v>-14.278318548709599</v>
      </c>
      <c r="I101">
        <v>44.170776944703199</v>
      </c>
      <c r="J101">
        <v>151.12928877258599</v>
      </c>
      <c r="K101">
        <v>-846.57111317971703</v>
      </c>
      <c r="M101">
        <f t="shared" si="4"/>
        <v>46.421201152890781</v>
      </c>
      <c r="N101">
        <f t="shared" si="5"/>
        <v>8.5995506370696653</v>
      </c>
      <c r="Q101">
        <f t="shared" si="3"/>
        <v>-0.49173813889276397</v>
      </c>
    </row>
    <row r="102" spans="1:17" x14ac:dyDescent="0.3">
      <c r="A102">
        <v>100</v>
      </c>
      <c r="B102">
        <v>3346.8</v>
      </c>
      <c r="C102">
        <v>9</v>
      </c>
      <c r="D102">
        <v>343</v>
      </c>
      <c r="E102">
        <v>1021</v>
      </c>
      <c r="F102">
        <v>28.8051175563741</v>
      </c>
      <c r="G102">
        <v>85.743513192588793</v>
      </c>
      <c r="H102">
        <v>-5.2630416891134804</v>
      </c>
      <c r="I102">
        <v>28.508142482697998</v>
      </c>
      <c r="J102">
        <v>105.366199982252</v>
      </c>
      <c r="K102">
        <v>-570.73358323719901</v>
      </c>
      <c r="M102">
        <f t="shared" si="4"/>
        <v>28.989891266356224</v>
      </c>
      <c r="N102">
        <f t="shared" si="5"/>
        <v>5.8037820353065692</v>
      </c>
      <c r="Q102">
        <f t="shared" si="3"/>
        <v>-0.17549066844859415</v>
      </c>
    </row>
    <row r="103" spans="1:17" x14ac:dyDescent="0.3">
      <c r="A103">
        <v>101</v>
      </c>
      <c r="B103">
        <v>3382.4</v>
      </c>
      <c r="C103">
        <v>9</v>
      </c>
      <c r="D103">
        <v>344</v>
      </c>
      <c r="E103">
        <v>1020</v>
      </c>
      <c r="F103">
        <v>28.889097490940699</v>
      </c>
      <c r="G103">
        <v>85.659533258022094</v>
      </c>
      <c r="H103">
        <v>-7.7975490716729299</v>
      </c>
      <c r="I103">
        <v>14.620404509386701</v>
      </c>
      <c r="J103">
        <v>155.79518624721101</v>
      </c>
      <c r="K103">
        <v>-292.11597421352002</v>
      </c>
      <c r="M103">
        <f t="shared" si="4"/>
        <v>16.569791777304939</v>
      </c>
      <c r="N103">
        <f t="shared" si="5"/>
        <v>3.3106477077532279</v>
      </c>
      <c r="Q103">
        <f t="shared" si="3"/>
        <v>0.10652388170732784</v>
      </c>
    </row>
    <row r="104" spans="1:17" x14ac:dyDescent="0.3">
      <c r="A104">
        <v>102</v>
      </c>
      <c r="B104">
        <v>3415</v>
      </c>
      <c r="C104">
        <v>9</v>
      </c>
      <c r="D104">
        <v>343</v>
      </c>
      <c r="E104">
        <v>1020</v>
      </c>
      <c r="F104">
        <v>28.8051175563741</v>
      </c>
      <c r="G104">
        <v>85.659533258022094</v>
      </c>
      <c r="H104">
        <v>-2.9068407155634302</v>
      </c>
      <c r="I104">
        <v>1.2565973228708001</v>
      </c>
      <c r="J104">
        <v>75.394174039089904</v>
      </c>
      <c r="K104">
        <v>-8.2930227133578196</v>
      </c>
      <c r="M104">
        <f t="shared" si="4"/>
        <v>3.1668217154591098</v>
      </c>
      <c r="N104">
        <f t="shared" si="5"/>
        <v>0.75848900484851112</v>
      </c>
      <c r="Q104">
        <f t="shared" si="3"/>
        <v>0.3952150607472168</v>
      </c>
    </row>
    <row r="105" spans="1:17" x14ac:dyDescent="0.3">
      <c r="A105">
        <v>103</v>
      </c>
      <c r="B105">
        <v>3446.7</v>
      </c>
      <c r="C105">
        <v>9</v>
      </c>
      <c r="D105">
        <v>343</v>
      </c>
      <c r="E105">
        <v>1021</v>
      </c>
      <c r="F105">
        <v>28.8051175563741</v>
      </c>
      <c r="G105">
        <v>85.743513192588793</v>
      </c>
      <c r="H105">
        <v>0</v>
      </c>
      <c r="I105">
        <v>0</v>
      </c>
      <c r="J105">
        <v>0</v>
      </c>
      <c r="K105">
        <v>0</v>
      </c>
      <c r="M105">
        <f t="shared" si="4"/>
        <v>0</v>
      </c>
      <c r="N105">
        <f t="shared" si="5"/>
        <v>0</v>
      </c>
      <c r="Q105">
        <f t="shared" si="3"/>
        <v>0.48101265822784806</v>
      </c>
    </row>
    <row r="106" spans="1:17" x14ac:dyDescent="0.3">
      <c r="A106">
        <v>104</v>
      </c>
      <c r="B106">
        <v>3482.5</v>
      </c>
      <c r="C106">
        <v>9</v>
      </c>
      <c r="D106">
        <v>344</v>
      </c>
      <c r="E106">
        <v>1020</v>
      </c>
      <c r="F106">
        <v>28.889097490940699</v>
      </c>
      <c r="G106">
        <v>85.659533258022094</v>
      </c>
      <c r="H106">
        <v>0</v>
      </c>
      <c r="I106">
        <v>0.42074031281907498</v>
      </c>
      <c r="J106">
        <v>0</v>
      </c>
      <c r="K106">
        <v>8.40639985652499</v>
      </c>
      <c r="M106">
        <f t="shared" si="4"/>
        <v>0.42074031281907498</v>
      </c>
      <c r="N106">
        <f t="shared" si="5"/>
        <v>8.4063998565249903E-2</v>
      </c>
      <c r="Q106">
        <f t="shared" si="3"/>
        <v>0.47150363559810782</v>
      </c>
    </row>
    <row r="107" spans="1:17" x14ac:dyDescent="0.3">
      <c r="A107">
        <v>105</v>
      </c>
      <c r="B107">
        <v>3514.5</v>
      </c>
      <c r="C107">
        <v>9</v>
      </c>
      <c r="D107">
        <v>344</v>
      </c>
      <c r="E107">
        <v>1021</v>
      </c>
      <c r="F107">
        <v>28.889097490940699</v>
      </c>
      <c r="G107">
        <v>85.743513192588793</v>
      </c>
      <c r="H107">
        <v>0.42327828773755999</v>
      </c>
      <c r="I107">
        <v>5.0590575996870201E-3</v>
      </c>
      <c r="J107">
        <v>-8.4571086461050999</v>
      </c>
      <c r="K107">
        <v>-16.863525332292699</v>
      </c>
      <c r="M107">
        <f t="shared" si="4"/>
        <v>0.42330851979831163</v>
      </c>
      <c r="N107">
        <f t="shared" si="5"/>
        <v>0.18865343179621813</v>
      </c>
      <c r="Q107">
        <f t="shared" si="3"/>
        <v>0.4596728482884484</v>
      </c>
    </row>
    <row r="108" spans="1:17" x14ac:dyDescent="0.3">
      <c r="A108">
        <v>106</v>
      </c>
      <c r="B108">
        <v>3546.5</v>
      </c>
      <c r="C108">
        <v>9</v>
      </c>
      <c r="D108">
        <v>343</v>
      </c>
      <c r="E108">
        <v>1021</v>
      </c>
      <c r="F108">
        <v>28.8051175563741</v>
      </c>
      <c r="G108">
        <v>85.743513192588793</v>
      </c>
      <c r="H108">
        <v>0.41822342663450701</v>
      </c>
      <c r="I108">
        <v>0</v>
      </c>
      <c r="J108">
        <v>8.3812309946794805</v>
      </c>
      <c r="K108">
        <v>0</v>
      </c>
      <c r="M108">
        <f t="shared" si="4"/>
        <v>0.41822342663450701</v>
      </c>
      <c r="N108">
        <f t="shared" si="5"/>
        <v>8.3812309946794811E-2</v>
      </c>
      <c r="Q108">
        <f t="shared" si="3"/>
        <v>0.47153210572574134</v>
      </c>
    </row>
    <row r="109" spans="1:17" x14ac:dyDescent="0.3">
      <c r="A109">
        <v>107</v>
      </c>
      <c r="B109">
        <v>3582.4</v>
      </c>
      <c r="C109">
        <v>9</v>
      </c>
      <c r="D109">
        <v>344</v>
      </c>
      <c r="E109">
        <v>1021</v>
      </c>
      <c r="F109">
        <v>28.889097490940699</v>
      </c>
      <c r="G109">
        <v>85.743513192588793</v>
      </c>
      <c r="H109">
        <v>0</v>
      </c>
      <c r="I109">
        <v>0.42053025795522703</v>
      </c>
      <c r="J109">
        <v>0</v>
      </c>
      <c r="K109">
        <v>-8.4106051591045397</v>
      </c>
      <c r="M109">
        <f t="shared" si="4"/>
        <v>0.42053025795522703</v>
      </c>
      <c r="N109">
        <f t="shared" si="5"/>
        <v>8.4106051591045394E-2</v>
      </c>
      <c r="Q109">
        <f t="shared" si="3"/>
        <v>0.47149887870834806</v>
      </c>
    </row>
    <row r="110" spans="1:17" x14ac:dyDescent="0.3">
      <c r="A110">
        <v>108</v>
      </c>
      <c r="B110">
        <v>3614.6</v>
      </c>
      <c r="C110">
        <v>9</v>
      </c>
      <c r="D110">
        <v>344</v>
      </c>
      <c r="E110">
        <v>1020</v>
      </c>
      <c r="F110">
        <v>28.889097490940699</v>
      </c>
      <c r="G110">
        <v>85.659533258022094</v>
      </c>
      <c r="H110">
        <v>0</v>
      </c>
      <c r="I110">
        <v>2.5219250058541201E-3</v>
      </c>
      <c r="J110">
        <v>0</v>
      </c>
      <c r="K110">
        <v>16.812833372376002</v>
      </c>
      <c r="M110">
        <f t="shared" si="4"/>
        <v>2.5219250058541201E-3</v>
      </c>
      <c r="N110">
        <f t="shared" si="5"/>
        <v>0.16812833372376002</v>
      </c>
      <c r="Q110">
        <f t="shared" si="3"/>
        <v>0.46199457489412665</v>
      </c>
    </row>
    <row r="111" spans="1:17" x14ac:dyDescent="0.3">
      <c r="A111">
        <v>109</v>
      </c>
      <c r="B111">
        <v>3646.7</v>
      </c>
      <c r="C111">
        <v>9</v>
      </c>
      <c r="D111">
        <v>344</v>
      </c>
      <c r="E111">
        <v>1021</v>
      </c>
      <c r="F111">
        <v>28.889097490940699</v>
      </c>
      <c r="G111">
        <v>85.743513192588793</v>
      </c>
      <c r="H111">
        <v>0.42746327273597601</v>
      </c>
      <c r="I111">
        <v>0</v>
      </c>
      <c r="J111">
        <v>-8.1968029287818904</v>
      </c>
      <c r="K111">
        <v>0</v>
      </c>
      <c r="M111">
        <f t="shared" si="4"/>
        <v>0.42746327273597601</v>
      </c>
      <c r="N111">
        <f t="shared" si="5"/>
        <v>8.1968029287818905E-2</v>
      </c>
      <c r="Q111">
        <f t="shared" si="3"/>
        <v>0.4717407242404576</v>
      </c>
    </row>
    <row r="112" spans="1:17" x14ac:dyDescent="0.3">
      <c r="A112">
        <v>110</v>
      </c>
      <c r="B112">
        <v>3682.4</v>
      </c>
      <c r="C112">
        <v>9</v>
      </c>
      <c r="D112">
        <v>344</v>
      </c>
      <c r="E112">
        <v>1021</v>
      </c>
      <c r="F112">
        <v>28.889097490940699</v>
      </c>
      <c r="G112">
        <v>85.743513192588793</v>
      </c>
      <c r="H112">
        <v>0</v>
      </c>
      <c r="I112">
        <v>0</v>
      </c>
      <c r="J112">
        <v>0</v>
      </c>
      <c r="K112">
        <v>0</v>
      </c>
      <c r="M112">
        <f t="shared" si="4"/>
        <v>0</v>
      </c>
      <c r="N112">
        <f t="shared" si="5"/>
        <v>0</v>
      </c>
      <c r="Q112">
        <f t="shared" si="3"/>
        <v>0.48101265822784806</v>
      </c>
    </row>
    <row r="113" spans="1:17" x14ac:dyDescent="0.3">
      <c r="A113">
        <v>111</v>
      </c>
      <c r="B113">
        <v>3714.4</v>
      </c>
      <c r="C113">
        <v>9</v>
      </c>
      <c r="D113">
        <v>344</v>
      </c>
      <c r="E113">
        <v>1021</v>
      </c>
      <c r="F113">
        <v>28.889097490940699</v>
      </c>
      <c r="G113">
        <v>85.743513192588793</v>
      </c>
      <c r="H113">
        <v>0</v>
      </c>
      <c r="I113">
        <v>0.425534145023999</v>
      </c>
      <c r="J113">
        <v>0</v>
      </c>
      <c r="K113">
        <v>-8.3356345744172398</v>
      </c>
      <c r="M113">
        <f t="shared" si="4"/>
        <v>0.425534145023999</v>
      </c>
      <c r="N113">
        <f t="shared" si="5"/>
        <v>8.3356345744172403E-2</v>
      </c>
      <c r="Q113">
        <f t="shared" si="3"/>
        <v>0.47158368278601787</v>
      </c>
    </row>
    <row r="114" spans="1:17" x14ac:dyDescent="0.3">
      <c r="A114">
        <v>112</v>
      </c>
      <c r="B114">
        <v>3751</v>
      </c>
      <c r="C114">
        <v>9</v>
      </c>
      <c r="D114">
        <v>344</v>
      </c>
      <c r="E114">
        <v>1021</v>
      </c>
      <c r="F114">
        <v>28.889097490940699</v>
      </c>
      <c r="G114">
        <v>85.743513192588793</v>
      </c>
      <c r="H114">
        <v>0</v>
      </c>
      <c r="I114">
        <v>0</v>
      </c>
      <c r="J114">
        <v>0</v>
      </c>
      <c r="K114">
        <v>0</v>
      </c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:17" x14ac:dyDescent="0.3">
      <c r="A115">
        <v>113</v>
      </c>
      <c r="B115">
        <v>3782.4</v>
      </c>
      <c r="C115">
        <v>9</v>
      </c>
      <c r="D115">
        <v>344</v>
      </c>
      <c r="E115">
        <v>1021</v>
      </c>
      <c r="F115">
        <v>28.889097490940699</v>
      </c>
      <c r="G115">
        <v>85.743513192588793</v>
      </c>
      <c r="H115">
        <v>0</v>
      </c>
      <c r="I115">
        <v>0</v>
      </c>
      <c r="J115">
        <v>0</v>
      </c>
      <c r="K115">
        <v>0</v>
      </c>
      <c r="M115">
        <f t="shared" si="4"/>
        <v>0</v>
      </c>
      <c r="N115">
        <f t="shared" si="5"/>
        <v>0</v>
      </c>
      <c r="Q115">
        <f t="shared" si="3"/>
        <v>0.48101265822784806</v>
      </c>
    </row>
    <row r="116" spans="1:17" x14ac:dyDescent="0.3">
      <c r="A116">
        <v>114</v>
      </c>
      <c r="B116">
        <v>3816.5</v>
      </c>
      <c r="C116">
        <v>9</v>
      </c>
      <c r="D116">
        <v>344</v>
      </c>
      <c r="E116">
        <v>1021</v>
      </c>
      <c r="F116">
        <v>28.889097490940699</v>
      </c>
      <c r="G116">
        <v>85.743513192588793</v>
      </c>
      <c r="H116">
        <v>0</v>
      </c>
      <c r="I116">
        <v>0</v>
      </c>
      <c r="J116">
        <v>0</v>
      </c>
      <c r="K116">
        <v>0</v>
      </c>
      <c r="M116">
        <f t="shared" si="4"/>
        <v>0</v>
      </c>
      <c r="N116">
        <f t="shared" si="5"/>
        <v>0</v>
      </c>
      <c r="Q116">
        <f t="shared" si="3"/>
        <v>0.48101265822784806</v>
      </c>
    </row>
    <row r="117" spans="1:17" x14ac:dyDescent="0.3">
      <c r="A117">
        <v>115</v>
      </c>
      <c r="B117">
        <v>3848.8</v>
      </c>
      <c r="C117">
        <v>9</v>
      </c>
      <c r="D117">
        <v>344</v>
      </c>
      <c r="E117">
        <v>1021</v>
      </c>
      <c r="F117">
        <v>28.889097490940699</v>
      </c>
      <c r="G117">
        <v>85.743513192588793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3882.4</v>
      </c>
      <c r="C118">
        <v>9</v>
      </c>
      <c r="D118">
        <v>344</v>
      </c>
      <c r="E118">
        <v>1021</v>
      </c>
      <c r="F118">
        <v>28.889097490940699</v>
      </c>
      <c r="G118">
        <v>85.743513192588793</v>
      </c>
      <c r="H118">
        <v>0</v>
      </c>
      <c r="I118">
        <v>-0.419270557362102</v>
      </c>
      <c r="J118">
        <v>0</v>
      </c>
      <c r="K118">
        <v>-8.3854111472420403</v>
      </c>
      <c r="M118">
        <f t="shared" si="4"/>
        <v>0.419270557362102</v>
      </c>
      <c r="N118">
        <f t="shared" si="5"/>
        <v>8.3854111472420403E-2</v>
      </c>
      <c r="Q118">
        <f t="shared" si="3"/>
        <v>0.47152737728479255</v>
      </c>
    </row>
    <row r="119" spans="1:17" x14ac:dyDescent="0.3">
      <c r="A119">
        <v>117</v>
      </c>
      <c r="B119">
        <v>3914.5</v>
      </c>
      <c r="C119">
        <v>9</v>
      </c>
      <c r="D119">
        <v>344</v>
      </c>
      <c r="E119">
        <v>1021</v>
      </c>
      <c r="F119">
        <v>28.889097490940699</v>
      </c>
      <c r="G119">
        <v>85.743513192588793</v>
      </c>
      <c r="H119">
        <v>0</v>
      </c>
      <c r="I119">
        <v>-0.41503340614635797</v>
      </c>
      <c r="J119">
        <v>0</v>
      </c>
      <c r="K119">
        <v>-8.47006951319098</v>
      </c>
      <c r="M119">
        <f t="shared" si="4"/>
        <v>0.41503340614635797</v>
      </c>
      <c r="N119">
        <f t="shared" si="5"/>
        <v>8.4700695131909795E-2</v>
      </c>
      <c r="Q119">
        <f t="shared" si="3"/>
        <v>0.47143161473110196</v>
      </c>
    </row>
    <row r="120" spans="1:17" x14ac:dyDescent="0.3">
      <c r="A120">
        <v>118</v>
      </c>
      <c r="B120">
        <v>3946.5</v>
      </c>
      <c r="C120">
        <v>9</v>
      </c>
      <c r="D120">
        <v>344</v>
      </c>
      <c r="E120">
        <v>1021</v>
      </c>
      <c r="F120">
        <v>28.889097490940699</v>
      </c>
      <c r="G120">
        <v>85.743513192588793</v>
      </c>
      <c r="H120">
        <v>0</v>
      </c>
      <c r="I120">
        <v>0</v>
      </c>
      <c r="J120">
        <v>0</v>
      </c>
      <c r="K120">
        <v>0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3982.5</v>
      </c>
      <c r="C121">
        <v>9</v>
      </c>
      <c r="D121">
        <v>344</v>
      </c>
      <c r="E121">
        <v>1020</v>
      </c>
      <c r="F121">
        <v>28.889097490940699</v>
      </c>
      <c r="G121">
        <v>85.659533258022094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4014.6</v>
      </c>
      <c r="C122">
        <v>9</v>
      </c>
      <c r="D122">
        <v>344</v>
      </c>
      <c r="E122">
        <v>1020</v>
      </c>
      <c r="F122">
        <v>28.889097490940699</v>
      </c>
      <c r="G122">
        <v>85.659533258022094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A123">
        <v>121</v>
      </c>
      <c r="B123">
        <v>4046.4</v>
      </c>
      <c r="C123">
        <v>9</v>
      </c>
      <c r="D123">
        <v>344</v>
      </c>
      <c r="E123">
        <v>1021</v>
      </c>
      <c r="F123">
        <v>28.889097490940699</v>
      </c>
      <c r="G123">
        <v>85.743513192588793</v>
      </c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91AC-324A-4CE3-9A1B-D7FC15243B78}">
  <sheetPr codeName="Sheet7"/>
  <dimension ref="A1:T171"/>
  <sheetViews>
    <sheetView topLeftCell="H22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136.30000000000001</v>
      </c>
      <c r="C2">
        <v>6</v>
      </c>
      <c r="D2">
        <v>542</v>
      </c>
      <c r="E2">
        <v>705</v>
      </c>
    </row>
    <row r="3" spans="1:20" x14ac:dyDescent="0.3">
      <c r="A3">
        <v>1</v>
      </c>
      <c r="B3">
        <v>136.30000000000001</v>
      </c>
      <c r="C3">
        <v>6</v>
      </c>
      <c r="D3">
        <v>543</v>
      </c>
      <c r="E3">
        <v>705</v>
      </c>
    </row>
    <row r="4" spans="1:20" x14ac:dyDescent="0.3">
      <c r="A4">
        <v>2</v>
      </c>
      <c r="B4">
        <v>269.10000000000002</v>
      </c>
      <c r="C4">
        <v>6</v>
      </c>
      <c r="D4">
        <v>542</v>
      </c>
      <c r="E4">
        <v>705</v>
      </c>
      <c r="F4">
        <v>45.517124535145001</v>
      </c>
      <c r="G4">
        <v>59.205853869515202</v>
      </c>
    </row>
    <row r="5" spans="1:20" x14ac:dyDescent="0.3">
      <c r="A5">
        <v>3</v>
      </c>
      <c r="B5">
        <v>291.10000000000002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307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331.4</v>
      </c>
      <c r="C7">
        <v>10</v>
      </c>
      <c r="D7">
        <v>726</v>
      </c>
      <c r="E7">
        <v>277</v>
      </c>
      <c r="F7">
        <v>60.969432495415703</v>
      </c>
      <c r="G7">
        <v>23.262441874972598</v>
      </c>
      <c r="H7">
        <v>72.236450618393803</v>
      </c>
      <c r="I7">
        <v>-168.028265568872</v>
      </c>
      <c r="J7">
        <v>-5643.4727045620102</v>
      </c>
      <c r="K7">
        <v>13127.2082475681</v>
      </c>
      <c r="M7">
        <f>SQRT(H7^2+I7^2)</f>
        <v>182.89779339299594</v>
      </c>
      <c r="N7">
        <f>SQRT(J7^2+K7^2)/100</f>
        <v>142.88890108827781</v>
      </c>
      <c r="Q7">
        <f t="shared" si="0"/>
        <v>-15.682075193612951</v>
      </c>
    </row>
    <row r="8" spans="1:20" x14ac:dyDescent="0.3">
      <c r="A8">
        <v>6</v>
      </c>
      <c r="B8">
        <v>331.4</v>
      </c>
      <c r="C8">
        <v>10</v>
      </c>
      <c r="D8">
        <v>726</v>
      </c>
      <c r="E8">
        <v>277</v>
      </c>
      <c r="F8">
        <v>60.969432495415703</v>
      </c>
      <c r="G8">
        <v>23.262441874972598</v>
      </c>
      <c r="M8">
        <f>SQRT(H8^2+I8^2)</f>
        <v>0</v>
      </c>
      <c r="N8">
        <f>SQRT(J8^2+K8^2)/100</f>
        <v>0</v>
      </c>
      <c r="Q8">
        <f t="shared" si="0"/>
        <v>0.48101265822784806</v>
      </c>
    </row>
    <row r="9" spans="1:20" x14ac:dyDescent="0.3">
      <c r="A9">
        <v>7</v>
      </c>
      <c r="B9">
        <v>340.7</v>
      </c>
      <c r="C9">
        <v>10</v>
      </c>
      <c r="D9">
        <v>726</v>
      </c>
      <c r="E9">
        <v>277</v>
      </c>
      <c r="F9">
        <v>60.969432495415703</v>
      </c>
      <c r="G9">
        <v>23.262441874972598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357</v>
      </c>
      <c r="C10">
        <v>10</v>
      </c>
      <c r="D10">
        <v>726</v>
      </c>
      <c r="E10">
        <v>277</v>
      </c>
      <c r="F10">
        <v>60.969432495415703</v>
      </c>
      <c r="G10">
        <v>23.262441874972598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374.4</v>
      </c>
      <c r="C11">
        <v>10</v>
      </c>
      <c r="D11">
        <v>726</v>
      </c>
      <c r="E11">
        <v>277</v>
      </c>
      <c r="F11">
        <v>60.969432495415703</v>
      </c>
      <c r="G11">
        <v>23.262441874972598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387.7</v>
      </c>
      <c r="C12">
        <v>10</v>
      </c>
      <c r="D12">
        <v>726</v>
      </c>
      <c r="E12">
        <v>277</v>
      </c>
      <c r="F12">
        <v>60.969432495415703</v>
      </c>
      <c r="G12">
        <v>23.262441874972598</v>
      </c>
      <c r="H12">
        <v>1.2849370968178699</v>
      </c>
      <c r="I12">
        <v>0</v>
      </c>
      <c r="J12">
        <v>54.678174332675503</v>
      </c>
      <c r="K12">
        <v>0</v>
      </c>
      <c r="M12">
        <f t="shared" si="1"/>
        <v>1.2849370968178699</v>
      </c>
      <c r="N12">
        <f t="shared" si="2"/>
        <v>0.546781743326755</v>
      </c>
      <c r="Q12">
        <f t="shared" si="0"/>
        <v>0.41916263848619562</v>
      </c>
    </row>
    <row r="13" spans="1:20" x14ac:dyDescent="0.3">
      <c r="A13">
        <v>11</v>
      </c>
      <c r="B13">
        <v>397.8</v>
      </c>
      <c r="C13">
        <v>10</v>
      </c>
      <c r="D13">
        <v>726</v>
      </c>
      <c r="E13">
        <v>277</v>
      </c>
      <c r="F13">
        <v>60.969432495415703</v>
      </c>
      <c r="G13">
        <v>23.262441874972598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407.5</v>
      </c>
      <c r="C14">
        <v>10</v>
      </c>
      <c r="D14">
        <v>726</v>
      </c>
      <c r="E14">
        <v>277</v>
      </c>
      <c r="F14">
        <v>60.969432495415703</v>
      </c>
      <c r="G14">
        <v>23.262441874972598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424.4</v>
      </c>
      <c r="C15">
        <v>10</v>
      </c>
      <c r="D15">
        <v>727</v>
      </c>
      <c r="E15">
        <v>277</v>
      </c>
      <c r="F15">
        <v>61.053412429982401</v>
      </c>
      <c r="G15">
        <v>23.262441874972598</v>
      </c>
      <c r="H15">
        <v>1.6739441081364099</v>
      </c>
      <c r="I15">
        <v>0</v>
      </c>
      <c r="J15">
        <v>-33.478882162728198</v>
      </c>
      <c r="K15">
        <v>0</v>
      </c>
      <c r="M15">
        <f t="shared" si="1"/>
        <v>1.6739441081364099</v>
      </c>
      <c r="N15">
        <f t="shared" si="2"/>
        <v>0.33478882162728196</v>
      </c>
      <c r="Q15">
        <f t="shared" si="0"/>
        <v>0.44314252909561458</v>
      </c>
    </row>
    <row r="16" spans="1:20" x14ac:dyDescent="0.3">
      <c r="A16">
        <v>14</v>
      </c>
      <c r="B16">
        <v>460.3</v>
      </c>
      <c r="C16">
        <v>10</v>
      </c>
      <c r="D16">
        <v>726</v>
      </c>
      <c r="E16">
        <v>277</v>
      </c>
      <c r="F16">
        <v>60.969432495415703</v>
      </c>
      <c r="G16">
        <v>23.262441874972598</v>
      </c>
      <c r="H16">
        <v>0</v>
      </c>
      <c r="I16">
        <v>0.32352216196603001</v>
      </c>
      <c r="J16">
        <v>0</v>
      </c>
      <c r="K16">
        <v>10.3527091829129</v>
      </c>
      <c r="M16">
        <f t="shared" si="1"/>
        <v>0.32352216196603001</v>
      </c>
      <c r="N16">
        <f t="shared" si="2"/>
        <v>0.103527091829129</v>
      </c>
      <c r="Q16">
        <f t="shared" si="0"/>
        <v>0.46930203922570451</v>
      </c>
    </row>
    <row r="17" spans="1:17" x14ac:dyDescent="0.3">
      <c r="A17">
        <v>15</v>
      </c>
      <c r="B17">
        <v>492.7</v>
      </c>
      <c r="C17">
        <v>10</v>
      </c>
      <c r="D17">
        <v>726</v>
      </c>
      <c r="E17">
        <v>277</v>
      </c>
      <c r="F17">
        <v>60.969432495415703</v>
      </c>
      <c r="G17">
        <v>23.262441874972598</v>
      </c>
      <c r="H17">
        <v>0</v>
      </c>
      <c r="I17">
        <v>0.38873515844122303</v>
      </c>
      <c r="J17">
        <v>0</v>
      </c>
      <c r="K17">
        <v>9.1252384610615902</v>
      </c>
      <c r="M17">
        <f t="shared" si="1"/>
        <v>0.38873515844122303</v>
      </c>
      <c r="N17">
        <f t="shared" si="2"/>
        <v>9.1252384610615897E-2</v>
      </c>
      <c r="Q17">
        <f t="shared" si="0"/>
        <v>0.47069051075580515</v>
      </c>
    </row>
    <row r="18" spans="1:17" x14ac:dyDescent="0.3">
      <c r="A18">
        <v>16</v>
      </c>
      <c r="B18">
        <v>524.4</v>
      </c>
      <c r="C18">
        <v>10</v>
      </c>
      <c r="D18">
        <v>727</v>
      </c>
      <c r="E18">
        <v>277</v>
      </c>
      <c r="F18">
        <v>61.053412429982401</v>
      </c>
      <c r="G18">
        <v>23.262441874972598</v>
      </c>
      <c r="H18">
        <v>0</v>
      </c>
      <c r="I18">
        <v>0</v>
      </c>
      <c r="J18">
        <v>0</v>
      </c>
      <c r="K18">
        <v>0</v>
      </c>
      <c r="M18">
        <f t="shared" si="1"/>
        <v>0</v>
      </c>
      <c r="N18">
        <f t="shared" si="2"/>
        <v>0</v>
      </c>
      <c r="Q18">
        <f t="shared" si="0"/>
        <v>0.48101265822784806</v>
      </c>
    </row>
    <row r="19" spans="1:17" x14ac:dyDescent="0.3">
      <c r="A19">
        <v>17</v>
      </c>
      <c r="B19">
        <v>560.20000000000005</v>
      </c>
      <c r="C19">
        <v>10</v>
      </c>
      <c r="D19">
        <v>726</v>
      </c>
      <c r="E19">
        <v>278</v>
      </c>
      <c r="F19">
        <v>60.969432495415703</v>
      </c>
      <c r="G19">
        <v>23.346421809539301</v>
      </c>
      <c r="H19">
        <v>0.42095184175119399</v>
      </c>
      <c r="I19">
        <v>-8.4232463492300304E-4</v>
      </c>
      <c r="J19">
        <v>8.4274642993232103</v>
      </c>
      <c r="K19">
        <v>-16.846492698447602</v>
      </c>
      <c r="M19">
        <f t="shared" si="1"/>
        <v>0.4209526844961472</v>
      </c>
      <c r="N19">
        <f t="shared" si="2"/>
        <v>0.18836838130514783</v>
      </c>
      <c r="Q19">
        <f t="shared" si="0"/>
        <v>0.45970509219328837</v>
      </c>
    </row>
    <row r="20" spans="1:17" x14ac:dyDescent="0.3">
      <c r="A20">
        <v>18</v>
      </c>
      <c r="B20">
        <v>592.29999999999995</v>
      </c>
      <c r="C20">
        <v>10</v>
      </c>
      <c r="D20">
        <v>726</v>
      </c>
      <c r="E20">
        <v>278</v>
      </c>
      <c r="F20">
        <v>60.969432495415703</v>
      </c>
      <c r="G20">
        <v>23.346421809539301</v>
      </c>
      <c r="H20">
        <v>0</v>
      </c>
      <c r="I20">
        <v>1.0863465252158699E-2</v>
      </c>
      <c r="J20">
        <v>0</v>
      </c>
      <c r="K20">
        <v>-16.713023464858001</v>
      </c>
      <c r="M20">
        <f t="shared" si="1"/>
        <v>1.0863465252158699E-2</v>
      </c>
      <c r="N20">
        <f t="shared" si="2"/>
        <v>0.16713023464858001</v>
      </c>
      <c r="Q20">
        <f t="shared" si="0"/>
        <v>0.46210747633653476</v>
      </c>
    </row>
    <row r="21" spans="1:17" x14ac:dyDescent="0.3">
      <c r="A21">
        <v>19</v>
      </c>
      <c r="B21">
        <v>624.29999999999995</v>
      </c>
      <c r="C21">
        <v>10</v>
      </c>
      <c r="D21">
        <v>727</v>
      </c>
      <c r="E21">
        <v>277</v>
      </c>
      <c r="F21">
        <v>61.053412429982401</v>
      </c>
      <c r="G21">
        <v>23.262441874972598</v>
      </c>
      <c r="H21">
        <v>-0.41843327154844701</v>
      </c>
      <c r="I21">
        <v>0</v>
      </c>
      <c r="J21">
        <v>-8.3770424734423905</v>
      </c>
      <c r="K21">
        <v>0</v>
      </c>
      <c r="M21">
        <f t="shared" si="1"/>
        <v>0.41843327154844701</v>
      </c>
      <c r="N21">
        <f t="shared" si="2"/>
        <v>8.3770424734423907E-2</v>
      </c>
      <c r="Q21">
        <f t="shared" si="0"/>
        <v>0.4715368436330391</v>
      </c>
    </row>
    <row r="22" spans="1:17" x14ac:dyDescent="0.3">
      <c r="A22">
        <v>20</v>
      </c>
      <c r="B22">
        <v>660</v>
      </c>
      <c r="C22">
        <v>10</v>
      </c>
      <c r="D22">
        <v>727</v>
      </c>
      <c r="E22">
        <v>277</v>
      </c>
      <c r="F22">
        <v>61.053412429982401</v>
      </c>
      <c r="G22">
        <v>23.262441874972598</v>
      </c>
      <c r="H22">
        <v>4.1948270702264704E-3</v>
      </c>
      <c r="I22">
        <v>-4.19482707022663E-3</v>
      </c>
      <c r="J22">
        <v>-16.779308280905699</v>
      </c>
      <c r="K22">
        <v>16.779308280906399</v>
      </c>
      <c r="M22">
        <f t="shared" si="1"/>
        <v>5.9323813345241831E-3</v>
      </c>
      <c r="N22">
        <f t="shared" si="2"/>
        <v>0.23729525338096519</v>
      </c>
      <c r="Q22">
        <f t="shared" si="0"/>
        <v>0.45417065721860372</v>
      </c>
    </row>
    <row r="23" spans="1:17" x14ac:dyDescent="0.3">
      <c r="A23">
        <v>21</v>
      </c>
      <c r="B23">
        <v>693.2</v>
      </c>
      <c r="C23">
        <v>10</v>
      </c>
      <c r="D23">
        <v>726</v>
      </c>
      <c r="E23">
        <v>277</v>
      </c>
      <c r="F23">
        <v>60.969432495415703</v>
      </c>
      <c r="G23">
        <v>23.262441874972598</v>
      </c>
      <c r="H23">
        <v>0</v>
      </c>
      <c r="I23">
        <v>-0.41261874063045101</v>
      </c>
      <c r="J23">
        <v>0</v>
      </c>
      <c r="K23">
        <v>8.3189262223881304</v>
      </c>
      <c r="M23">
        <f t="shared" si="1"/>
        <v>0.41261874063045101</v>
      </c>
      <c r="N23">
        <f t="shared" si="2"/>
        <v>8.3189262223881302E-2</v>
      </c>
      <c r="Q23">
        <f t="shared" si="0"/>
        <v>0.47160258268374605</v>
      </c>
    </row>
    <row r="24" spans="1:17" x14ac:dyDescent="0.3">
      <c r="A24">
        <v>22</v>
      </c>
      <c r="B24">
        <v>724.5</v>
      </c>
      <c r="C24">
        <v>10</v>
      </c>
      <c r="D24">
        <v>726</v>
      </c>
      <c r="E24">
        <v>277</v>
      </c>
      <c r="F24">
        <v>60.969432495415703</v>
      </c>
      <c r="G24">
        <v>23.262441874972598</v>
      </c>
      <c r="H24">
        <v>-0.418852332784512</v>
      </c>
      <c r="I24">
        <v>0</v>
      </c>
      <c r="J24">
        <v>8.3686779777125402</v>
      </c>
      <c r="K24">
        <v>0</v>
      </c>
      <c r="M24">
        <f t="shared" si="1"/>
        <v>0.418852332784512</v>
      </c>
      <c r="N24">
        <f t="shared" si="2"/>
        <v>8.3686779777125408E-2</v>
      </c>
      <c r="Q24">
        <f t="shared" si="0"/>
        <v>0.47154630525520075</v>
      </c>
    </row>
    <row r="25" spans="1:17" x14ac:dyDescent="0.3">
      <c r="A25">
        <v>23</v>
      </c>
      <c r="B25">
        <v>760.3</v>
      </c>
      <c r="C25">
        <v>10</v>
      </c>
      <c r="D25">
        <v>726</v>
      </c>
      <c r="E25">
        <v>278</v>
      </c>
      <c r="F25">
        <v>60.969432495415703</v>
      </c>
      <c r="G25">
        <v>23.346421809539301</v>
      </c>
      <c r="H25">
        <v>-0.41801671653379702</v>
      </c>
      <c r="I25">
        <v>-2.5118624496512699E-3</v>
      </c>
      <c r="J25">
        <v>8.3603343306759399</v>
      </c>
      <c r="K25">
        <v>-16.745749664344601</v>
      </c>
      <c r="M25">
        <f t="shared" si="1"/>
        <v>0.4180242633564023</v>
      </c>
      <c r="N25">
        <f t="shared" si="2"/>
        <v>0.1871671237000708</v>
      </c>
      <c r="Q25">
        <f t="shared" si="0"/>
        <v>0.45984097421110548</v>
      </c>
    </row>
    <row r="26" spans="1:17" x14ac:dyDescent="0.3">
      <c r="A26">
        <v>24</v>
      </c>
      <c r="B26">
        <v>792.4</v>
      </c>
      <c r="C26">
        <v>10</v>
      </c>
      <c r="D26">
        <v>726</v>
      </c>
      <c r="E26">
        <v>277</v>
      </c>
      <c r="F26">
        <v>60.969432495415703</v>
      </c>
      <c r="G26">
        <v>23.262441874972598</v>
      </c>
      <c r="H26">
        <v>0.41821332876581901</v>
      </c>
      <c r="I26">
        <v>0</v>
      </c>
      <c r="J26">
        <v>8.4317203380205594</v>
      </c>
      <c r="K26">
        <v>0</v>
      </c>
      <c r="M26">
        <f t="shared" si="1"/>
        <v>0.41821332876581901</v>
      </c>
      <c r="N26">
        <f t="shared" si="2"/>
        <v>8.4317203380205596E-2</v>
      </c>
      <c r="Q26">
        <f t="shared" si="0"/>
        <v>0.47147499396368081</v>
      </c>
    </row>
    <row r="27" spans="1:17" x14ac:dyDescent="0.3">
      <c r="A27">
        <v>25</v>
      </c>
      <c r="B27">
        <v>824.6</v>
      </c>
      <c r="C27">
        <v>10</v>
      </c>
      <c r="D27">
        <v>726</v>
      </c>
      <c r="E27">
        <v>277</v>
      </c>
      <c r="F27">
        <v>60.969432495415703</v>
      </c>
      <c r="G27">
        <v>23.262441874972598</v>
      </c>
      <c r="H27">
        <v>0.42137258259014998</v>
      </c>
      <c r="I27">
        <v>0</v>
      </c>
      <c r="J27">
        <v>8.4190326191838096</v>
      </c>
      <c r="K27">
        <v>0</v>
      </c>
      <c r="M27">
        <f t="shared" si="1"/>
        <v>0.42137258259014998</v>
      </c>
      <c r="N27">
        <f t="shared" si="2"/>
        <v>8.4190326191838097E-2</v>
      </c>
      <c r="Q27">
        <f t="shared" si="0"/>
        <v>0.47148934586313812</v>
      </c>
    </row>
    <row r="28" spans="1:17" x14ac:dyDescent="0.3">
      <c r="A28">
        <v>26</v>
      </c>
      <c r="B28">
        <v>860.3</v>
      </c>
      <c r="C28">
        <v>10</v>
      </c>
      <c r="D28">
        <v>726</v>
      </c>
      <c r="E28">
        <v>277</v>
      </c>
      <c r="F28">
        <v>60.969432495415703</v>
      </c>
      <c r="G28">
        <v>23.262441874972598</v>
      </c>
      <c r="H28">
        <v>0</v>
      </c>
      <c r="I28">
        <v>-0.42031915302608203</v>
      </c>
      <c r="J28">
        <v>0</v>
      </c>
      <c r="K28">
        <v>8.3896038528160108</v>
      </c>
      <c r="M28">
        <f t="shared" si="1"/>
        <v>0.42031915302608203</v>
      </c>
      <c r="N28">
        <f t="shared" si="2"/>
        <v>8.3896038528160105E-2</v>
      </c>
      <c r="Q28">
        <f t="shared" si="0"/>
        <v>0.47152263464432065</v>
      </c>
    </row>
    <row r="29" spans="1:17" x14ac:dyDescent="0.3">
      <c r="A29">
        <v>27</v>
      </c>
      <c r="B29">
        <v>892.4</v>
      </c>
      <c r="C29">
        <v>10</v>
      </c>
      <c r="D29">
        <v>727</v>
      </c>
      <c r="E29">
        <v>277</v>
      </c>
      <c r="F29">
        <v>61.053412429982401</v>
      </c>
      <c r="G29">
        <v>23.262441874972598</v>
      </c>
      <c r="H29">
        <v>-8.4063998565273403E-4</v>
      </c>
      <c r="I29">
        <v>0.42053025795524501</v>
      </c>
      <c r="J29">
        <v>-16.812799713049898</v>
      </c>
      <c r="K29">
        <v>8.4106051591049091</v>
      </c>
      <c r="M29">
        <f t="shared" si="1"/>
        <v>0.42053109817407125</v>
      </c>
      <c r="N29">
        <f t="shared" si="2"/>
        <v>0.1879916257000542</v>
      </c>
      <c r="Q29">
        <f t="shared" si="0"/>
        <v>0.45974770945675264</v>
      </c>
    </row>
    <row r="30" spans="1:17" x14ac:dyDescent="0.3">
      <c r="A30">
        <v>28</v>
      </c>
      <c r="B30">
        <v>924.4</v>
      </c>
      <c r="C30">
        <v>10</v>
      </c>
      <c r="D30">
        <v>727</v>
      </c>
      <c r="E30">
        <v>277</v>
      </c>
      <c r="F30">
        <v>61.053412429982401</v>
      </c>
      <c r="G30">
        <v>23.262441874972598</v>
      </c>
      <c r="H30">
        <v>2.5219250058570002E-3</v>
      </c>
      <c r="I30">
        <v>0</v>
      </c>
      <c r="J30">
        <v>-16.812833372376002</v>
      </c>
      <c r="K30">
        <v>0</v>
      </c>
      <c r="M30">
        <f t="shared" si="1"/>
        <v>2.5219250058570002E-3</v>
      </c>
      <c r="N30">
        <f t="shared" si="2"/>
        <v>0.16812833372376002</v>
      </c>
      <c r="Q30">
        <f t="shared" si="0"/>
        <v>0.46199457489412665</v>
      </c>
    </row>
    <row r="31" spans="1:17" x14ac:dyDescent="0.3">
      <c r="A31">
        <v>29</v>
      </c>
      <c r="B31">
        <v>960.5</v>
      </c>
      <c r="C31">
        <v>10</v>
      </c>
      <c r="D31">
        <v>726</v>
      </c>
      <c r="E31">
        <v>277</v>
      </c>
      <c r="F31">
        <v>60.969432495415703</v>
      </c>
      <c r="G31">
        <v>23.262441874972598</v>
      </c>
      <c r="H31">
        <v>0</v>
      </c>
      <c r="I31">
        <v>0</v>
      </c>
      <c r="J31">
        <v>0</v>
      </c>
      <c r="K31">
        <v>0</v>
      </c>
      <c r="M31">
        <f t="shared" si="1"/>
        <v>0</v>
      </c>
      <c r="N31">
        <f t="shared" si="2"/>
        <v>0</v>
      </c>
      <c r="Q31">
        <f t="shared" si="0"/>
        <v>0.48101265822784806</v>
      </c>
    </row>
    <row r="32" spans="1:17" x14ac:dyDescent="0.3">
      <c r="A32">
        <v>30</v>
      </c>
      <c r="B32">
        <v>992.3</v>
      </c>
      <c r="C32">
        <v>10</v>
      </c>
      <c r="D32">
        <v>726</v>
      </c>
      <c r="E32">
        <v>278</v>
      </c>
      <c r="F32">
        <v>60.969432495415703</v>
      </c>
      <c r="G32">
        <v>23.346421809539301</v>
      </c>
      <c r="H32" s="1">
        <v>-8.6996903605944196E-16</v>
      </c>
      <c r="I32" s="1">
        <v>8.6996903605944196E-16</v>
      </c>
      <c r="J32">
        <v>16.829629342392298</v>
      </c>
      <c r="K32">
        <v>-16.829629342393002</v>
      </c>
      <c r="M32">
        <f t="shared" si="1"/>
        <v>1.2303220096399109E-15</v>
      </c>
      <c r="N32">
        <f t="shared" si="2"/>
        <v>0.23800690065723878</v>
      </c>
      <c r="Q32">
        <f t="shared" si="0"/>
        <v>0.45409015819202908</v>
      </c>
    </row>
    <row r="33" spans="1:19" x14ac:dyDescent="0.3">
      <c r="A33">
        <v>31</v>
      </c>
      <c r="B33">
        <v>1024.5</v>
      </c>
      <c r="C33">
        <v>10</v>
      </c>
      <c r="D33">
        <v>726</v>
      </c>
      <c r="E33">
        <v>277</v>
      </c>
      <c r="F33">
        <v>60.969432495415703</v>
      </c>
      <c r="G33">
        <v>23.262441874972598</v>
      </c>
      <c r="H33">
        <v>-5.82611378667699E-3</v>
      </c>
      <c r="I33">
        <v>0</v>
      </c>
      <c r="J33">
        <v>16.646039390507202</v>
      </c>
      <c r="K33">
        <v>0</v>
      </c>
      <c r="M33">
        <f t="shared" si="1"/>
        <v>5.82611378667699E-3</v>
      </c>
      <c r="N33">
        <f t="shared" si="2"/>
        <v>0.16646039390507203</v>
      </c>
      <c r="Q33">
        <f t="shared" si="0"/>
        <v>0.46218324635577074</v>
      </c>
    </row>
    <row r="34" spans="1:19" x14ac:dyDescent="0.3">
      <c r="A34">
        <v>32</v>
      </c>
      <c r="B34">
        <v>1061.3</v>
      </c>
      <c r="C34">
        <v>10</v>
      </c>
      <c r="D34">
        <v>726</v>
      </c>
      <c r="E34">
        <v>277</v>
      </c>
      <c r="F34">
        <v>60.969432495415703</v>
      </c>
      <c r="G34">
        <v>23.262441874972598</v>
      </c>
      <c r="H34">
        <v>0.42796217451399898</v>
      </c>
      <c r="I34">
        <v>0</v>
      </c>
      <c r="J34">
        <v>8.4913129863888805</v>
      </c>
      <c r="K34">
        <v>0</v>
      </c>
      <c r="M34">
        <f t="shared" si="1"/>
        <v>0.42796217451399898</v>
      </c>
      <c r="N34">
        <f t="shared" si="2"/>
        <v>8.4913129863888812E-2</v>
      </c>
      <c r="Q34">
        <f t="shared" si="0"/>
        <v>0.47140758486447404</v>
      </c>
      <c r="S34" t="s">
        <v>50</v>
      </c>
    </row>
    <row r="35" spans="1:19" x14ac:dyDescent="0.3">
      <c r="A35">
        <v>33</v>
      </c>
      <c r="B35">
        <v>1092.2</v>
      </c>
      <c r="C35">
        <v>10</v>
      </c>
      <c r="D35">
        <v>727</v>
      </c>
      <c r="E35">
        <v>277</v>
      </c>
      <c r="F35">
        <v>61.053412429982401</v>
      </c>
      <c r="G35">
        <v>23.262441874972598</v>
      </c>
      <c r="H35">
        <v>1.67960037093259E-3</v>
      </c>
      <c r="I35">
        <v>-0.42074031281909302</v>
      </c>
      <c r="J35">
        <v>-16.796003709340599</v>
      </c>
      <c r="K35">
        <v>8.4063998565253399</v>
      </c>
      <c r="M35">
        <f t="shared" si="1"/>
        <v>0.42074366529814122</v>
      </c>
      <c r="N35">
        <f t="shared" si="2"/>
        <v>0.18782260224796496</v>
      </c>
      <c r="Q35">
        <f>(1/COS($T$9))*(SIN($T$9)-N35/9.81)</f>
        <v>0.45976682879271458</v>
      </c>
      <c r="S35">
        <f>AVERAGE(Q67:Q95)</f>
        <v>0.35316710454746353</v>
      </c>
    </row>
    <row r="36" spans="1:19" x14ac:dyDescent="0.3">
      <c r="A36">
        <v>34</v>
      </c>
      <c r="B36">
        <v>1125.3</v>
      </c>
      <c r="C36">
        <v>10</v>
      </c>
      <c r="D36">
        <v>727</v>
      </c>
      <c r="E36">
        <v>277</v>
      </c>
      <c r="F36">
        <v>61.053412429982401</v>
      </c>
      <c r="G36">
        <v>23.262441874972598</v>
      </c>
      <c r="H36">
        <v>-5.8261137866760697E-3</v>
      </c>
      <c r="I36">
        <v>0</v>
      </c>
      <c r="J36">
        <v>-16.646039390507202</v>
      </c>
      <c r="K36">
        <v>0</v>
      </c>
      <c r="M36">
        <f t="shared" si="1"/>
        <v>5.8261137866760697E-3</v>
      </c>
      <c r="N36">
        <f t="shared" si="2"/>
        <v>0.16646039390507203</v>
      </c>
      <c r="Q36">
        <f t="shared" si="0"/>
        <v>0.46218324635577074</v>
      </c>
    </row>
    <row r="37" spans="1:19" x14ac:dyDescent="0.3">
      <c r="A37">
        <v>35</v>
      </c>
      <c r="B37">
        <v>1160.3</v>
      </c>
      <c r="C37">
        <v>10</v>
      </c>
      <c r="D37">
        <v>727</v>
      </c>
      <c r="E37">
        <v>277</v>
      </c>
      <c r="F37">
        <v>61.053412429982401</v>
      </c>
      <c r="G37">
        <v>23.262441874972598</v>
      </c>
      <c r="H37">
        <v>0.42584788883579899</v>
      </c>
      <c r="I37">
        <v>0.41904803178298899</v>
      </c>
      <c r="J37">
        <v>-8.5340258283727302</v>
      </c>
      <c r="K37">
        <v>8.4656168036967596</v>
      </c>
      <c r="M37">
        <f t="shared" si="1"/>
        <v>0.59745098323385826</v>
      </c>
      <c r="N37">
        <f t="shared" si="2"/>
        <v>0.12020659911434389</v>
      </c>
      <c r="Q37">
        <f t="shared" si="0"/>
        <v>0.46741531226844557</v>
      </c>
    </row>
    <row r="38" spans="1:19" x14ac:dyDescent="0.3">
      <c r="A38">
        <v>36</v>
      </c>
      <c r="B38">
        <v>1192.3</v>
      </c>
      <c r="C38">
        <v>10</v>
      </c>
      <c r="D38">
        <v>726</v>
      </c>
      <c r="E38">
        <v>277</v>
      </c>
      <c r="F38">
        <v>60.969432495415703</v>
      </c>
      <c r="G38">
        <v>23.262441874972598</v>
      </c>
      <c r="H38">
        <v>-0.41989883554760998</v>
      </c>
      <c r="I38">
        <v>0.41822593348325698</v>
      </c>
      <c r="J38">
        <v>8.3728581365425807</v>
      </c>
      <c r="K38">
        <v>8.3561625071580004</v>
      </c>
      <c r="M38">
        <f t="shared" si="1"/>
        <v>0.5926448882190587</v>
      </c>
      <c r="N38">
        <f t="shared" si="2"/>
        <v>0.11829209830783304</v>
      </c>
      <c r="Q38">
        <f t="shared" si="0"/>
        <v>0.46763187383825533</v>
      </c>
    </row>
    <row r="39" spans="1:19" x14ac:dyDescent="0.3">
      <c r="A39">
        <v>37</v>
      </c>
      <c r="B39">
        <v>1225.4000000000001</v>
      </c>
      <c r="C39">
        <v>10</v>
      </c>
      <c r="D39">
        <v>726</v>
      </c>
      <c r="E39">
        <v>277</v>
      </c>
      <c r="F39">
        <v>60.969432495415703</v>
      </c>
      <c r="G39">
        <v>23.262441874972598</v>
      </c>
      <c r="H39">
        <v>-0.41716262251569403</v>
      </c>
      <c r="I39">
        <v>0</v>
      </c>
      <c r="J39">
        <v>8.4275277275897906</v>
      </c>
      <c r="K39">
        <v>0</v>
      </c>
      <c r="M39">
        <f t="shared" si="1"/>
        <v>0.41716262251569403</v>
      </c>
      <c r="N39">
        <f t="shared" si="2"/>
        <v>8.4275277275897911E-2</v>
      </c>
      <c r="Q39">
        <f t="shared" si="0"/>
        <v>0.47147973649653019</v>
      </c>
    </row>
    <row r="40" spans="1:19" x14ac:dyDescent="0.3">
      <c r="A40">
        <v>38</v>
      </c>
      <c r="B40">
        <v>1260.0999999999999</v>
      </c>
      <c r="C40">
        <v>10</v>
      </c>
      <c r="D40">
        <v>727</v>
      </c>
      <c r="E40">
        <v>278</v>
      </c>
      <c r="F40">
        <v>61.053412429982401</v>
      </c>
      <c r="G40">
        <v>23.346421809539301</v>
      </c>
      <c r="H40">
        <v>-0.41885065758429202</v>
      </c>
      <c r="I40">
        <v>2.5219250058579699E-3</v>
      </c>
      <c r="J40">
        <v>-8.3938007531922398</v>
      </c>
      <c r="K40">
        <v>-16.812833372376701</v>
      </c>
      <c r="M40">
        <f t="shared" si="1"/>
        <v>0.41885824984656689</v>
      </c>
      <c r="N40">
        <f t="shared" si="2"/>
        <v>0.1879168052866998</v>
      </c>
      <c r="Q40">
        <f t="shared" si="0"/>
        <v>0.45975617287766879</v>
      </c>
    </row>
    <row r="41" spans="1:19" x14ac:dyDescent="0.3">
      <c r="A41">
        <v>39</v>
      </c>
      <c r="B41">
        <v>1292.5999999999999</v>
      </c>
      <c r="C41">
        <v>10</v>
      </c>
      <c r="D41">
        <v>726</v>
      </c>
      <c r="E41">
        <v>278</v>
      </c>
      <c r="F41">
        <v>60.969432495415703</v>
      </c>
      <c r="G41">
        <v>23.346421809539301</v>
      </c>
      <c r="H41">
        <v>0</v>
      </c>
      <c r="I41">
        <v>0.41738781038379003</v>
      </c>
      <c r="J41">
        <v>0</v>
      </c>
      <c r="K41">
        <v>-8.3728748321723092</v>
      </c>
      <c r="M41">
        <f t="shared" si="1"/>
        <v>0.41738781038379003</v>
      </c>
      <c r="N41">
        <f t="shared" si="2"/>
        <v>8.3728748321723098E-2</v>
      </c>
      <c r="Q41">
        <f t="shared" si="0"/>
        <v>0.4715415579216557</v>
      </c>
    </row>
    <row r="42" spans="1:19" x14ac:dyDescent="0.3">
      <c r="A42">
        <v>40</v>
      </c>
      <c r="B42">
        <v>1324.4</v>
      </c>
      <c r="C42">
        <v>10</v>
      </c>
      <c r="D42">
        <v>726</v>
      </c>
      <c r="E42">
        <v>277</v>
      </c>
      <c r="F42">
        <v>60.969432495415703</v>
      </c>
      <c r="G42">
        <v>23.262441874972598</v>
      </c>
      <c r="H42">
        <v>0.41841809240622202</v>
      </c>
      <c r="I42">
        <v>0.41841809240624001</v>
      </c>
      <c r="J42">
        <v>8.4528907556812598</v>
      </c>
      <c r="K42">
        <v>8.4528907556816204</v>
      </c>
      <c r="M42">
        <f t="shared" si="1"/>
        <v>0.59173254102317085</v>
      </c>
      <c r="N42">
        <f t="shared" si="2"/>
        <v>0.11954192747942852</v>
      </c>
      <c r="Q42">
        <f t="shared" si="0"/>
        <v>0.46749049757637323</v>
      </c>
    </row>
    <row r="43" spans="1:19" x14ac:dyDescent="0.3">
      <c r="A43">
        <v>41</v>
      </c>
      <c r="B43">
        <v>1360.2</v>
      </c>
      <c r="C43">
        <v>10</v>
      </c>
      <c r="D43">
        <v>726</v>
      </c>
      <c r="E43">
        <v>277</v>
      </c>
      <c r="F43">
        <v>60.969432495415703</v>
      </c>
      <c r="G43">
        <v>23.262441874972598</v>
      </c>
      <c r="H43">
        <v>2.52192500585792E-3</v>
      </c>
      <c r="I43">
        <v>2.5219250058579699E-3</v>
      </c>
      <c r="J43">
        <v>16.812833372376002</v>
      </c>
      <c r="K43">
        <v>16.812833372376701</v>
      </c>
      <c r="M43">
        <f t="shared" si="1"/>
        <v>3.5665405465721525E-3</v>
      </c>
      <c r="N43">
        <f t="shared" si="2"/>
        <v>0.23776936977133617</v>
      </c>
      <c r="Q43">
        <f t="shared" si="0"/>
        <v>0.45411702684695698</v>
      </c>
    </row>
    <row r="44" spans="1:19" x14ac:dyDescent="0.3">
      <c r="A44">
        <v>42</v>
      </c>
      <c r="B44">
        <v>1392.3</v>
      </c>
      <c r="C44">
        <v>10</v>
      </c>
      <c r="D44">
        <v>726</v>
      </c>
      <c r="E44">
        <v>278</v>
      </c>
      <c r="F44">
        <v>60.969432495415703</v>
      </c>
      <c r="G44">
        <v>23.346421809539301</v>
      </c>
      <c r="H44">
        <v>0</v>
      </c>
      <c r="I44">
        <v>-0.41926887713063699</v>
      </c>
      <c r="J44">
        <v>0</v>
      </c>
      <c r="K44">
        <v>-8.4106093707249094</v>
      </c>
      <c r="M44">
        <f t="shared" si="1"/>
        <v>0.41926887713063699</v>
      </c>
      <c r="N44">
        <f t="shared" si="2"/>
        <v>8.4106093707249099E-2</v>
      </c>
      <c r="Q44">
        <f t="shared" si="0"/>
        <v>0.47149887394431178</v>
      </c>
    </row>
    <row r="45" spans="1:19" x14ac:dyDescent="0.3">
      <c r="A45">
        <v>43</v>
      </c>
      <c r="B45">
        <v>1424.3</v>
      </c>
      <c r="C45">
        <v>10</v>
      </c>
      <c r="D45">
        <v>727</v>
      </c>
      <c r="E45">
        <v>278</v>
      </c>
      <c r="F45">
        <v>61.053412429982401</v>
      </c>
      <c r="G45">
        <v>23.346421809539301</v>
      </c>
      <c r="H45">
        <v>8.4063998565371296E-4</v>
      </c>
      <c r="I45">
        <v>0.42053025795524601</v>
      </c>
      <c r="J45">
        <v>-16.812799713050001</v>
      </c>
      <c r="K45">
        <v>-8.4106051591049198</v>
      </c>
      <c r="M45">
        <f t="shared" si="1"/>
        <v>0.4205310981740723</v>
      </c>
      <c r="N45">
        <f t="shared" si="2"/>
        <v>0.18799162570005518</v>
      </c>
      <c r="Q45">
        <f t="shared" si="0"/>
        <v>0.45974770945675253</v>
      </c>
    </row>
    <row r="46" spans="1:19" x14ac:dyDescent="0.3">
      <c r="A46">
        <v>44</v>
      </c>
      <c r="B46">
        <v>1460</v>
      </c>
      <c r="C46">
        <v>10</v>
      </c>
      <c r="D46">
        <v>727</v>
      </c>
      <c r="E46">
        <v>278</v>
      </c>
      <c r="F46">
        <v>61.053412429982401</v>
      </c>
      <c r="G46">
        <v>23.346421809539301</v>
      </c>
      <c r="H46">
        <v>1.6829646205753E-3</v>
      </c>
      <c r="I46">
        <v>0.42116231746118998</v>
      </c>
      <c r="J46">
        <v>-16.8296462057484</v>
      </c>
      <c r="K46">
        <v>-8.4232463492238008</v>
      </c>
      <c r="M46">
        <f t="shared" si="1"/>
        <v>0.42116568001107862</v>
      </c>
      <c r="N46">
        <f t="shared" si="2"/>
        <v>0.1881988497495066</v>
      </c>
      <c r="Q46">
        <f t="shared" si="0"/>
        <v>0.4597242690041296</v>
      </c>
    </row>
    <row r="47" spans="1:19" x14ac:dyDescent="0.3">
      <c r="A47">
        <v>45</v>
      </c>
      <c r="B47">
        <v>1492.3</v>
      </c>
      <c r="C47">
        <v>10</v>
      </c>
      <c r="D47">
        <v>726</v>
      </c>
      <c r="E47">
        <v>277</v>
      </c>
      <c r="F47">
        <v>60.969432495415703</v>
      </c>
      <c r="G47">
        <v>23.262441874972598</v>
      </c>
      <c r="H47">
        <v>0</v>
      </c>
      <c r="I47">
        <v>-2.2873912138786201E-2</v>
      </c>
      <c r="J47">
        <v>0</v>
      </c>
      <c r="K47">
        <v>16.3385086705619</v>
      </c>
      <c r="M47">
        <f t="shared" si="1"/>
        <v>2.2873912138786201E-2</v>
      </c>
      <c r="N47">
        <f t="shared" si="2"/>
        <v>0.16338508670561899</v>
      </c>
      <c r="Q47">
        <f t="shared" si="0"/>
        <v>0.46253111424514193</v>
      </c>
    </row>
    <row r="48" spans="1:19" x14ac:dyDescent="0.3">
      <c r="A48">
        <v>46</v>
      </c>
      <c r="B48">
        <v>1524.3</v>
      </c>
      <c r="C48">
        <v>10</v>
      </c>
      <c r="D48">
        <v>726</v>
      </c>
      <c r="E48">
        <v>278</v>
      </c>
      <c r="F48">
        <v>60.969432495415703</v>
      </c>
      <c r="G48">
        <v>23.346421809539301</v>
      </c>
      <c r="H48">
        <v>-0.42198872593209702</v>
      </c>
      <c r="I48">
        <v>0</v>
      </c>
      <c r="J48">
        <v>8.3562123946949907</v>
      </c>
      <c r="K48">
        <v>0</v>
      </c>
      <c r="M48">
        <f t="shared" si="1"/>
        <v>0.42198872593209702</v>
      </c>
      <c r="N48">
        <f t="shared" si="2"/>
        <v>8.3562123946949909E-2</v>
      </c>
      <c r="Q48">
        <f t="shared" si="0"/>
        <v>0.47156040588246445</v>
      </c>
    </row>
    <row r="49" spans="1:17" x14ac:dyDescent="0.3">
      <c r="A49">
        <v>47</v>
      </c>
      <c r="B49">
        <v>1560</v>
      </c>
      <c r="C49">
        <v>10</v>
      </c>
      <c r="D49">
        <v>726</v>
      </c>
      <c r="E49">
        <v>278</v>
      </c>
      <c r="F49">
        <v>60.969432495415703</v>
      </c>
      <c r="G49">
        <v>23.346421809539301</v>
      </c>
      <c r="H49">
        <v>-0.42073779593289101</v>
      </c>
      <c r="I49">
        <v>-0.41739198180674603</v>
      </c>
      <c r="J49">
        <v>8.3812309946791093</v>
      </c>
      <c r="K49">
        <v>-8.3478396361349194</v>
      </c>
      <c r="M49">
        <f t="shared" si="1"/>
        <v>0.59265197156765625</v>
      </c>
      <c r="N49">
        <f t="shared" si="2"/>
        <v>0.11829262850101648</v>
      </c>
      <c r="Q49">
        <f t="shared" si="0"/>
        <v>0.46763181386467484</v>
      </c>
    </row>
    <row r="50" spans="1:17" x14ac:dyDescent="0.3">
      <c r="A50">
        <v>48</v>
      </c>
      <c r="B50">
        <v>1595.1</v>
      </c>
      <c r="C50">
        <v>10</v>
      </c>
      <c r="D50">
        <v>726</v>
      </c>
      <c r="E50">
        <v>278</v>
      </c>
      <c r="F50">
        <v>60.969432495415703</v>
      </c>
      <c r="G50">
        <v>23.346421809539301</v>
      </c>
      <c r="H50">
        <v>0</v>
      </c>
      <c r="I50">
        <v>-4.7960397271701004E-3</v>
      </c>
      <c r="J50">
        <v>0</v>
      </c>
      <c r="K50">
        <v>-15.986799090569299</v>
      </c>
      <c r="M50">
        <f t="shared" si="1"/>
        <v>4.7960397271701004E-3</v>
      </c>
      <c r="N50">
        <f t="shared" si="2"/>
        <v>0.15986799090569298</v>
      </c>
      <c r="Q50">
        <f t="shared" si="0"/>
        <v>0.4629289557007385</v>
      </c>
    </row>
    <row r="51" spans="1:17" x14ac:dyDescent="0.3">
      <c r="A51">
        <v>49</v>
      </c>
      <c r="B51">
        <v>1625.3</v>
      </c>
      <c r="C51">
        <v>10</v>
      </c>
      <c r="D51">
        <v>726</v>
      </c>
      <c r="E51">
        <v>278</v>
      </c>
      <c r="F51">
        <v>60.969432495415703</v>
      </c>
      <c r="G51">
        <v>23.346421809539301</v>
      </c>
      <c r="H51">
        <v>0.42773635337906901</v>
      </c>
      <c r="I51">
        <v>-0.427736353379087</v>
      </c>
      <c r="J51">
        <v>8.4700267995855292</v>
      </c>
      <c r="K51">
        <v>-8.4700267995858898</v>
      </c>
      <c r="M51">
        <f t="shared" si="1"/>
        <v>0.60491055206870303</v>
      </c>
      <c r="N51">
        <f t="shared" si="2"/>
        <v>0.11978426773637692</v>
      </c>
      <c r="Q51">
        <f t="shared" si="0"/>
        <v>0.46746308490237787</v>
      </c>
    </row>
    <row r="52" spans="1:17" x14ac:dyDescent="0.3">
      <c r="A52">
        <v>50</v>
      </c>
      <c r="B52">
        <v>1660.4</v>
      </c>
      <c r="C52">
        <v>10</v>
      </c>
      <c r="D52">
        <v>726</v>
      </c>
      <c r="E52">
        <v>277</v>
      </c>
      <c r="F52">
        <v>60.969432495415703</v>
      </c>
      <c r="G52">
        <v>23.262441874972598</v>
      </c>
      <c r="H52">
        <v>0</v>
      </c>
      <c r="I52">
        <v>-0.41947272435756</v>
      </c>
      <c r="J52">
        <v>0</v>
      </c>
      <c r="K52">
        <v>8.3063905813378192</v>
      </c>
      <c r="M52">
        <f t="shared" si="1"/>
        <v>0.41947272435756</v>
      </c>
      <c r="N52">
        <f t="shared" si="2"/>
        <v>8.3063905813378192E-2</v>
      </c>
      <c r="Q52">
        <f t="shared" si="0"/>
        <v>0.47161676255818219</v>
      </c>
    </row>
    <row r="53" spans="1:17" x14ac:dyDescent="0.3">
      <c r="A53">
        <v>51</v>
      </c>
      <c r="B53">
        <v>1697.3</v>
      </c>
      <c r="C53">
        <v>10</v>
      </c>
      <c r="D53">
        <v>726</v>
      </c>
      <c r="E53">
        <v>277</v>
      </c>
      <c r="F53">
        <v>60.969432495415703</v>
      </c>
      <c r="G53">
        <v>23.262441874972598</v>
      </c>
      <c r="H53">
        <v>0</v>
      </c>
      <c r="I53">
        <v>-0.405979222925126</v>
      </c>
      <c r="J53">
        <v>0</v>
      </c>
      <c r="K53">
        <v>8.1358561708442192</v>
      </c>
      <c r="M53">
        <f t="shared" si="1"/>
        <v>0.405979222925126</v>
      </c>
      <c r="N53">
        <f t="shared" si="2"/>
        <v>8.135856170844219E-2</v>
      </c>
      <c r="Q53">
        <f t="shared" si="0"/>
        <v>0.47180966506058636</v>
      </c>
    </row>
    <row r="54" spans="1:17" x14ac:dyDescent="0.3">
      <c r="A54">
        <v>52</v>
      </c>
      <c r="B54">
        <v>1724.4</v>
      </c>
      <c r="C54">
        <v>10</v>
      </c>
      <c r="D54">
        <v>727</v>
      </c>
      <c r="E54">
        <v>277</v>
      </c>
      <c r="F54">
        <v>61.053412429982401</v>
      </c>
      <c r="G54">
        <v>23.262441874972598</v>
      </c>
      <c r="H54">
        <v>8.0486139593649503E-2</v>
      </c>
      <c r="I54">
        <v>-0.44483780849565302</v>
      </c>
      <c r="J54">
        <v>-15.478103768009699</v>
      </c>
      <c r="K54">
        <v>8.1248914793726605</v>
      </c>
      <c r="M54">
        <f t="shared" si="1"/>
        <v>0.45206049875420845</v>
      </c>
      <c r="N54">
        <f t="shared" si="2"/>
        <v>0.17481005629106655</v>
      </c>
      <c r="Q54">
        <f t="shared" si="0"/>
        <v>0.46123876203508396</v>
      </c>
    </row>
    <row r="55" spans="1:17" x14ac:dyDescent="0.3">
      <c r="A55">
        <v>53</v>
      </c>
      <c r="B55">
        <v>1761.4</v>
      </c>
      <c r="C55">
        <v>10</v>
      </c>
      <c r="D55">
        <v>726</v>
      </c>
      <c r="E55">
        <v>277</v>
      </c>
      <c r="F55">
        <v>60.969432495415703</v>
      </c>
      <c r="G55">
        <v>23.262441874972598</v>
      </c>
      <c r="H55">
        <v>0.42773635337907001</v>
      </c>
      <c r="I55">
        <v>0</v>
      </c>
      <c r="J55">
        <v>8.4700267995855594</v>
      </c>
      <c r="K55">
        <v>0</v>
      </c>
      <c r="M55">
        <f t="shared" si="1"/>
        <v>0.42773635337907001</v>
      </c>
      <c r="N55">
        <f t="shared" si="2"/>
        <v>8.4700267995855588E-2</v>
      </c>
      <c r="Q55">
        <f t="shared" si="0"/>
        <v>0.47143166304722389</v>
      </c>
    </row>
    <row r="56" spans="1:17" x14ac:dyDescent="0.3">
      <c r="A56">
        <v>54</v>
      </c>
      <c r="B56">
        <v>1797.1</v>
      </c>
      <c r="C56">
        <v>10</v>
      </c>
      <c r="D56">
        <v>726</v>
      </c>
      <c r="E56">
        <v>277</v>
      </c>
      <c r="F56">
        <v>60.969432495415703</v>
      </c>
      <c r="G56">
        <v>23.262441874972598</v>
      </c>
      <c r="H56">
        <v>0</v>
      </c>
      <c r="I56">
        <v>0</v>
      </c>
      <c r="J56">
        <v>0</v>
      </c>
      <c r="K56">
        <v>0</v>
      </c>
      <c r="M56">
        <f t="shared" si="1"/>
        <v>0</v>
      </c>
      <c r="N56">
        <f t="shared" si="2"/>
        <v>0</v>
      </c>
      <c r="Q56">
        <f t="shared" si="0"/>
        <v>0.48101265822784806</v>
      </c>
    </row>
    <row r="57" spans="1:17" x14ac:dyDescent="0.3">
      <c r="A57">
        <v>55</v>
      </c>
      <c r="B57">
        <v>1833.9</v>
      </c>
      <c r="C57">
        <v>10</v>
      </c>
      <c r="D57">
        <v>726</v>
      </c>
      <c r="E57">
        <v>277</v>
      </c>
      <c r="F57">
        <v>60.969432495415703</v>
      </c>
      <c r="G57">
        <v>23.262441874972598</v>
      </c>
      <c r="H57">
        <v>-0.34683031400761</v>
      </c>
      <c r="I57">
        <v>0</v>
      </c>
      <c r="J57">
        <v>7.6732370355666202</v>
      </c>
      <c r="K57">
        <v>0</v>
      </c>
      <c r="M57">
        <f t="shared" si="1"/>
        <v>0.34683031400761</v>
      </c>
      <c r="N57">
        <f t="shared" si="2"/>
        <v>7.6732370355666199E-2</v>
      </c>
      <c r="Q57">
        <f t="shared" si="0"/>
        <v>0.4723329634881398</v>
      </c>
    </row>
    <row r="58" spans="1:17" x14ac:dyDescent="0.3">
      <c r="A58">
        <v>56</v>
      </c>
      <c r="B58">
        <v>1860.5</v>
      </c>
      <c r="C58">
        <v>10</v>
      </c>
      <c r="D58">
        <v>727</v>
      </c>
      <c r="E58">
        <v>277</v>
      </c>
      <c r="F58">
        <v>61.053412429982401</v>
      </c>
      <c r="G58">
        <v>23.262441874972598</v>
      </c>
      <c r="H58">
        <v>0.42541645985790799</v>
      </c>
      <c r="I58">
        <v>0</v>
      </c>
      <c r="J58">
        <v>-8.5168460432013493</v>
      </c>
      <c r="K58">
        <v>0</v>
      </c>
      <c r="M58">
        <f t="shared" si="1"/>
        <v>0.42541645985790799</v>
      </c>
      <c r="N58">
        <f t="shared" si="2"/>
        <v>8.5168460432013496E-2</v>
      </c>
      <c r="Q58">
        <f t="shared" si="0"/>
        <v>0.47137870277235616</v>
      </c>
    </row>
    <row r="59" spans="1:17" x14ac:dyDescent="0.3">
      <c r="A59">
        <v>57</v>
      </c>
      <c r="B59">
        <v>1893.5</v>
      </c>
      <c r="C59">
        <v>10</v>
      </c>
      <c r="D59">
        <v>726</v>
      </c>
      <c r="E59">
        <v>277</v>
      </c>
      <c r="F59">
        <v>60.969432495415703</v>
      </c>
      <c r="G59">
        <v>23.262441874972598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1924.3</v>
      </c>
      <c r="C60">
        <v>10</v>
      </c>
      <c r="D60">
        <v>726</v>
      </c>
      <c r="E60">
        <v>277</v>
      </c>
      <c r="F60">
        <v>60.969432495415703</v>
      </c>
      <c r="G60">
        <v>23.262441874972598</v>
      </c>
      <c r="H60">
        <v>0</v>
      </c>
      <c r="I60">
        <v>0</v>
      </c>
      <c r="J60">
        <v>0</v>
      </c>
      <c r="K60">
        <v>0</v>
      </c>
      <c r="M60">
        <f t="shared" si="1"/>
        <v>0</v>
      </c>
      <c r="N60">
        <f t="shared" si="2"/>
        <v>0</v>
      </c>
      <c r="Q60">
        <f t="shared" si="0"/>
        <v>0.48101265822784806</v>
      </c>
    </row>
    <row r="61" spans="1:17" x14ac:dyDescent="0.3">
      <c r="A61">
        <v>59</v>
      </c>
      <c r="B61">
        <v>1960.4</v>
      </c>
      <c r="C61">
        <v>10</v>
      </c>
      <c r="D61">
        <v>727</v>
      </c>
      <c r="E61">
        <v>277</v>
      </c>
      <c r="F61">
        <v>61.053412429982401</v>
      </c>
      <c r="G61">
        <v>23.262441874972598</v>
      </c>
      <c r="H61">
        <v>-0.42095184175119599</v>
      </c>
      <c r="I61">
        <v>0.42095184175121297</v>
      </c>
      <c r="J61">
        <v>-8.4274642993232298</v>
      </c>
      <c r="K61">
        <v>8.4274642993235904</v>
      </c>
      <c r="M61">
        <f t="shared" si="1"/>
        <v>0.59531580371048631</v>
      </c>
      <c r="N61">
        <f t="shared" si="2"/>
        <v>0.1191823430851824</v>
      </c>
      <c r="Q61">
        <f t="shared" si="0"/>
        <v>0.46753117249310988</v>
      </c>
    </row>
    <row r="62" spans="1:17" x14ac:dyDescent="0.3">
      <c r="A62">
        <v>60</v>
      </c>
      <c r="B62">
        <v>1992.5</v>
      </c>
      <c r="C62">
        <v>10</v>
      </c>
      <c r="D62">
        <v>726</v>
      </c>
      <c r="E62">
        <v>277</v>
      </c>
      <c r="F62">
        <v>60.969432495415703</v>
      </c>
      <c r="G62">
        <v>23.262441874972598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2024.6</v>
      </c>
      <c r="C63">
        <v>10</v>
      </c>
      <c r="D63">
        <v>726</v>
      </c>
      <c r="E63">
        <v>277</v>
      </c>
      <c r="F63">
        <v>60.969432495415703</v>
      </c>
      <c r="G63">
        <v>23.262441874972598</v>
      </c>
      <c r="H63">
        <v>0</v>
      </c>
      <c r="I63">
        <v>0</v>
      </c>
      <c r="J63">
        <v>0</v>
      </c>
      <c r="K63">
        <v>0</v>
      </c>
      <c r="M63">
        <f t="shared" si="1"/>
        <v>0</v>
      </c>
      <c r="N63">
        <f t="shared" si="2"/>
        <v>0</v>
      </c>
      <c r="Q63">
        <f t="shared" si="0"/>
        <v>0.48101265822784806</v>
      </c>
    </row>
    <row r="64" spans="1:17" x14ac:dyDescent="0.3">
      <c r="A64">
        <v>62</v>
      </c>
      <c r="B64">
        <v>2060.1999999999998</v>
      </c>
      <c r="C64">
        <v>10</v>
      </c>
      <c r="D64">
        <v>726</v>
      </c>
      <c r="E64">
        <v>278</v>
      </c>
      <c r="F64">
        <v>60.969432495415703</v>
      </c>
      <c r="G64">
        <v>23.346421809539301</v>
      </c>
      <c r="H64">
        <v>-4.1948270702302599E-3</v>
      </c>
      <c r="I64">
        <v>4.1948270702304204E-3</v>
      </c>
      <c r="J64">
        <v>16.779308280905699</v>
      </c>
      <c r="K64">
        <v>-16.779308280906399</v>
      </c>
      <c r="M64">
        <f t="shared" si="1"/>
        <v>5.9323813345295425E-3</v>
      </c>
      <c r="N64">
        <f t="shared" si="2"/>
        <v>0.23729525338096519</v>
      </c>
      <c r="Q64">
        <f t="shared" si="0"/>
        <v>0.45417065721860372</v>
      </c>
    </row>
    <row r="65" spans="1:17" x14ac:dyDescent="0.3">
      <c r="A65">
        <v>63</v>
      </c>
      <c r="B65">
        <v>2092.1999999999998</v>
      </c>
      <c r="C65">
        <v>10</v>
      </c>
      <c r="D65">
        <v>726</v>
      </c>
      <c r="E65">
        <v>277</v>
      </c>
      <c r="F65">
        <v>60.969432495415703</v>
      </c>
      <c r="G65">
        <v>23.262441874972598</v>
      </c>
      <c r="H65">
        <v>0</v>
      </c>
      <c r="I65">
        <v>0.41926887713063599</v>
      </c>
      <c r="J65">
        <v>0</v>
      </c>
      <c r="K65">
        <v>8.4106093707249201</v>
      </c>
      <c r="M65">
        <f t="shared" si="1"/>
        <v>0.41926887713063599</v>
      </c>
      <c r="N65">
        <f t="shared" si="2"/>
        <v>8.4106093707249197E-2</v>
      </c>
      <c r="Q65">
        <f t="shared" si="0"/>
        <v>0.47149887394431178</v>
      </c>
    </row>
    <row r="66" spans="1:17" x14ac:dyDescent="0.3">
      <c r="A66">
        <v>64</v>
      </c>
      <c r="B66">
        <v>2124.8000000000002</v>
      </c>
      <c r="C66">
        <v>10</v>
      </c>
      <c r="D66">
        <v>726</v>
      </c>
      <c r="E66">
        <v>277</v>
      </c>
      <c r="F66">
        <v>60.969432495415703</v>
      </c>
      <c r="G66">
        <v>23.262441874972598</v>
      </c>
      <c r="H66">
        <v>-0.423488974345061</v>
      </c>
      <c r="I66">
        <v>0.84697794869008802</v>
      </c>
      <c r="J66">
        <v>-8.4528737394223707</v>
      </c>
      <c r="K66">
        <v>16.905747478843999</v>
      </c>
      <c r="M66">
        <f t="shared" si="1"/>
        <v>0.94695013435719044</v>
      </c>
      <c r="N66">
        <f t="shared" si="2"/>
        <v>0.18901200286570599</v>
      </c>
      <c r="Q66">
        <f t="shared" si="0"/>
        <v>0.45963228799542966</v>
      </c>
    </row>
    <row r="67" spans="1:17" x14ac:dyDescent="0.3">
      <c r="A67">
        <v>65</v>
      </c>
      <c r="B67">
        <v>2160.5</v>
      </c>
      <c r="C67">
        <v>10</v>
      </c>
      <c r="D67">
        <v>727</v>
      </c>
      <c r="E67">
        <v>277</v>
      </c>
      <c r="F67">
        <v>61.053412429982401</v>
      </c>
      <c r="G67">
        <v>23.262441874972598</v>
      </c>
      <c r="H67">
        <v>-1.26136940870727</v>
      </c>
      <c r="I67">
        <v>2.1011670798025102</v>
      </c>
      <c r="J67">
        <v>-41.8475950533293</v>
      </c>
      <c r="K67">
        <v>58.593311326415503</v>
      </c>
      <c r="M67">
        <f t="shared" si="1"/>
        <v>2.4507051806507318</v>
      </c>
      <c r="N67">
        <f t="shared" si="2"/>
        <v>0.72002759280055939</v>
      </c>
      <c r="Q67">
        <f t="shared" si="0"/>
        <v>0.39956567984430702</v>
      </c>
    </row>
    <row r="68" spans="1:17" x14ac:dyDescent="0.3">
      <c r="A68">
        <v>66</v>
      </c>
      <c r="B68">
        <v>2192.1999999999998</v>
      </c>
      <c r="C68">
        <v>10</v>
      </c>
      <c r="D68">
        <v>726</v>
      </c>
      <c r="E68">
        <v>278</v>
      </c>
      <c r="F68">
        <v>60.969432495415703</v>
      </c>
      <c r="G68">
        <v>23.346421809539301</v>
      </c>
      <c r="H68">
        <v>-2.5193980370006401</v>
      </c>
      <c r="I68">
        <v>4.6188964011678504</v>
      </c>
      <c r="J68">
        <v>-50.3879607400129</v>
      </c>
      <c r="K68">
        <v>75.5819411100194</v>
      </c>
      <c r="M68">
        <f t="shared" si="1"/>
        <v>5.2613278203856488</v>
      </c>
      <c r="N68">
        <f t="shared" si="2"/>
        <v>0.90838188057091518</v>
      </c>
      <c r="Q68">
        <f t="shared" si="0"/>
        <v>0.37825970802062903</v>
      </c>
    </row>
    <row r="69" spans="1:17" x14ac:dyDescent="0.3">
      <c r="A69">
        <v>67</v>
      </c>
      <c r="B69">
        <v>2224.3000000000002</v>
      </c>
      <c r="C69">
        <v>10</v>
      </c>
      <c r="D69">
        <v>725</v>
      </c>
      <c r="E69">
        <v>279</v>
      </c>
      <c r="F69">
        <v>60.885452560848996</v>
      </c>
      <c r="G69">
        <v>23.430401744106</v>
      </c>
      <c r="H69">
        <v>-4.1926930242246696</v>
      </c>
      <c r="I69">
        <v>7.5476914630472898</v>
      </c>
      <c r="J69">
        <v>-67.310021735544694</v>
      </c>
      <c r="K69">
        <v>117.78196135245599</v>
      </c>
      <c r="M69">
        <f t="shared" si="1"/>
        <v>8.634021149889497</v>
      </c>
      <c r="N69">
        <f t="shared" si="2"/>
        <v>1.3565850303637785</v>
      </c>
      <c r="Q69">
        <f t="shared" si="0"/>
        <v>0.32756055063052347</v>
      </c>
    </row>
    <row r="70" spans="1:17" x14ac:dyDescent="0.3">
      <c r="A70">
        <v>68</v>
      </c>
      <c r="B70">
        <v>2260.6</v>
      </c>
      <c r="C70">
        <v>10</v>
      </c>
      <c r="D70">
        <v>723</v>
      </c>
      <c r="E70">
        <v>283</v>
      </c>
      <c r="F70">
        <v>60.717492691715599</v>
      </c>
      <c r="G70">
        <v>23.766321482372799</v>
      </c>
      <c r="H70">
        <v>-6.7522163734022103</v>
      </c>
      <c r="I70">
        <v>11.398159423316001</v>
      </c>
      <c r="J70">
        <v>-67.859637008507605</v>
      </c>
      <c r="K70">
        <v>127.16078145107601</v>
      </c>
      <c r="M70">
        <f t="shared" si="1"/>
        <v>13.248036239102316</v>
      </c>
      <c r="N70">
        <f t="shared" si="2"/>
        <v>1.4413464078483955</v>
      </c>
      <c r="Q70">
        <f t="shared" ref="Q70:Q133" si="3">(1/COS($T$9))*(SIN($T$9)-N70/9.81)</f>
        <v>0.31797264296035038</v>
      </c>
    </row>
    <row r="71" spans="1:17" x14ac:dyDescent="0.3">
      <c r="A71">
        <v>69</v>
      </c>
      <c r="B71">
        <v>2292.1999999999998</v>
      </c>
      <c r="C71">
        <v>10</v>
      </c>
      <c r="D71">
        <v>720</v>
      </c>
      <c r="E71">
        <v>288</v>
      </c>
      <c r="F71">
        <v>60.465552888015601</v>
      </c>
      <c r="G71">
        <v>24.186221155206201</v>
      </c>
      <c r="H71">
        <v>-8.8097154669161792</v>
      </c>
      <c r="I71">
        <v>15.102129668889001</v>
      </c>
      <c r="J71">
        <v>-75.418387858297805</v>
      </c>
      <c r="K71">
        <v>134.08272424440401</v>
      </c>
      <c r="M71">
        <f t="shared" si="1"/>
        <v>17.483861333926196</v>
      </c>
      <c r="N71">
        <f t="shared" si="2"/>
        <v>1.5383793474935084</v>
      </c>
      <c r="Q71">
        <f t="shared" si="3"/>
        <v>0.30699661951793217</v>
      </c>
    </row>
    <row r="72" spans="1:17" x14ac:dyDescent="0.3">
      <c r="A72">
        <v>70</v>
      </c>
      <c r="B72">
        <v>2324.3000000000002</v>
      </c>
      <c r="C72">
        <v>10</v>
      </c>
      <c r="D72">
        <v>716</v>
      </c>
      <c r="E72">
        <v>295</v>
      </c>
      <c r="F72">
        <v>60.129633149748798</v>
      </c>
      <c r="G72">
        <v>24.774080697173002</v>
      </c>
      <c r="H72">
        <v>-10.917391493669401</v>
      </c>
      <c r="I72">
        <v>19.735284623171701</v>
      </c>
      <c r="J72">
        <v>-67.183947653351296</v>
      </c>
      <c r="K72">
        <v>125.969901850032</v>
      </c>
      <c r="M72">
        <f t="shared" si="1"/>
        <v>22.553733530917722</v>
      </c>
      <c r="N72">
        <f t="shared" si="2"/>
        <v>1.4276588876337002</v>
      </c>
      <c r="Q72">
        <f t="shared" si="3"/>
        <v>0.3195209269069621</v>
      </c>
    </row>
    <row r="73" spans="1:17" x14ac:dyDescent="0.3">
      <c r="A73">
        <v>71</v>
      </c>
      <c r="B73">
        <v>2360.1</v>
      </c>
      <c r="C73">
        <v>10</v>
      </c>
      <c r="D73">
        <v>711</v>
      </c>
      <c r="E73">
        <v>304</v>
      </c>
      <c r="F73">
        <v>59.709733476915403</v>
      </c>
      <c r="G73">
        <v>25.5299001082732</v>
      </c>
      <c r="H73">
        <v>-13.4638118333732</v>
      </c>
      <c r="I73">
        <v>23.981147531735399</v>
      </c>
      <c r="J73">
        <v>-67.046804397946005</v>
      </c>
      <c r="K73">
        <v>125.763602637755</v>
      </c>
      <c r="M73">
        <f t="shared" si="1"/>
        <v>27.502175659815336</v>
      </c>
      <c r="N73">
        <f t="shared" si="2"/>
        <v>1.4251932405257739</v>
      </c>
      <c r="Q73">
        <f t="shared" si="3"/>
        <v>0.31979983219991015</v>
      </c>
    </row>
    <row r="74" spans="1:17" x14ac:dyDescent="0.3">
      <c r="A74">
        <v>72</v>
      </c>
      <c r="B74">
        <v>2392.3000000000002</v>
      </c>
      <c r="C74">
        <v>10</v>
      </c>
      <c r="D74">
        <v>705</v>
      </c>
      <c r="E74">
        <v>314</v>
      </c>
      <c r="F74">
        <v>59.205853869515202</v>
      </c>
      <c r="G74">
        <v>26.3696994539401</v>
      </c>
      <c r="H74">
        <v>-15.2227164778242</v>
      </c>
      <c r="I74">
        <v>27.538007885967001</v>
      </c>
      <c r="J74">
        <v>-52.713500471532797</v>
      </c>
      <c r="K74">
        <v>114.38637100190699</v>
      </c>
      <c r="M74">
        <f t="shared" si="1"/>
        <v>31.465425077246312</v>
      </c>
      <c r="N74">
        <f t="shared" si="2"/>
        <v>1.2594822350056469</v>
      </c>
      <c r="Q74">
        <f t="shared" si="3"/>
        <v>0.33854447590448977</v>
      </c>
    </row>
    <row r="75" spans="1:17" x14ac:dyDescent="0.3">
      <c r="A75">
        <v>73</v>
      </c>
      <c r="B75">
        <v>2424.3000000000002</v>
      </c>
      <c r="C75">
        <v>10</v>
      </c>
      <c r="D75">
        <v>699</v>
      </c>
      <c r="E75">
        <v>326</v>
      </c>
      <c r="F75">
        <v>58.701974262115101</v>
      </c>
      <c r="G75">
        <v>27.377458668740399</v>
      </c>
      <c r="H75">
        <v>-18.0556859318379</v>
      </c>
      <c r="I75">
        <v>32.332274808175001</v>
      </c>
      <c r="J75">
        <v>-75.581941110019002</v>
      </c>
      <c r="K75">
        <v>125.969901850032</v>
      </c>
      <c r="M75">
        <f t="shared" ref="M75:M138" si="4">SQRT(H75^2+I75^2)</f>
        <v>37.032199350572157</v>
      </c>
      <c r="N75">
        <f t="shared" ref="N75:N138" si="5">SQRT(J75^2+K75^2)/100</f>
        <v>1.4690488757718401</v>
      </c>
      <c r="Q75">
        <f t="shared" si="3"/>
        <v>0.31483903762537191</v>
      </c>
    </row>
    <row r="76" spans="1:17" x14ac:dyDescent="0.3">
      <c r="A76">
        <v>74</v>
      </c>
      <c r="B76">
        <v>2460</v>
      </c>
      <c r="C76">
        <v>10</v>
      </c>
      <c r="D76">
        <v>691</v>
      </c>
      <c r="E76">
        <v>340</v>
      </c>
      <c r="F76">
        <v>58.030134785581602</v>
      </c>
      <c r="G76">
        <v>28.553177752673999</v>
      </c>
      <c r="H76">
        <v>-20.135134758018101</v>
      </c>
      <c r="I76">
        <v>36.075869255813203</v>
      </c>
      <c r="J76">
        <v>-66.513214113461899</v>
      </c>
      <c r="K76">
        <v>116.372968414854</v>
      </c>
      <c r="M76">
        <f t="shared" si="4"/>
        <v>41.314549426153455</v>
      </c>
      <c r="N76">
        <f t="shared" si="5"/>
        <v>1.3403982777289678</v>
      </c>
      <c r="Q76">
        <f t="shared" si="3"/>
        <v>0.32939153892198519</v>
      </c>
    </row>
    <row r="77" spans="1:17" x14ac:dyDescent="0.3">
      <c r="A77">
        <v>75</v>
      </c>
      <c r="B77">
        <v>2495.3000000000002</v>
      </c>
      <c r="C77">
        <v>10</v>
      </c>
      <c r="D77">
        <v>683</v>
      </c>
      <c r="E77">
        <v>355</v>
      </c>
      <c r="F77">
        <v>57.358295309048103</v>
      </c>
      <c r="G77">
        <v>29.812876771174299</v>
      </c>
      <c r="H77">
        <v>-22.538291917560901</v>
      </c>
      <c r="I77">
        <v>40.3184453969385</v>
      </c>
      <c r="J77">
        <v>-89.336508067043695</v>
      </c>
      <c r="K77">
        <v>133.77746416258799</v>
      </c>
      <c r="M77">
        <f t="shared" si="4"/>
        <v>46.190384733049179</v>
      </c>
      <c r="N77">
        <f t="shared" si="5"/>
        <v>1.6086460639738462</v>
      </c>
      <c r="Q77">
        <f t="shared" si="3"/>
        <v>0.29904829670991756</v>
      </c>
    </row>
    <row r="78" spans="1:17" x14ac:dyDescent="0.3">
      <c r="A78">
        <v>76</v>
      </c>
      <c r="B78">
        <v>2524.3000000000002</v>
      </c>
      <c r="C78">
        <v>10</v>
      </c>
      <c r="D78">
        <v>673</v>
      </c>
      <c r="E78">
        <v>372</v>
      </c>
      <c r="F78">
        <v>56.518495963381199</v>
      </c>
      <c r="G78">
        <v>31.240535658808</v>
      </c>
      <c r="H78">
        <v>-24.354181024339599</v>
      </c>
      <c r="I78">
        <v>43.669565974677901</v>
      </c>
      <c r="J78">
        <v>-50.3879607400129</v>
      </c>
      <c r="K78">
        <v>100.775921480026</v>
      </c>
      <c r="M78">
        <f t="shared" si="4"/>
        <v>50.001571233142755</v>
      </c>
      <c r="N78">
        <f t="shared" si="5"/>
        <v>1.1267090546225962</v>
      </c>
      <c r="Q78">
        <f t="shared" si="3"/>
        <v>0.35356330915574224</v>
      </c>
    </row>
    <row r="79" spans="1:17" x14ac:dyDescent="0.3">
      <c r="A79">
        <v>77</v>
      </c>
      <c r="B79">
        <v>2560.1999999999998</v>
      </c>
      <c r="C79">
        <v>10</v>
      </c>
      <c r="D79">
        <v>663</v>
      </c>
      <c r="E79">
        <v>390</v>
      </c>
      <c r="F79">
        <v>55.678696617714301</v>
      </c>
      <c r="G79">
        <v>32.752174481008403</v>
      </c>
      <c r="H79">
        <v>-26.012852594046901</v>
      </c>
      <c r="I79">
        <v>46.991932828974399</v>
      </c>
      <c r="J79">
        <v>-50.806503172542001</v>
      </c>
      <c r="K79">
        <v>101.512532047446</v>
      </c>
      <c r="M79">
        <f t="shared" si="4"/>
        <v>53.71136054022886</v>
      </c>
      <c r="N79">
        <f t="shared" si="5"/>
        <v>1.1351693674207946</v>
      </c>
      <c r="Q79">
        <f t="shared" si="3"/>
        <v>0.35260630845120994</v>
      </c>
    </row>
    <row r="80" spans="1:17" x14ac:dyDescent="0.3">
      <c r="A80">
        <v>78</v>
      </c>
      <c r="B80">
        <v>2592.1999999999998</v>
      </c>
      <c r="C80">
        <v>9</v>
      </c>
      <c r="D80">
        <v>652</v>
      </c>
      <c r="E80">
        <v>409</v>
      </c>
      <c r="F80">
        <v>54.754917337480798</v>
      </c>
      <c r="G80">
        <v>34.347793237775498</v>
      </c>
      <c r="H80">
        <v>-28.429711883483801</v>
      </c>
      <c r="I80">
        <v>50.870360243355101</v>
      </c>
      <c r="J80">
        <v>-32.261427246123503</v>
      </c>
      <c r="K80">
        <v>84.012315949209906</v>
      </c>
      <c r="M80">
        <f t="shared" si="4"/>
        <v>58.275570087873213</v>
      </c>
      <c r="N80">
        <f t="shared" si="5"/>
        <v>0.89993715997878365</v>
      </c>
      <c r="Q80">
        <f t="shared" si="3"/>
        <v>0.3792149449898779</v>
      </c>
    </row>
    <row r="81" spans="1:17" x14ac:dyDescent="0.3">
      <c r="A81">
        <v>79</v>
      </c>
      <c r="B81">
        <v>2624.3</v>
      </c>
      <c r="C81">
        <v>9</v>
      </c>
      <c r="D81">
        <v>641</v>
      </c>
      <c r="E81">
        <v>430</v>
      </c>
      <c r="F81">
        <v>53.831138057247202</v>
      </c>
      <c r="G81">
        <v>36.111371863675899</v>
      </c>
      <c r="H81">
        <v>-29.795056305039498</v>
      </c>
      <c r="I81">
        <v>53.7152910446977</v>
      </c>
      <c r="J81">
        <v>-58.429544873985598</v>
      </c>
      <c r="K81">
        <v>100.138579920368</v>
      </c>
      <c r="M81">
        <f t="shared" si="4"/>
        <v>61.425384591690225</v>
      </c>
      <c r="N81">
        <f t="shared" si="5"/>
        <v>1.1593854795817062</v>
      </c>
      <c r="Q81">
        <f t="shared" si="3"/>
        <v>0.34986706736736228</v>
      </c>
    </row>
    <row r="82" spans="1:17" x14ac:dyDescent="0.3">
      <c r="A82">
        <v>80</v>
      </c>
      <c r="B82">
        <v>2660.2</v>
      </c>
      <c r="C82">
        <v>9</v>
      </c>
      <c r="D82">
        <v>629</v>
      </c>
      <c r="E82">
        <v>452</v>
      </c>
      <c r="F82">
        <v>52.8233788424469</v>
      </c>
      <c r="G82">
        <v>37.958930424143098</v>
      </c>
      <c r="H82">
        <v>-31.912375135341499</v>
      </c>
      <c r="I82">
        <v>57.106355505347999</v>
      </c>
      <c r="J82">
        <v>-67.183947653351296</v>
      </c>
      <c r="K82">
        <v>100.775921480025</v>
      </c>
      <c r="M82">
        <f t="shared" si="4"/>
        <v>65.418158991842262</v>
      </c>
      <c r="N82">
        <f t="shared" si="5"/>
        <v>1.2111758407612172</v>
      </c>
      <c r="Q82">
        <f t="shared" si="3"/>
        <v>0.34400872461822296</v>
      </c>
    </row>
    <row r="83" spans="1:17" x14ac:dyDescent="0.3">
      <c r="A83">
        <v>81</v>
      </c>
      <c r="B83">
        <v>2692.8</v>
      </c>
      <c r="C83">
        <v>9</v>
      </c>
      <c r="D83">
        <v>616</v>
      </c>
      <c r="E83">
        <v>475</v>
      </c>
      <c r="F83">
        <v>51.731639693079998</v>
      </c>
      <c r="G83">
        <v>39.890468919176897</v>
      </c>
      <c r="H83">
        <v>-33.110630280123402</v>
      </c>
      <c r="I83">
        <v>60.351332643415603</v>
      </c>
      <c r="J83">
        <v>-60.798580639354498</v>
      </c>
      <c r="K83">
        <v>104.47620095059899</v>
      </c>
      <c r="M83">
        <f t="shared" si="4"/>
        <v>68.837469370853739</v>
      </c>
      <c r="N83">
        <f t="shared" si="5"/>
        <v>1.2087904687260747</v>
      </c>
      <c r="Q83">
        <f t="shared" si="3"/>
        <v>0.34427854947844438</v>
      </c>
    </row>
    <row r="84" spans="1:17" x14ac:dyDescent="0.3">
      <c r="A84">
        <v>82</v>
      </c>
      <c r="B84">
        <v>2724.4</v>
      </c>
      <c r="C84">
        <v>9</v>
      </c>
      <c r="D84">
        <v>602</v>
      </c>
      <c r="E84">
        <v>500</v>
      </c>
      <c r="F84">
        <v>50.555920609146298</v>
      </c>
      <c r="G84">
        <v>41.9899672833441</v>
      </c>
      <c r="H84">
        <v>-35.216250100633097</v>
      </c>
      <c r="I84">
        <v>63.724164590204502</v>
      </c>
      <c r="J84">
        <v>-49.8860154775358</v>
      </c>
      <c r="K84">
        <v>99.838913496352703</v>
      </c>
      <c r="M84">
        <f t="shared" si="4"/>
        <v>72.807646740365215</v>
      </c>
      <c r="N84">
        <f t="shared" si="5"/>
        <v>1.1160834730591227</v>
      </c>
      <c r="Q84">
        <f t="shared" si="3"/>
        <v>0.35476523741594507</v>
      </c>
    </row>
    <row r="85" spans="1:17" x14ac:dyDescent="0.3">
      <c r="A85">
        <v>83</v>
      </c>
      <c r="B85">
        <v>2760.2</v>
      </c>
      <c r="C85">
        <v>9</v>
      </c>
      <c r="D85">
        <v>587</v>
      </c>
      <c r="E85">
        <v>526</v>
      </c>
      <c r="F85">
        <v>49.296221590645999</v>
      </c>
      <c r="G85">
        <v>44.173445582078003</v>
      </c>
      <c r="H85">
        <v>-36.931045384048304</v>
      </c>
      <c r="I85">
        <v>67.145372246449796</v>
      </c>
      <c r="J85">
        <v>-33.189457320783198</v>
      </c>
      <c r="K85">
        <v>100.00441334201</v>
      </c>
      <c r="M85">
        <f t="shared" si="4"/>
        <v>76.631606581572768</v>
      </c>
      <c r="N85">
        <f t="shared" si="5"/>
        <v>1.0536803483565438</v>
      </c>
      <c r="Q85">
        <f t="shared" si="3"/>
        <v>0.36182405849382582</v>
      </c>
    </row>
    <row r="86" spans="1:17" x14ac:dyDescent="0.3">
      <c r="A86">
        <v>84</v>
      </c>
      <c r="B86">
        <v>2792.7</v>
      </c>
      <c r="C86">
        <v>9</v>
      </c>
      <c r="D86">
        <v>573</v>
      </c>
      <c r="E86">
        <v>553</v>
      </c>
      <c r="F86">
        <v>48.120502506712398</v>
      </c>
      <c r="G86">
        <v>46.440903815378597</v>
      </c>
      <c r="H86">
        <v>-38.735360166502701</v>
      </c>
      <c r="I86">
        <v>70.313237043985893</v>
      </c>
      <c r="J86">
        <v>-51.808624293164499</v>
      </c>
      <c r="K86">
        <v>94.961324586343906</v>
      </c>
      <c r="M86">
        <f t="shared" si="4"/>
        <v>80.276892259431875</v>
      </c>
      <c r="N86">
        <f t="shared" si="5"/>
        <v>1.0817479705709292</v>
      </c>
      <c r="Q86">
        <f t="shared" si="3"/>
        <v>0.35864914819506782</v>
      </c>
    </row>
    <row r="87" spans="1:17" x14ac:dyDescent="0.3">
      <c r="A87">
        <v>85</v>
      </c>
      <c r="B87">
        <v>2824.6</v>
      </c>
      <c r="C87">
        <v>9</v>
      </c>
      <c r="D87">
        <v>557</v>
      </c>
      <c r="E87">
        <v>582</v>
      </c>
      <c r="F87">
        <v>46.7768235536454</v>
      </c>
      <c r="G87">
        <v>48.876321917812596</v>
      </c>
      <c r="H87">
        <v>-40.0734021886528</v>
      </c>
      <c r="I87">
        <v>73.050291035640598</v>
      </c>
      <c r="J87">
        <v>-47.063127995911401</v>
      </c>
      <c r="K87">
        <v>86.311314955464297</v>
      </c>
      <c r="M87">
        <f t="shared" si="4"/>
        <v>83.320001100367946</v>
      </c>
      <c r="N87">
        <f t="shared" si="5"/>
        <v>0.98308601384115391</v>
      </c>
      <c r="Q87">
        <f t="shared" si="3"/>
        <v>0.36980944029692026</v>
      </c>
    </row>
    <row r="88" spans="1:17" x14ac:dyDescent="0.3">
      <c r="A88">
        <v>86</v>
      </c>
      <c r="B88">
        <v>2860.3</v>
      </c>
      <c r="C88">
        <v>8</v>
      </c>
      <c r="D88">
        <v>541</v>
      </c>
      <c r="E88">
        <v>612</v>
      </c>
      <c r="F88">
        <v>45.433144600578302</v>
      </c>
      <c r="G88">
        <v>51.395719954813202</v>
      </c>
      <c r="H88">
        <v>-41.576029352027298</v>
      </c>
      <c r="I88">
        <v>76.851031613993896</v>
      </c>
      <c r="J88">
        <v>-59.617415166310501</v>
      </c>
      <c r="K88">
        <v>93.914854740787405</v>
      </c>
      <c r="M88">
        <f t="shared" si="4"/>
        <v>87.376468667575054</v>
      </c>
      <c r="N88">
        <f t="shared" si="5"/>
        <v>1.1123954392254325</v>
      </c>
      <c r="Q88">
        <f t="shared" si="3"/>
        <v>0.35518241477822088</v>
      </c>
    </row>
    <row r="89" spans="1:17" x14ac:dyDescent="0.3">
      <c r="A89">
        <v>87</v>
      </c>
      <c r="B89">
        <v>2892.3</v>
      </c>
      <c r="C89">
        <v>8</v>
      </c>
      <c r="D89">
        <v>524</v>
      </c>
      <c r="E89">
        <v>642</v>
      </c>
      <c r="F89">
        <v>44.005485712944598</v>
      </c>
      <c r="G89">
        <v>53.915117991813901</v>
      </c>
      <c r="H89">
        <v>-43.698920873107703</v>
      </c>
      <c r="I89">
        <v>79.831945417657906</v>
      </c>
      <c r="J89">
        <v>-47.861269413762201</v>
      </c>
      <c r="K89">
        <v>96.177397776546698</v>
      </c>
      <c r="M89">
        <f t="shared" si="4"/>
        <v>91.009533537108297</v>
      </c>
      <c r="N89">
        <f t="shared" si="5"/>
        <v>1.0742808270170709</v>
      </c>
      <c r="Q89">
        <f t="shared" si="3"/>
        <v>0.35949380510224599</v>
      </c>
    </row>
    <row r="90" spans="1:17" x14ac:dyDescent="0.3">
      <c r="A90">
        <v>88</v>
      </c>
      <c r="B90">
        <v>2925.5</v>
      </c>
      <c r="C90">
        <v>8</v>
      </c>
      <c r="D90">
        <v>506</v>
      </c>
      <c r="E90">
        <v>675</v>
      </c>
      <c r="F90">
        <v>42.493846890744301</v>
      </c>
      <c r="G90">
        <v>56.686455832514604</v>
      </c>
      <c r="H90">
        <v>-45.025331289768801</v>
      </c>
      <c r="I90">
        <v>82.912206265473003</v>
      </c>
      <c r="J90">
        <v>-51.0920573582207</v>
      </c>
      <c r="K90">
        <v>109.16767869829999</v>
      </c>
      <c r="M90">
        <f t="shared" si="4"/>
        <v>94.348897214338308</v>
      </c>
      <c r="N90">
        <f t="shared" si="5"/>
        <v>1.2053207206993073</v>
      </c>
      <c r="Q90">
        <f t="shared" si="3"/>
        <v>0.34467103512115882</v>
      </c>
    </row>
    <row r="91" spans="1:17" x14ac:dyDescent="0.3">
      <c r="A91">
        <v>89</v>
      </c>
      <c r="B91">
        <v>2960.2</v>
      </c>
      <c r="C91">
        <v>8</v>
      </c>
      <c r="D91">
        <v>488</v>
      </c>
      <c r="E91">
        <v>709</v>
      </c>
      <c r="F91">
        <v>40.982208068543898</v>
      </c>
      <c r="G91">
        <v>59.541773607781998</v>
      </c>
      <c r="H91">
        <v>-46.6047579014052</v>
      </c>
      <c r="I91">
        <v>85.651306575405201</v>
      </c>
      <c r="J91">
        <v>-41.057831067481203</v>
      </c>
      <c r="K91">
        <v>82.266826168347706</v>
      </c>
      <c r="M91">
        <f t="shared" si="4"/>
        <v>97.50974196008643</v>
      </c>
      <c r="N91">
        <f t="shared" si="5"/>
        <v>0.91943331350234236</v>
      </c>
      <c r="Q91">
        <f t="shared" si="3"/>
        <v>0.37700960895765817</v>
      </c>
    </row>
    <row r="92" spans="1:17" x14ac:dyDescent="0.3">
      <c r="A92">
        <v>90</v>
      </c>
      <c r="B92">
        <v>2992.5</v>
      </c>
      <c r="C92">
        <v>8</v>
      </c>
      <c r="D92">
        <v>469</v>
      </c>
      <c r="E92">
        <v>743</v>
      </c>
      <c r="F92">
        <v>39.386589311776802</v>
      </c>
      <c r="G92">
        <v>62.3970913830494</v>
      </c>
      <c r="H92">
        <v>-47.849889241415802</v>
      </c>
      <c r="I92">
        <v>88.566277777031004</v>
      </c>
      <c r="J92">
        <v>-34.992390632307597</v>
      </c>
      <c r="K92">
        <v>78.160573468425596</v>
      </c>
      <c r="M92">
        <f t="shared" si="4"/>
        <v>100.66577104306099</v>
      </c>
      <c r="N92">
        <f t="shared" si="5"/>
        <v>0.8563610597801119</v>
      </c>
      <c r="Q92">
        <f t="shared" si="3"/>
        <v>0.38414411954708588</v>
      </c>
    </row>
    <row r="93" spans="1:17" x14ac:dyDescent="0.3">
      <c r="A93">
        <v>91</v>
      </c>
      <c r="B93">
        <v>3024.4</v>
      </c>
      <c r="C93">
        <v>8</v>
      </c>
      <c r="D93">
        <v>450</v>
      </c>
      <c r="E93">
        <v>779</v>
      </c>
      <c r="F93">
        <v>37.7909705550097</v>
      </c>
      <c r="G93">
        <v>65.420369027450207</v>
      </c>
      <c r="H93">
        <v>-49.432569781787997</v>
      </c>
      <c r="I93">
        <v>91.683676613963499</v>
      </c>
      <c r="J93">
        <v>-38.033089093127799</v>
      </c>
      <c r="K93">
        <v>68.212914799991395</v>
      </c>
      <c r="M93">
        <f t="shared" si="4"/>
        <v>104.16081562989595</v>
      </c>
      <c r="N93">
        <f t="shared" si="5"/>
        <v>0.78099408521938773</v>
      </c>
      <c r="Q93">
        <f t="shared" si="3"/>
        <v>0.39266936553662463</v>
      </c>
    </row>
    <row r="94" spans="1:17" x14ac:dyDescent="0.3">
      <c r="A94">
        <v>92</v>
      </c>
      <c r="B94">
        <v>3060.3</v>
      </c>
      <c r="C94">
        <v>8</v>
      </c>
      <c r="D94">
        <v>430</v>
      </c>
      <c r="E94">
        <v>816</v>
      </c>
      <c r="F94">
        <v>36.111371863675899</v>
      </c>
      <c r="G94">
        <v>68.527626606417599</v>
      </c>
      <c r="H94">
        <v>-50.337623116895998</v>
      </c>
      <c r="I94">
        <v>93.124602766257695</v>
      </c>
      <c r="J94">
        <v>-33.524890520746098</v>
      </c>
      <c r="K94">
        <v>67.049781041491997</v>
      </c>
      <c r="M94">
        <f t="shared" si="4"/>
        <v>105.85871688921962</v>
      </c>
      <c r="N94">
        <f t="shared" si="5"/>
        <v>0.74963934142626409</v>
      </c>
      <c r="Q94">
        <f t="shared" si="3"/>
        <v>0.39621610341927599</v>
      </c>
    </row>
    <row r="95" spans="1:17" x14ac:dyDescent="0.3">
      <c r="A95">
        <v>93</v>
      </c>
      <c r="B95">
        <v>3092.4</v>
      </c>
      <c r="C95">
        <v>8</v>
      </c>
      <c r="D95">
        <v>410</v>
      </c>
      <c r="E95">
        <v>853</v>
      </c>
      <c r="F95">
        <v>34.431773172342197</v>
      </c>
      <c r="G95">
        <v>71.634884185385104</v>
      </c>
      <c r="H95">
        <v>-47.916479182194401</v>
      </c>
      <c r="I95">
        <v>94.9923183787364</v>
      </c>
      <c r="J95">
        <v>33.659258684786501</v>
      </c>
      <c r="K95">
        <v>50.488888027178398</v>
      </c>
      <c r="M95">
        <f t="shared" si="4"/>
        <v>106.39327764565246</v>
      </c>
      <c r="N95">
        <f t="shared" si="5"/>
        <v>0.60680091541051029</v>
      </c>
      <c r="Q95">
        <f t="shared" si="3"/>
        <v>0.41237348170917515</v>
      </c>
    </row>
    <row r="96" spans="1:17" x14ac:dyDescent="0.3">
      <c r="A96">
        <v>94</v>
      </c>
      <c r="B96">
        <v>3124.2</v>
      </c>
      <c r="C96">
        <v>8</v>
      </c>
      <c r="D96">
        <v>389</v>
      </c>
      <c r="E96">
        <v>892</v>
      </c>
      <c r="F96">
        <v>32.668194546441697</v>
      </c>
      <c r="G96">
        <v>74.910101633485993</v>
      </c>
      <c r="H96">
        <v>-39.099690536999198</v>
      </c>
      <c r="I96">
        <v>92.806968108830404</v>
      </c>
      <c r="J96">
        <v>245.10481744560801</v>
      </c>
      <c r="K96">
        <v>-45.702063199450699</v>
      </c>
      <c r="M96">
        <f t="shared" si="4"/>
        <v>100.70709572638151</v>
      </c>
      <c r="N96">
        <f t="shared" si="5"/>
        <v>2.493292002869528</v>
      </c>
      <c r="Q96">
        <f t="shared" si="3"/>
        <v>0.19898027239701935</v>
      </c>
    </row>
    <row r="97" spans="1:17" x14ac:dyDescent="0.3">
      <c r="A97">
        <v>95</v>
      </c>
      <c r="B97">
        <v>3160.4</v>
      </c>
      <c r="C97">
        <v>8</v>
      </c>
      <c r="D97">
        <v>368</v>
      </c>
      <c r="E97">
        <v>931</v>
      </c>
      <c r="F97">
        <v>30.9046159205413</v>
      </c>
      <c r="G97">
        <v>78.185319081586798</v>
      </c>
      <c r="H97">
        <v>-36.500271992263301</v>
      </c>
      <c r="I97">
        <v>87.741571336533198</v>
      </c>
      <c r="J97">
        <v>309.99544246146002</v>
      </c>
      <c r="K97">
        <v>-174.60285656046199</v>
      </c>
      <c r="M97">
        <f t="shared" si="4"/>
        <v>95.030801302068085</v>
      </c>
      <c r="N97">
        <f t="shared" si="5"/>
        <v>3.5578551385061989</v>
      </c>
      <c r="Q97">
        <f t="shared" si="3"/>
        <v>7.8560650200497295E-2</v>
      </c>
    </row>
    <row r="98" spans="1:17" x14ac:dyDescent="0.3">
      <c r="A98">
        <v>96</v>
      </c>
      <c r="B98">
        <v>3192.3</v>
      </c>
      <c r="C98">
        <v>8</v>
      </c>
      <c r="D98">
        <v>355</v>
      </c>
      <c r="E98">
        <v>969</v>
      </c>
      <c r="F98">
        <v>29.812876771174299</v>
      </c>
      <c r="G98">
        <v>81.376556595121002</v>
      </c>
      <c r="H98">
        <v>-29.4223994978387</v>
      </c>
      <c r="I98">
        <v>71.874718773291704</v>
      </c>
      <c r="J98">
        <v>336.59258684786101</v>
      </c>
      <c r="K98">
        <v>-513.30369494298702</v>
      </c>
      <c r="M98">
        <f t="shared" si="4"/>
        <v>77.663716051642737</v>
      </c>
      <c r="N98">
        <f t="shared" si="5"/>
        <v>6.1382021208417203</v>
      </c>
      <c r="Q98">
        <f t="shared" si="3"/>
        <v>-0.21331908745634728</v>
      </c>
    </row>
    <row r="99" spans="1:17" x14ac:dyDescent="0.3">
      <c r="A99">
        <v>97</v>
      </c>
      <c r="B99">
        <v>3224.4</v>
      </c>
      <c r="C99">
        <v>8</v>
      </c>
      <c r="D99">
        <v>357</v>
      </c>
      <c r="E99">
        <v>1000</v>
      </c>
      <c r="F99">
        <v>29.9808366403077</v>
      </c>
      <c r="G99">
        <v>83.9799345666883</v>
      </c>
      <c r="H99">
        <v>-19.278929309479501</v>
      </c>
      <c r="I99">
        <v>55.308602787085498</v>
      </c>
      <c r="J99">
        <v>150.51915915159</v>
      </c>
      <c r="K99">
        <v>-702.76830250403896</v>
      </c>
      <c r="M99">
        <f t="shared" si="4"/>
        <v>58.572336965324418</v>
      </c>
      <c r="N99">
        <f t="shared" si="5"/>
        <v>7.187066886262504</v>
      </c>
      <c r="Q99">
        <f t="shared" si="3"/>
        <v>-0.33196296545582116</v>
      </c>
    </row>
    <row r="100" spans="1:17" x14ac:dyDescent="0.3">
      <c r="A100">
        <v>98</v>
      </c>
      <c r="B100">
        <v>3260.3</v>
      </c>
      <c r="C100">
        <v>8</v>
      </c>
      <c r="D100">
        <v>343</v>
      </c>
      <c r="E100">
        <v>1025</v>
      </c>
      <c r="F100">
        <v>28.8051175563741</v>
      </c>
      <c r="G100">
        <v>86.079432930855504</v>
      </c>
      <c r="H100">
        <v>-10.117047709370601</v>
      </c>
      <c r="I100">
        <v>39.191523818239702</v>
      </c>
      <c r="J100">
        <v>218.19723587472899</v>
      </c>
      <c r="K100">
        <v>-797.37006672869597</v>
      </c>
      <c r="M100">
        <f t="shared" si="4"/>
        <v>40.476291746519109</v>
      </c>
      <c r="N100">
        <f t="shared" si="5"/>
        <v>8.2668558536985337</v>
      </c>
      <c r="Q100">
        <f t="shared" si="3"/>
        <v>-0.45410487997257282</v>
      </c>
    </row>
    <row r="101" spans="1:17" x14ac:dyDescent="0.3">
      <c r="A101">
        <v>99</v>
      </c>
      <c r="B101">
        <v>3292.2</v>
      </c>
      <c r="C101">
        <v>9</v>
      </c>
      <c r="D101">
        <v>340</v>
      </c>
      <c r="E101">
        <v>1024</v>
      </c>
      <c r="F101">
        <v>28.553177752673999</v>
      </c>
      <c r="G101">
        <v>85.995452996288805</v>
      </c>
      <c r="H101">
        <v>-5.5167376022877601</v>
      </c>
      <c r="I101">
        <v>23.668466568716699</v>
      </c>
      <c r="J101">
        <v>141.99924289289899</v>
      </c>
      <c r="K101">
        <v>-451.78643928274101</v>
      </c>
      <c r="M101">
        <f t="shared" si="4"/>
        <v>24.302894961032024</v>
      </c>
      <c r="N101">
        <f t="shared" si="5"/>
        <v>4.7357657427488364</v>
      </c>
      <c r="Q101">
        <f t="shared" si="3"/>
        <v>-5.4680437336640429E-2</v>
      </c>
    </row>
    <row r="102" spans="1:17" x14ac:dyDescent="0.3">
      <c r="A102">
        <v>100</v>
      </c>
      <c r="B102">
        <v>3324.5</v>
      </c>
      <c r="C102">
        <v>8</v>
      </c>
      <c r="D102">
        <v>343</v>
      </c>
      <c r="E102">
        <v>1024</v>
      </c>
      <c r="F102">
        <v>28.8051175563741</v>
      </c>
      <c r="G102">
        <v>85.995452996288805</v>
      </c>
      <c r="H102">
        <v>-6.2829718261892102</v>
      </c>
      <c r="I102">
        <v>10.047369418928</v>
      </c>
      <c r="J102">
        <v>109.14033102403999</v>
      </c>
      <c r="K102">
        <v>-201.55204451209599</v>
      </c>
      <c r="M102">
        <f t="shared" si="4"/>
        <v>11.850120978669246</v>
      </c>
      <c r="N102">
        <f t="shared" si="5"/>
        <v>2.2920479598612884</v>
      </c>
      <c r="Q102">
        <f t="shared" si="3"/>
        <v>0.22174428781059055</v>
      </c>
    </row>
    <row r="103" spans="1:17" x14ac:dyDescent="0.3">
      <c r="A103">
        <v>101</v>
      </c>
      <c r="B103">
        <v>3360.7</v>
      </c>
      <c r="C103">
        <v>8</v>
      </c>
      <c r="D103">
        <v>344</v>
      </c>
      <c r="E103">
        <v>1024</v>
      </c>
      <c r="F103">
        <v>28.889097490940699</v>
      </c>
      <c r="G103">
        <v>85.995452996288805</v>
      </c>
      <c r="H103">
        <v>-0.42999086323001101</v>
      </c>
      <c r="I103">
        <v>-0.41655385870726302</v>
      </c>
      <c r="J103">
        <v>-25.227975991448901</v>
      </c>
      <c r="K103">
        <v>8.3645353154068705</v>
      </c>
      <c r="M103">
        <f t="shared" si="4"/>
        <v>0.59867291542644596</v>
      </c>
      <c r="N103">
        <f t="shared" si="5"/>
        <v>0.26578491749303812</v>
      </c>
      <c r="Q103">
        <f t="shared" si="3"/>
        <v>0.45094800703090038</v>
      </c>
    </row>
    <row r="104" spans="1:17" x14ac:dyDescent="0.3">
      <c r="A104">
        <v>102</v>
      </c>
      <c r="B104">
        <v>3393.3</v>
      </c>
      <c r="C104">
        <v>8</v>
      </c>
      <c r="D104">
        <v>342</v>
      </c>
      <c r="E104">
        <v>1025</v>
      </c>
      <c r="F104">
        <v>28.721137621807401</v>
      </c>
      <c r="G104">
        <v>86.079432930855504</v>
      </c>
      <c r="H104">
        <v>1.23922744574062</v>
      </c>
      <c r="I104">
        <v>0.42259629734397902</v>
      </c>
      <c r="J104">
        <v>-8.3500826945144198</v>
      </c>
      <c r="K104">
        <v>-8.0725176187961907</v>
      </c>
      <c r="M104">
        <f t="shared" si="4"/>
        <v>1.3093022159935659</v>
      </c>
      <c r="N104">
        <f t="shared" si="5"/>
        <v>0.11614190531888312</v>
      </c>
      <c r="Q104">
        <f t="shared" si="3"/>
        <v>0.46787509607535077</v>
      </c>
    </row>
    <row r="105" spans="1:17" x14ac:dyDescent="0.3">
      <c r="A105">
        <v>103</v>
      </c>
      <c r="B105">
        <v>3424.2</v>
      </c>
      <c r="C105">
        <v>9</v>
      </c>
      <c r="D105">
        <v>342</v>
      </c>
      <c r="E105">
        <v>1024</v>
      </c>
      <c r="F105">
        <v>28.721137621807401</v>
      </c>
      <c r="G105">
        <v>85.995452996288805</v>
      </c>
      <c r="H105">
        <v>0.39933758749501702</v>
      </c>
      <c r="I105">
        <v>0</v>
      </c>
      <c r="J105">
        <v>24.9080022494649</v>
      </c>
      <c r="K105">
        <v>0</v>
      </c>
      <c r="M105">
        <f t="shared" si="4"/>
        <v>0.39933758749501702</v>
      </c>
      <c r="N105">
        <f t="shared" si="5"/>
        <v>0.249080022494649</v>
      </c>
      <c r="Q105">
        <f t="shared" si="3"/>
        <v>0.45283760575661192</v>
      </c>
    </row>
    <row r="106" spans="1:17" x14ac:dyDescent="0.3">
      <c r="A106">
        <v>104</v>
      </c>
      <c r="B106">
        <v>3460.3</v>
      </c>
      <c r="C106">
        <v>8</v>
      </c>
      <c r="D106">
        <v>342</v>
      </c>
      <c r="E106">
        <v>1024</v>
      </c>
      <c r="F106">
        <v>28.721137621807401</v>
      </c>
      <c r="G106">
        <v>85.995452996288805</v>
      </c>
      <c r="H106">
        <v>-0.42264325943758801</v>
      </c>
      <c r="I106">
        <v>0.420951841115007</v>
      </c>
      <c r="J106">
        <v>25.375518236276701</v>
      </c>
      <c r="K106">
        <v>8.4528482151607598</v>
      </c>
      <c r="M106">
        <f t="shared" si="4"/>
        <v>0.59651301518587374</v>
      </c>
      <c r="N106">
        <f t="shared" si="5"/>
        <v>0.26746356176274888</v>
      </c>
      <c r="Q106">
        <f t="shared" si="3"/>
        <v>0.45075812471956145</v>
      </c>
    </row>
    <row r="107" spans="1:17" x14ac:dyDescent="0.3">
      <c r="A107">
        <v>105</v>
      </c>
      <c r="B107">
        <v>3498</v>
      </c>
      <c r="C107">
        <v>8</v>
      </c>
      <c r="D107">
        <v>343</v>
      </c>
      <c r="E107">
        <v>1025</v>
      </c>
      <c r="F107">
        <v>28.8051175563741</v>
      </c>
      <c r="G107">
        <v>86.079432930855504</v>
      </c>
      <c r="H107">
        <v>-8.0041553135362903E-2</v>
      </c>
      <c r="I107">
        <v>-0.46203244212084499</v>
      </c>
      <c r="J107">
        <v>-16.850853291655302</v>
      </c>
      <c r="K107">
        <v>-8.8258346154889402</v>
      </c>
      <c r="M107">
        <f t="shared" si="4"/>
        <v>0.4689143075237448</v>
      </c>
      <c r="N107">
        <f t="shared" si="5"/>
        <v>0.19022266250813893</v>
      </c>
      <c r="Q107">
        <f t="shared" si="3"/>
        <v>0.45949534245235191</v>
      </c>
    </row>
    <row r="108" spans="1:17" x14ac:dyDescent="0.3">
      <c r="A108">
        <v>106</v>
      </c>
      <c r="B108">
        <v>3525.4</v>
      </c>
      <c r="C108">
        <v>8</v>
      </c>
      <c r="D108">
        <v>344</v>
      </c>
      <c r="E108">
        <v>1024</v>
      </c>
      <c r="F108">
        <v>28.889097490940699</v>
      </c>
      <c r="G108">
        <v>85.995452996288805</v>
      </c>
      <c r="H108">
        <v>0.402487854623785</v>
      </c>
      <c r="I108">
        <v>0</v>
      </c>
      <c r="J108">
        <v>-24.845744005813302</v>
      </c>
      <c r="K108">
        <v>0</v>
      </c>
      <c r="M108">
        <f t="shared" si="4"/>
        <v>0.402487854623785</v>
      </c>
      <c r="N108">
        <f t="shared" si="5"/>
        <v>0.24845744005813303</v>
      </c>
      <c r="Q108">
        <f t="shared" si="3"/>
        <v>0.45290803008306263</v>
      </c>
    </row>
    <row r="109" spans="1:17" x14ac:dyDescent="0.3">
      <c r="A109">
        <v>107</v>
      </c>
      <c r="B109">
        <v>3560</v>
      </c>
      <c r="C109">
        <v>8</v>
      </c>
      <c r="D109">
        <v>343</v>
      </c>
      <c r="E109">
        <v>1025</v>
      </c>
      <c r="F109">
        <v>28.8051175563741</v>
      </c>
      <c r="G109">
        <v>86.079432930855504</v>
      </c>
      <c r="H109">
        <v>0.84106473323519704</v>
      </c>
      <c r="I109">
        <v>2.5269789739239099E-3</v>
      </c>
      <c r="J109">
        <v>-2.5307751366289901E-2</v>
      </c>
      <c r="K109">
        <v>-16.8465264928154</v>
      </c>
      <c r="M109">
        <f t="shared" si="4"/>
        <v>0.84106852938076804</v>
      </c>
      <c r="N109">
        <f t="shared" si="5"/>
        <v>0.1684654550213219</v>
      </c>
      <c r="Q109">
        <f t="shared" si="3"/>
        <v>0.46195644092355426</v>
      </c>
    </row>
    <row r="110" spans="1:17" x14ac:dyDescent="0.3">
      <c r="A110">
        <v>108</v>
      </c>
      <c r="B110">
        <v>3593.2</v>
      </c>
      <c r="C110">
        <v>8</v>
      </c>
      <c r="D110">
        <v>342</v>
      </c>
      <c r="E110">
        <v>1024</v>
      </c>
      <c r="F110">
        <v>28.721137621807401</v>
      </c>
      <c r="G110">
        <v>85.995452996288805</v>
      </c>
      <c r="H110">
        <v>-3.4715988519589097E-2</v>
      </c>
      <c r="I110">
        <v>-3.4715988519587702E-2</v>
      </c>
      <c r="J110">
        <v>17.803071035684201</v>
      </c>
      <c r="K110">
        <v>17.803071035683399</v>
      </c>
      <c r="M110">
        <f t="shared" si="4"/>
        <v>4.9095821795590584E-2</v>
      </c>
      <c r="N110">
        <f t="shared" si="5"/>
        <v>0.25177344510555655</v>
      </c>
      <c r="Q110">
        <f t="shared" si="3"/>
        <v>0.4525329353031991</v>
      </c>
    </row>
    <row r="111" spans="1:17" x14ac:dyDescent="0.3">
      <c r="A111">
        <v>109</v>
      </c>
      <c r="B111">
        <v>3625.4</v>
      </c>
      <c r="C111">
        <v>8</v>
      </c>
      <c r="D111">
        <v>343</v>
      </c>
      <c r="E111">
        <v>1024</v>
      </c>
      <c r="F111">
        <v>28.8051175563741</v>
      </c>
      <c r="G111">
        <v>85.995452996288805</v>
      </c>
      <c r="H111">
        <v>-0.43585545645722301</v>
      </c>
      <c r="I111">
        <v>0</v>
      </c>
      <c r="J111">
        <v>8.0788777841931907</v>
      </c>
      <c r="K111">
        <v>0</v>
      </c>
      <c r="M111">
        <f t="shared" si="4"/>
        <v>0.43585545645722301</v>
      </c>
      <c r="N111">
        <f t="shared" si="5"/>
        <v>8.0788777841931905E-2</v>
      </c>
      <c r="Q111">
        <f t="shared" si="3"/>
        <v>0.47187411699926607</v>
      </c>
    </row>
    <row r="112" spans="1:17" x14ac:dyDescent="0.3">
      <c r="A112">
        <v>110</v>
      </c>
      <c r="B112">
        <v>3660</v>
      </c>
      <c r="C112">
        <v>9</v>
      </c>
      <c r="D112">
        <v>344</v>
      </c>
      <c r="E112">
        <v>1024</v>
      </c>
      <c r="F112">
        <v>28.889097490940699</v>
      </c>
      <c r="G112">
        <v>85.995452996288805</v>
      </c>
      <c r="H112">
        <v>3.38498776564371E-2</v>
      </c>
      <c r="I112">
        <v>-0.428536198915207</v>
      </c>
      <c r="J112">
        <v>-16.1189893602089</v>
      </c>
      <c r="K112">
        <v>8.2252629350327897</v>
      </c>
      <c r="M112">
        <f t="shared" si="4"/>
        <v>0.4298710132098344</v>
      </c>
      <c r="N112">
        <f t="shared" si="5"/>
        <v>0.18096319193276625</v>
      </c>
      <c r="Q112">
        <f t="shared" si="3"/>
        <v>0.4605427410622609</v>
      </c>
    </row>
    <row r="113" spans="1:17" x14ac:dyDescent="0.3">
      <c r="A113">
        <v>111</v>
      </c>
      <c r="B113">
        <v>3692.3</v>
      </c>
      <c r="C113">
        <v>9</v>
      </c>
      <c r="D113">
        <v>343</v>
      </c>
      <c r="E113">
        <v>1025</v>
      </c>
      <c r="F113">
        <v>28.8051175563741</v>
      </c>
      <c r="G113">
        <v>86.079432930855504</v>
      </c>
      <c r="H113">
        <v>0.84446470509343496</v>
      </c>
      <c r="I113">
        <v>5.9438710111064203E-3</v>
      </c>
      <c r="J113">
        <v>-5.9767430981464302E-2</v>
      </c>
      <c r="K113">
        <v>-16.982488603177</v>
      </c>
      <c r="M113">
        <f t="shared" si="4"/>
        <v>0.84448562317610754</v>
      </c>
      <c r="N113">
        <f t="shared" si="5"/>
        <v>0.16982593774298518</v>
      </c>
      <c r="Q113">
        <f t="shared" si="3"/>
        <v>0.46180254792288261</v>
      </c>
    </row>
    <row r="114" spans="1:17" x14ac:dyDescent="0.3">
      <c r="A114">
        <v>112</v>
      </c>
      <c r="B114">
        <v>3733.3</v>
      </c>
      <c r="C114">
        <v>8</v>
      </c>
      <c r="D114">
        <v>343</v>
      </c>
      <c r="E114">
        <v>1024</v>
      </c>
      <c r="F114">
        <v>28.8051175563741</v>
      </c>
      <c r="G114">
        <v>85.995452996288805</v>
      </c>
      <c r="H114">
        <v>0</v>
      </c>
      <c r="I114">
        <v>0.48422949376347502</v>
      </c>
      <c r="J114">
        <v>0</v>
      </c>
      <c r="K114">
        <v>8.9755235173952794</v>
      </c>
      <c r="M114">
        <f t="shared" si="4"/>
        <v>0.48422949376347502</v>
      </c>
      <c r="N114">
        <f t="shared" si="5"/>
        <v>8.9755235173952799E-2</v>
      </c>
      <c r="Q114">
        <f t="shared" si="3"/>
        <v>0.47085986301261323</v>
      </c>
    </row>
    <row r="115" spans="1:17" x14ac:dyDescent="0.3">
      <c r="A115">
        <v>113</v>
      </c>
      <c r="B115">
        <v>3764.2</v>
      </c>
      <c r="C115">
        <v>8</v>
      </c>
      <c r="D115">
        <v>343</v>
      </c>
      <c r="E115">
        <v>1024</v>
      </c>
      <c r="F115">
        <v>28.8051175563741</v>
      </c>
      <c r="G115">
        <v>85.995452996288805</v>
      </c>
      <c r="H115">
        <v>-0.38667870132702897</v>
      </c>
      <c r="I115">
        <v>0.45460992599802102</v>
      </c>
      <c r="J115">
        <v>8.0474235447872609</v>
      </c>
      <c r="K115">
        <v>8.7257183492902506</v>
      </c>
      <c r="M115">
        <f t="shared" si="4"/>
        <v>0.59681705980633948</v>
      </c>
      <c r="N115">
        <f t="shared" si="5"/>
        <v>0.11870096310491206</v>
      </c>
      <c r="Q115">
        <f t="shared" si="3"/>
        <v>0.46758562449639329</v>
      </c>
    </row>
    <row r="116" spans="1:17" x14ac:dyDescent="0.3">
      <c r="A116">
        <v>114</v>
      </c>
      <c r="B116">
        <v>3792.1</v>
      </c>
      <c r="C116">
        <v>9</v>
      </c>
      <c r="D116">
        <v>344</v>
      </c>
      <c r="E116">
        <v>1024</v>
      </c>
      <c r="F116">
        <v>28.889097490940699</v>
      </c>
      <c r="G116">
        <v>85.995452996288805</v>
      </c>
      <c r="H116">
        <v>2.6143139737088299E-2</v>
      </c>
      <c r="I116">
        <v>-0.42738006883434299</v>
      </c>
      <c r="J116">
        <v>-16.3394623356788</v>
      </c>
      <c r="K116">
        <v>8.2986421132882207</v>
      </c>
      <c r="M116">
        <f t="shared" si="4"/>
        <v>0.42817891936918223</v>
      </c>
      <c r="N116">
        <f t="shared" si="5"/>
        <v>0.1832608769878358</v>
      </c>
      <c r="Q116">
        <f t="shared" si="3"/>
        <v>0.46028283504354212</v>
      </c>
    </row>
    <row r="117" spans="1:17" x14ac:dyDescent="0.3">
      <c r="A117">
        <v>115</v>
      </c>
      <c r="B117">
        <v>3826.4</v>
      </c>
      <c r="C117">
        <v>9</v>
      </c>
      <c r="D117">
        <v>343</v>
      </c>
      <c r="E117">
        <v>1025</v>
      </c>
      <c r="F117">
        <v>28.8051175563741</v>
      </c>
      <c r="G117">
        <v>86.079432930855504</v>
      </c>
      <c r="H117">
        <v>0</v>
      </c>
      <c r="I117">
        <v>4.6847297136872502E-2</v>
      </c>
      <c r="J117">
        <v>0</v>
      </c>
      <c r="K117">
        <v>-18.371489073283598</v>
      </c>
      <c r="M117">
        <f t="shared" si="4"/>
        <v>4.6847297136872502E-2</v>
      </c>
      <c r="N117">
        <f t="shared" si="5"/>
        <v>0.18371489073283598</v>
      </c>
      <c r="Q117">
        <f t="shared" si="3"/>
        <v>0.46023147861214342</v>
      </c>
    </row>
    <row r="118" spans="1:17" x14ac:dyDescent="0.3">
      <c r="A118">
        <v>116</v>
      </c>
      <c r="B118">
        <v>3860.3</v>
      </c>
      <c r="C118">
        <v>9</v>
      </c>
      <c r="D118">
        <v>343</v>
      </c>
      <c r="E118">
        <v>1025</v>
      </c>
      <c r="F118">
        <v>28.8051175563741</v>
      </c>
      <c r="G118">
        <v>86.079432930855504</v>
      </c>
      <c r="M118">
        <f t="shared" si="4"/>
        <v>0</v>
      </c>
      <c r="N118">
        <f t="shared" si="5"/>
        <v>0</v>
      </c>
      <c r="Q118">
        <f t="shared" si="3"/>
        <v>0.48101265822784806</v>
      </c>
    </row>
    <row r="119" spans="1:17" x14ac:dyDescent="0.3">
      <c r="A119">
        <v>117</v>
      </c>
      <c r="B119">
        <v>3895.1</v>
      </c>
      <c r="C119">
        <v>8</v>
      </c>
      <c r="D119">
        <v>343</v>
      </c>
      <c r="E119">
        <v>1024</v>
      </c>
      <c r="F119">
        <v>28.8051175563741</v>
      </c>
      <c r="G119">
        <v>85.995452996288805</v>
      </c>
      <c r="M119">
        <f t="shared" si="4"/>
        <v>0</v>
      </c>
      <c r="N119">
        <f t="shared" si="5"/>
        <v>0</v>
      </c>
      <c r="Q119">
        <f t="shared" si="3"/>
        <v>0.48101265822784806</v>
      </c>
    </row>
    <row r="120" spans="1:17" x14ac:dyDescent="0.3">
      <c r="A120">
        <v>118</v>
      </c>
      <c r="B120">
        <v>3924.6</v>
      </c>
      <c r="C120">
        <v>8</v>
      </c>
      <c r="D120">
        <v>343</v>
      </c>
      <c r="E120">
        <v>1024</v>
      </c>
      <c r="F120">
        <v>28.8051175563741</v>
      </c>
      <c r="G120">
        <v>85.995452996288805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0D89-13A2-428A-B327-CDD1BA3C77A4}">
  <sheetPr codeName="Sheet8"/>
  <dimension ref="A1:T171"/>
  <sheetViews>
    <sheetView topLeftCell="H21" workbookViewId="0">
      <selection activeCell="S35" sqref="S35"/>
    </sheetView>
  </sheetViews>
  <sheetFormatPr defaultRowHeight="14.4" x14ac:dyDescent="0.3"/>
  <cols>
    <col min="13" max="13" width="20.44140625" customWidth="1"/>
    <col min="14" max="14" width="12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0</v>
      </c>
      <c r="B2">
        <v>135.6</v>
      </c>
    </row>
    <row r="3" spans="1:20" x14ac:dyDescent="0.3">
      <c r="A3">
        <v>1</v>
      </c>
      <c r="B3">
        <v>135.6</v>
      </c>
    </row>
    <row r="4" spans="1:20" x14ac:dyDescent="0.3">
      <c r="A4">
        <v>2</v>
      </c>
      <c r="B4">
        <v>246.6</v>
      </c>
    </row>
    <row r="5" spans="1:20" x14ac:dyDescent="0.3">
      <c r="A5">
        <v>3</v>
      </c>
      <c r="B5">
        <v>270.10000000000002</v>
      </c>
      <c r="C5">
        <v>6</v>
      </c>
      <c r="D5">
        <v>542</v>
      </c>
      <c r="E5">
        <v>705</v>
      </c>
      <c r="F5">
        <v>45.517124535145001</v>
      </c>
      <c r="G5">
        <v>59.205853869515202</v>
      </c>
      <c r="M5" t="s">
        <v>47</v>
      </c>
      <c r="N5" t="s">
        <v>48</v>
      </c>
      <c r="Q5" t="s">
        <v>49</v>
      </c>
    </row>
    <row r="6" spans="1:20" x14ac:dyDescent="0.3">
      <c r="A6">
        <v>4</v>
      </c>
      <c r="B6">
        <v>290.39999999999998</v>
      </c>
      <c r="C6">
        <v>10</v>
      </c>
      <c r="D6">
        <v>730</v>
      </c>
      <c r="E6">
        <v>271</v>
      </c>
      <c r="F6">
        <v>61.305352233682399</v>
      </c>
      <c r="G6">
        <v>22.758562267572501</v>
      </c>
      <c r="M6">
        <f>SQRT(H6^2+I6^2)</f>
        <v>0</v>
      </c>
      <c r="N6">
        <f>SQRT(J6^2+K6^2)/100</f>
        <v>0</v>
      </c>
      <c r="Q6">
        <f t="shared" ref="Q6:Q69" si="0">(1/COS($T$9))*(SIN($T$9)-N6/9.81)</f>
        <v>0.48101265822784806</v>
      </c>
    </row>
    <row r="7" spans="1:20" x14ac:dyDescent="0.3">
      <c r="A7">
        <v>5</v>
      </c>
      <c r="B7">
        <v>303.60000000000002</v>
      </c>
      <c r="C7">
        <v>10</v>
      </c>
      <c r="D7">
        <v>730</v>
      </c>
      <c r="E7">
        <v>271</v>
      </c>
      <c r="F7">
        <v>61.305352233682399</v>
      </c>
      <c r="G7">
        <v>22.758562267572501</v>
      </c>
      <c r="M7">
        <f>SQRT(H7^2+I7^2)</f>
        <v>0</v>
      </c>
      <c r="N7">
        <f>SQRT(J7^2+K7^2)/100</f>
        <v>0</v>
      </c>
      <c r="Q7">
        <f t="shared" si="0"/>
        <v>0.48101265822784806</v>
      </c>
    </row>
    <row r="8" spans="1:20" x14ac:dyDescent="0.3">
      <c r="A8">
        <v>6</v>
      </c>
      <c r="B8">
        <v>315.5</v>
      </c>
      <c r="C8">
        <v>10</v>
      </c>
      <c r="D8">
        <v>730</v>
      </c>
      <c r="E8">
        <v>271</v>
      </c>
      <c r="F8">
        <v>61.305352233682399</v>
      </c>
      <c r="G8">
        <v>22.758562267572501</v>
      </c>
      <c r="H8">
        <v>152.84192801107599</v>
      </c>
      <c r="I8">
        <v>-352.837216791527</v>
      </c>
      <c r="J8">
        <v>-8586.6251691615907</v>
      </c>
      <c r="K8">
        <v>19822.315550085801</v>
      </c>
      <c r="M8">
        <f>SQRT(H8^2+I8^2)</f>
        <v>384.51886366124347</v>
      </c>
      <c r="N8">
        <f>SQRT(J8^2+K8^2)/100</f>
        <v>216.02183351755272</v>
      </c>
      <c r="Q8">
        <f t="shared" si="0"/>
        <v>-23.954614227185797</v>
      </c>
    </row>
    <row r="9" spans="1:20" x14ac:dyDescent="0.3">
      <c r="A9">
        <v>7</v>
      </c>
      <c r="B9">
        <v>329.6</v>
      </c>
      <c r="C9">
        <v>10</v>
      </c>
      <c r="D9">
        <v>730</v>
      </c>
      <c r="E9">
        <v>271</v>
      </c>
      <c r="F9">
        <v>61.305352233682399</v>
      </c>
      <c r="G9">
        <v>22.758562267572501</v>
      </c>
      <c r="H9">
        <v>0</v>
      </c>
      <c r="I9">
        <v>0</v>
      </c>
      <c r="J9">
        <v>0</v>
      </c>
      <c r="K9">
        <v>0</v>
      </c>
      <c r="M9">
        <f>SQRT(H9^2+I9^2)</f>
        <v>0</v>
      </c>
      <c r="N9">
        <f>SQRT(J9^2+K9^2)/100</f>
        <v>0</v>
      </c>
      <c r="Q9">
        <f t="shared" si="0"/>
        <v>0.48101265822784806</v>
      </c>
      <c r="T9">
        <f>ATAN(380/790)</f>
        <v>0.44834268167661429</v>
      </c>
    </row>
    <row r="10" spans="1:20" x14ac:dyDescent="0.3">
      <c r="A10">
        <v>8</v>
      </c>
      <c r="B10">
        <v>340.1</v>
      </c>
      <c r="C10">
        <v>10</v>
      </c>
      <c r="D10">
        <v>730</v>
      </c>
      <c r="E10">
        <v>271</v>
      </c>
      <c r="F10">
        <v>61.305352233682399</v>
      </c>
      <c r="G10">
        <v>22.758562267572501</v>
      </c>
      <c r="H10">
        <v>0</v>
      </c>
      <c r="I10">
        <v>0</v>
      </c>
      <c r="J10">
        <v>0</v>
      </c>
      <c r="K10">
        <v>0</v>
      </c>
      <c r="M10">
        <f>SQRT(H10^2+I10^2)</f>
        <v>0</v>
      </c>
      <c r="N10">
        <f>SQRT(J10^2+K10^2)/100</f>
        <v>0</v>
      </c>
      <c r="Q10">
        <f t="shared" si="0"/>
        <v>0.48101265822784806</v>
      </c>
    </row>
    <row r="11" spans="1:20" x14ac:dyDescent="0.3">
      <c r="A11">
        <v>9</v>
      </c>
      <c r="B11">
        <v>351.1</v>
      </c>
      <c r="C11">
        <v>10</v>
      </c>
      <c r="D11">
        <v>730</v>
      </c>
      <c r="E11">
        <v>271</v>
      </c>
      <c r="F11">
        <v>61.305352233682399</v>
      </c>
      <c r="G11">
        <v>22.758562267572501</v>
      </c>
      <c r="H11">
        <v>0</v>
      </c>
      <c r="I11">
        <v>0</v>
      </c>
      <c r="J11">
        <v>0</v>
      </c>
      <c r="K11">
        <v>0</v>
      </c>
      <c r="M11">
        <f t="shared" ref="M11:M74" si="1">SQRT(H11^2+I11^2)</f>
        <v>0</v>
      </c>
      <c r="N11">
        <f t="shared" ref="N11:N74" si="2">SQRT(J11^2+K11^2)/100</f>
        <v>0</v>
      </c>
      <c r="Q11">
        <f t="shared" si="0"/>
        <v>0.48101265822784806</v>
      </c>
    </row>
    <row r="12" spans="1:20" x14ac:dyDescent="0.3">
      <c r="A12">
        <v>10</v>
      </c>
      <c r="B12">
        <v>362</v>
      </c>
      <c r="C12">
        <v>10</v>
      </c>
      <c r="D12">
        <v>730</v>
      </c>
      <c r="E12">
        <v>271</v>
      </c>
      <c r="F12">
        <v>61.305352233682399</v>
      </c>
      <c r="G12">
        <v>22.758562267572501</v>
      </c>
      <c r="H12">
        <v>0</v>
      </c>
      <c r="I12">
        <v>-0.65620083346051605</v>
      </c>
      <c r="J12">
        <v>0</v>
      </c>
      <c r="K12">
        <v>-40.506224287686202</v>
      </c>
      <c r="M12">
        <f t="shared" si="1"/>
        <v>0.65620083346051605</v>
      </c>
      <c r="N12">
        <f t="shared" si="2"/>
        <v>0.40506224287686199</v>
      </c>
      <c r="Q12">
        <f t="shared" si="0"/>
        <v>0.43519344786778258</v>
      </c>
    </row>
    <row r="13" spans="1:20" x14ac:dyDescent="0.3">
      <c r="A13">
        <v>11</v>
      </c>
      <c r="B13">
        <v>372.9</v>
      </c>
      <c r="C13">
        <v>10</v>
      </c>
      <c r="D13">
        <v>730</v>
      </c>
      <c r="E13">
        <v>271</v>
      </c>
      <c r="F13">
        <v>61.305352233682399</v>
      </c>
      <c r="G13">
        <v>22.758562267572501</v>
      </c>
      <c r="H13">
        <v>0</v>
      </c>
      <c r="I13">
        <v>0</v>
      </c>
      <c r="J13">
        <v>0</v>
      </c>
      <c r="K13">
        <v>0</v>
      </c>
      <c r="M13">
        <f t="shared" si="1"/>
        <v>0</v>
      </c>
      <c r="N13">
        <f t="shared" si="2"/>
        <v>0</v>
      </c>
      <c r="Q13">
        <f t="shared" si="0"/>
        <v>0.48101265822784806</v>
      </c>
    </row>
    <row r="14" spans="1:20" x14ac:dyDescent="0.3">
      <c r="A14">
        <v>12</v>
      </c>
      <c r="B14">
        <v>382.5</v>
      </c>
      <c r="C14">
        <v>10</v>
      </c>
      <c r="D14">
        <v>730</v>
      </c>
      <c r="E14">
        <v>271</v>
      </c>
      <c r="F14">
        <v>61.305352233682399</v>
      </c>
      <c r="G14">
        <v>22.758562267572501</v>
      </c>
      <c r="H14">
        <v>0</v>
      </c>
      <c r="I14">
        <v>0</v>
      </c>
      <c r="J14">
        <v>0</v>
      </c>
      <c r="K14">
        <v>0</v>
      </c>
      <c r="M14">
        <f t="shared" si="1"/>
        <v>0</v>
      </c>
      <c r="N14">
        <f t="shared" si="2"/>
        <v>0</v>
      </c>
      <c r="Q14">
        <f t="shared" si="0"/>
        <v>0.48101265822784806</v>
      </c>
    </row>
    <row r="15" spans="1:20" x14ac:dyDescent="0.3">
      <c r="A15">
        <v>13</v>
      </c>
      <c r="B15">
        <v>412.2</v>
      </c>
      <c r="C15">
        <v>10</v>
      </c>
      <c r="D15">
        <v>730</v>
      </c>
      <c r="E15">
        <v>270</v>
      </c>
      <c r="F15">
        <v>61.305352233682399</v>
      </c>
      <c r="G15">
        <v>22.674582333005802</v>
      </c>
      <c r="H15">
        <v>0</v>
      </c>
      <c r="I15">
        <v>-0.819452443501275</v>
      </c>
      <c r="J15">
        <v>0</v>
      </c>
      <c r="K15">
        <v>34.002176078890997</v>
      </c>
      <c r="M15">
        <f t="shared" si="1"/>
        <v>0.819452443501275</v>
      </c>
      <c r="N15">
        <f t="shared" si="2"/>
        <v>0.34002176078891</v>
      </c>
      <c r="Q15">
        <f t="shared" si="0"/>
        <v>0.44255059749876868</v>
      </c>
    </row>
    <row r="16" spans="1:20" x14ac:dyDescent="0.3">
      <c r="A16">
        <v>14</v>
      </c>
      <c r="B16">
        <v>443</v>
      </c>
      <c r="C16">
        <v>10</v>
      </c>
      <c r="D16">
        <v>730</v>
      </c>
      <c r="E16">
        <v>271</v>
      </c>
      <c r="F16">
        <v>61.305352233682399</v>
      </c>
      <c r="G16">
        <v>22.758562267572501</v>
      </c>
      <c r="H16">
        <v>0</v>
      </c>
      <c r="I16">
        <v>0</v>
      </c>
      <c r="J16">
        <v>0</v>
      </c>
      <c r="K16">
        <v>0</v>
      </c>
      <c r="M16">
        <f t="shared" si="1"/>
        <v>0</v>
      </c>
      <c r="N16">
        <f t="shared" si="2"/>
        <v>0</v>
      </c>
      <c r="Q16">
        <f t="shared" si="0"/>
        <v>0.48101265822784806</v>
      </c>
    </row>
    <row r="17" spans="1:17" x14ac:dyDescent="0.3">
      <c r="A17">
        <v>15</v>
      </c>
      <c r="B17">
        <v>474.8</v>
      </c>
      <c r="C17">
        <v>10</v>
      </c>
      <c r="D17">
        <v>730</v>
      </c>
      <c r="E17">
        <v>271</v>
      </c>
      <c r="F17">
        <v>61.305352233682399</v>
      </c>
      <c r="G17">
        <v>22.758562267572501</v>
      </c>
      <c r="H17">
        <v>0</v>
      </c>
      <c r="I17">
        <v>0</v>
      </c>
      <c r="J17">
        <v>0</v>
      </c>
      <c r="K17">
        <v>0</v>
      </c>
      <c r="M17">
        <f t="shared" si="1"/>
        <v>0</v>
      </c>
      <c r="N17">
        <f t="shared" si="2"/>
        <v>0</v>
      </c>
      <c r="Q17">
        <f t="shared" si="0"/>
        <v>0.48101265822784806</v>
      </c>
    </row>
    <row r="18" spans="1:17" x14ac:dyDescent="0.3">
      <c r="A18">
        <v>16</v>
      </c>
      <c r="B18">
        <v>510.6</v>
      </c>
      <c r="C18">
        <v>10</v>
      </c>
      <c r="D18">
        <v>730</v>
      </c>
      <c r="E18">
        <v>271</v>
      </c>
      <c r="F18">
        <v>61.305352233682399</v>
      </c>
      <c r="G18">
        <v>22.758562267572501</v>
      </c>
      <c r="H18">
        <v>0</v>
      </c>
      <c r="I18">
        <v>1.2814633927629699E-2</v>
      </c>
      <c r="J18">
        <v>0</v>
      </c>
      <c r="K18">
        <v>-17.086178570173399</v>
      </c>
      <c r="M18">
        <f t="shared" si="1"/>
        <v>1.2814633927629699E-2</v>
      </c>
      <c r="N18">
        <f t="shared" si="2"/>
        <v>0.17086178570173399</v>
      </c>
      <c r="Q18">
        <f t="shared" si="0"/>
        <v>0.46168537646008256</v>
      </c>
    </row>
    <row r="19" spans="1:17" x14ac:dyDescent="0.3">
      <c r="A19">
        <v>17</v>
      </c>
      <c r="B19">
        <v>543.79999999999995</v>
      </c>
      <c r="C19">
        <v>10</v>
      </c>
      <c r="D19">
        <v>730</v>
      </c>
      <c r="E19">
        <v>271</v>
      </c>
      <c r="F19">
        <v>61.305352233682399</v>
      </c>
      <c r="G19">
        <v>22.758562267572501</v>
      </c>
      <c r="H19">
        <v>0</v>
      </c>
      <c r="I19">
        <v>-0.43121368466394699</v>
      </c>
      <c r="J19">
        <v>0</v>
      </c>
      <c r="K19">
        <v>-8.5558270766656097</v>
      </c>
      <c r="M19">
        <f t="shared" si="1"/>
        <v>0.43121368466394699</v>
      </c>
      <c r="N19">
        <f t="shared" si="2"/>
        <v>8.5558270766656092E-2</v>
      </c>
      <c r="Q19">
        <f t="shared" si="0"/>
        <v>0.47133460880399047</v>
      </c>
    </row>
    <row r="20" spans="1:17" x14ac:dyDescent="0.3">
      <c r="A20">
        <v>18</v>
      </c>
      <c r="B20">
        <v>575.1</v>
      </c>
      <c r="C20">
        <v>10</v>
      </c>
      <c r="D20">
        <v>730</v>
      </c>
      <c r="E20">
        <v>271</v>
      </c>
      <c r="F20">
        <v>61.305352233682399</v>
      </c>
      <c r="G20">
        <v>22.758562267572501</v>
      </c>
      <c r="H20">
        <v>0</v>
      </c>
      <c r="I20">
        <v>0</v>
      </c>
      <c r="J20">
        <v>0</v>
      </c>
      <c r="K20">
        <v>0</v>
      </c>
      <c r="M20">
        <f t="shared" si="1"/>
        <v>0</v>
      </c>
      <c r="N20">
        <f t="shared" si="2"/>
        <v>0</v>
      </c>
      <c r="Q20">
        <f t="shared" si="0"/>
        <v>0.48101265822784806</v>
      </c>
    </row>
    <row r="21" spans="1:17" x14ac:dyDescent="0.3">
      <c r="A21">
        <v>19</v>
      </c>
      <c r="B21">
        <v>610.5</v>
      </c>
      <c r="C21">
        <v>10</v>
      </c>
      <c r="D21">
        <v>730</v>
      </c>
      <c r="E21">
        <v>270</v>
      </c>
      <c r="F21">
        <v>61.305352233682399</v>
      </c>
      <c r="G21">
        <v>22.674582333005802</v>
      </c>
      <c r="H21">
        <v>0</v>
      </c>
      <c r="I21">
        <v>-3.35250243530406E-3</v>
      </c>
      <c r="J21">
        <v>0</v>
      </c>
      <c r="K21">
        <v>16.762512176521099</v>
      </c>
      <c r="M21">
        <f t="shared" si="1"/>
        <v>3.35250243530406E-3</v>
      </c>
      <c r="N21">
        <f t="shared" si="2"/>
        <v>0.16762512176521099</v>
      </c>
      <c r="Q21">
        <f t="shared" si="0"/>
        <v>0.46205149645368926</v>
      </c>
    </row>
    <row r="22" spans="1:17" x14ac:dyDescent="0.3">
      <c r="A22">
        <v>20</v>
      </c>
      <c r="B22">
        <v>642.29999999999995</v>
      </c>
      <c r="C22">
        <v>10</v>
      </c>
      <c r="D22">
        <v>730</v>
      </c>
      <c r="E22">
        <v>270</v>
      </c>
      <c r="F22">
        <v>61.305352233682399</v>
      </c>
      <c r="G22">
        <v>22.674582333005802</v>
      </c>
      <c r="H22">
        <v>0</v>
      </c>
      <c r="I22">
        <v>-1.61346366490095E-2</v>
      </c>
      <c r="J22">
        <v>0</v>
      </c>
      <c r="K22">
        <v>16.983828051588201</v>
      </c>
      <c r="M22">
        <f t="shared" si="1"/>
        <v>1.61346366490095E-2</v>
      </c>
      <c r="N22">
        <f t="shared" si="2"/>
        <v>0.16983828051588201</v>
      </c>
      <c r="Q22">
        <f t="shared" si="0"/>
        <v>0.46180115175200337</v>
      </c>
    </row>
    <row r="23" spans="1:17" x14ac:dyDescent="0.3">
      <c r="A23">
        <v>21</v>
      </c>
      <c r="B23">
        <v>676.3</v>
      </c>
      <c r="C23">
        <v>10</v>
      </c>
      <c r="D23">
        <v>730</v>
      </c>
      <c r="E23">
        <v>271</v>
      </c>
      <c r="F23">
        <v>61.305352233682399</v>
      </c>
      <c r="G23">
        <v>22.758562267572501</v>
      </c>
      <c r="H23">
        <v>0</v>
      </c>
      <c r="I23">
        <v>0</v>
      </c>
      <c r="J23">
        <v>0</v>
      </c>
      <c r="K23">
        <v>0</v>
      </c>
      <c r="M23">
        <f t="shared" si="1"/>
        <v>0</v>
      </c>
      <c r="N23">
        <f t="shared" si="2"/>
        <v>0</v>
      </c>
      <c r="Q23">
        <f t="shared" si="0"/>
        <v>0.48101265822784806</v>
      </c>
    </row>
    <row r="24" spans="1:17" x14ac:dyDescent="0.3">
      <c r="A24">
        <v>22</v>
      </c>
      <c r="B24">
        <v>710.8</v>
      </c>
      <c r="C24">
        <v>10</v>
      </c>
      <c r="D24">
        <v>730</v>
      </c>
      <c r="E24">
        <v>271</v>
      </c>
      <c r="F24">
        <v>61.305352233682399</v>
      </c>
      <c r="G24">
        <v>22.758562267572501</v>
      </c>
      <c r="H24">
        <v>0</v>
      </c>
      <c r="I24">
        <v>4.9789146672987302E-3</v>
      </c>
      <c r="J24">
        <v>0</v>
      </c>
      <c r="K24">
        <v>-16.596382224325598</v>
      </c>
      <c r="M24">
        <f t="shared" si="1"/>
        <v>4.9789146672987302E-3</v>
      </c>
      <c r="N24">
        <f t="shared" si="2"/>
        <v>0.16596382224325598</v>
      </c>
      <c r="Q24">
        <f t="shared" si="0"/>
        <v>0.46223941678841829</v>
      </c>
    </row>
    <row r="25" spans="1:17" x14ac:dyDescent="0.3">
      <c r="A25">
        <v>23</v>
      </c>
      <c r="B25">
        <v>742.7</v>
      </c>
      <c r="C25">
        <v>10</v>
      </c>
      <c r="D25">
        <v>730</v>
      </c>
      <c r="E25">
        <v>271</v>
      </c>
      <c r="F25">
        <v>61.305352233682399</v>
      </c>
      <c r="G25">
        <v>22.758562267572501</v>
      </c>
      <c r="H25">
        <v>0</v>
      </c>
      <c r="I25">
        <v>0.41843494235859702</v>
      </c>
      <c r="J25">
        <v>0</v>
      </c>
      <c r="K25">
        <v>-8.3270635295243292</v>
      </c>
      <c r="M25">
        <f t="shared" si="1"/>
        <v>0.41843494235859702</v>
      </c>
      <c r="N25">
        <f t="shared" si="2"/>
        <v>8.3270635295243298E-2</v>
      </c>
      <c r="Q25">
        <f t="shared" si="0"/>
        <v>0.47159337804929802</v>
      </c>
    </row>
    <row r="26" spans="1:17" x14ac:dyDescent="0.3">
      <c r="A26">
        <v>24</v>
      </c>
      <c r="B26">
        <v>776</v>
      </c>
      <c r="C26">
        <v>10</v>
      </c>
      <c r="D26">
        <v>730</v>
      </c>
      <c r="E26">
        <v>271</v>
      </c>
      <c r="F26">
        <v>61.305352233682399</v>
      </c>
      <c r="G26">
        <v>22.758562267572501</v>
      </c>
      <c r="H26">
        <v>0</v>
      </c>
      <c r="I26">
        <v>0</v>
      </c>
      <c r="J26">
        <v>0</v>
      </c>
      <c r="K26">
        <v>0</v>
      </c>
      <c r="M26">
        <f t="shared" si="1"/>
        <v>0</v>
      </c>
      <c r="N26">
        <f t="shared" si="2"/>
        <v>0</v>
      </c>
      <c r="Q26">
        <f t="shared" si="0"/>
        <v>0.48101265822784806</v>
      </c>
    </row>
    <row r="27" spans="1:17" x14ac:dyDescent="0.3">
      <c r="A27">
        <v>25</v>
      </c>
      <c r="B27">
        <v>811.7</v>
      </c>
      <c r="C27">
        <v>10</v>
      </c>
      <c r="D27">
        <v>730</v>
      </c>
      <c r="E27">
        <v>270</v>
      </c>
      <c r="F27">
        <v>61.305352233682399</v>
      </c>
      <c r="G27">
        <v>22.674582333005802</v>
      </c>
      <c r="H27">
        <v>0</v>
      </c>
      <c r="I27">
        <v>1.94149057572514E-2</v>
      </c>
      <c r="J27">
        <v>0</v>
      </c>
      <c r="K27">
        <v>16.882526745434699</v>
      </c>
      <c r="M27">
        <f t="shared" si="1"/>
        <v>1.94149057572514E-2</v>
      </c>
      <c r="N27">
        <f t="shared" si="2"/>
        <v>0.16882526745434701</v>
      </c>
      <c r="Q27">
        <f t="shared" si="0"/>
        <v>0.46191574021187637</v>
      </c>
    </row>
    <row r="28" spans="1:17" x14ac:dyDescent="0.3">
      <c r="A28">
        <v>26</v>
      </c>
      <c r="B28">
        <v>843.2</v>
      </c>
      <c r="C28">
        <v>10</v>
      </c>
      <c r="D28">
        <v>730</v>
      </c>
      <c r="E28">
        <v>271</v>
      </c>
      <c r="F28">
        <v>61.305352233682399</v>
      </c>
      <c r="G28">
        <v>22.758562267572501</v>
      </c>
      <c r="H28">
        <v>0</v>
      </c>
      <c r="I28">
        <v>-0.42411977004784701</v>
      </c>
      <c r="J28">
        <v>0</v>
      </c>
      <c r="K28">
        <v>-8.4401944288128892</v>
      </c>
      <c r="M28">
        <f t="shared" si="1"/>
        <v>0.42411977004784701</v>
      </c>
      <c r="N28">
        <f t="shared" si="2"/>
        <v>8.4401944288128888E-2</v>
      </c>
      <c r="Q28">
        <f t="shared" si="0"/>
        <v>0.47146540837145517</v>
      </c>
    </row>
    <row r="29" spans="1:17" x14ac:dyDescent="0.3">
      <c r="A29">
        <v>27</v>
      </c>
      <c r="B29">
        <v>874.8</v>
      </c>
      <c r="C29">
        <v>10</v>
      </c>
      <c r="D29">
        <v>730</v>
      </c>
      <c r="E29">
        <v>271</v>
      </c>
      <c r="F29">
        <v>61.305352233682399</v>
      </c>
      <c r="G29">
        <v>22.758562267572501</v>
      </c>
      <c r="H29">
        <v>0</v>
      </c>
      <c r="I29">
        <v>0</v>
      </c>
      <c r="J29">
        <v>0</v>
      </c>
      <c r="K29">
        <v>0</v>
      </c>
      <c r="M29">
        <f t="shared" si="1"/>
        <v>0</v>
      </c>
      <c r="N29">
        <f t="shared" si="2"/>
        <v>0</v>
      </c>
      <c r="Q29">
        <f t="shared" si="0"/>
        <v>0.48101265822784806</v>
      </c>
    </row>
    <row r="30" spans="1:17" x14ac:dyDescent="0.3">
      <c r="A30">
        <v>28</v>
      </c>
      <c r="B30">
        <v>910.3</v>
      </c>
      <c r="C30">
        <v>10</v>
      </c>
      <c r="D30">
        <v>730</v>
      </c>
      <c r="E30">
        <v>271</v>
      </c>
      <c r="F30">
        <v>61.305352233682399</v>
      </c>
      <c r="G30">
        <v>22.758562267572501</v>
      </c>
      <c r="H30">
        <v>0</v>
      </c>
      <c r="I30">
        <v>1.19241286403014E-2</v>
      </c>
      <c r="J30">
        <v>0</v>
      </c>
      <c r="K30">
        <v>-17.0344694861436</v>
      </c>
      <c r="M30">
        <f t="shared" si="1"/>
        <v>1.19241286403014E-2</v>
      </c>
      <c r="N30">
        <f t="shared" si="2"/>
        <v>0.170344694861436</v>
      </c>
      <c r="Q30">
        <f t="shared" si="0"/>
        <v>0.46174386794973266</v>
      </c>
    </row>
    <row r="31" spans="1:17" x14ac:dyDescent="0.3">
      <c r="A31">
        <v>29</v>
      </c>
      <c r="B31">
        <v>942.7</v>
      </c>
      <c r="C31">
        <v>10</v>
      </c>
      <c r="D31">
        <v>730</v>
      </c>
      <c r="E31">
        <v>270</v>
      </c>
      <c r="F31">
        <v>61.305352233682399</v>
      </c>
      <c r="G31">
        <v>22.674582333005802</v>
      </c>
      <c r="H31">
        <v>0</v>
      </c>
      <c r="I31">
        <v>-5.8963434133426102E-3</v>
      </c>
      <c r="J31">
        <v>0</v>
      </c>
      <c r="K31">
        <v>16.846695466692299</v>
      </c>
      <c r="M31">
        <f t="shared" si="1"/>
        <v>5.8963434133426102E-3</v>
      </c>
      <c r="N31">
        <f t="shared" si="2"/>
        <v>0.16846695466692299</v>
      </c>
      <c r="Q31">
        <f t="shared" si="0"/>
        <v>0.46195627128894018</v>
      </c>
    </row>
    <row r="32" spans="1:17" x14ac:dyDescent="0.3">
      <c r="A32">
        <v>30</v>
      </c>
      <c r="B32">
        <v>976.5</v>
      </c>
      <c r="C32">
        <v>10</v>
      </c>
      <c r="D32">
        <v>730</v>
      </c>
      <c r="E32">
        <v>271</v>
      </c>
      <c r="F32">
        <v>61.305352233682399</v>
      </c>
      <c r="G32">
        <v>22.758562267572501</v>
      </c>
      <c r="H32">
        <v>0</v>
      </c>
      <c r="I32">
        <v>0</v>
      </c>
      <c r="J32">
        <v>0</v>
      </c>
      <c r="K32">
        <v>0</v>
      </c>
      <c r="M32">
        <f t="shared" si="1"/>
        <v>0</v>
      </c>
      <c r="N32">
        <f t="shared" si="2"/>
        <v>0</v>
      </c>
      <c r="Q32">
        <f t="shared" si="0"/>
        <v>0.48101265822784806</v>
      </c>
    </row>
    <row r="33" spans="1:19" x14ac:dyDescent="0.3">
      <c r="A33">
        <v>31</v>
      </c>
      <c r="B33">
        <v>1010.3</v>
      </c>
      <c r="C33">
        <v>10</v>
      </c>
      <c r="D33">
        <v>730</v>
      </c>
      <c r="E33">
        <v>270</v>
      </c>
      <c r="F33">
        <v>61.305352233682399</v>
      </c>
      <c r="G33">
        <v>22.674582333005802</v>
      </c>
      <c r="H33">
        <v>0</v>
      </c>
      <c r="I33">
        <v>-0.42031915302608203</v>
      </c>
      <c r="J33">
        <v>0</v>
      </c>
      <c r="K33">
        <v>8.3896038528160108</v>
      </c>
      <c r="M33">
        <f t="shared" si="1"/>
        <v>0.42031915302608203</v>
      </c>
      <c r="N33">
        <f t="shared" si="2"/>
        <v>8.3896038528160105E-2</v>
      </c>
      <c r="Q33">
        <f t="shared" si="0"/>
        <v>0.47152263464432065</v>
      </c>
    </row>
    <row r="34" spans="1:19" x14ac:dyDescent="0.3">
      <c r="A34">
        <v>32</v>
      </c>
      <c r="B34">
        <v>1042.9000000000001</v>
      </c>
      <c r="C34">
        <v>10</v>
      </c>
      <c r="D34">
        <v>730</v>
      </c>
      <c r="E34">
        <v>271</v>
      </c>
      <c r="F34">
        <v>61.305352233682399</v>
      </c>
      <c r="G34">
        <v>22.758562267572501</v>
      </c>
      <c r="H34">
        <v>0</v>
      </c>
      <c r="I34">
        <v>0.41780310664167802</v>
      </c>
      <c r="J34">
        <v>0</v>
      </c>
      <c r="K34">
        <v>-8.3896206152947599</v>
      </c>
      <c r="M34">
        <f t="shared" si="1"/>
        <v>0.41780310664167802</v>
      </c>
      <c r="N34">
        <f t="shared" si="2"/>
        <v>8.38962061529476E-2</v>
      </c>
      <c r="Q34">
        <f t="shared" si="0"/>
        <v>0.4715226156831967</v>
      </c>
      <c r="S34" t="s">
        <v>50</v>
      </c>
    </row>
    <row r="35" spans="1:19" x14ac:dyDescent="0.3">
      <c r="A35">
        <v>33</v>
      </c>
      <c r="B35">
        <v>1074.7</v>
      </c>
      <c r="C35">
        <v>10</v>
      </c>
      <c r="D35">
        <v>730</v>
      </c>
      <c r="E35">
        <v>271</v>
      </c>
      <c r="F35">
        <v>61.305352233682399</v>
      </c>
      <c r="G35">
        <v>22.758562267572501</v>
      </c>
      <c r="H35">
        <v>0</v>
      </c>
      <c r="I35">
        <v>0</v>
      </c>
      <c r="J35">
        <v>0</v>
      </c>
      <c r="K35">
        <v>0</v>
      </c>
      <c r="M35">
        <f t="shared" si="1"/>
        <v>0</v>
      </c>
      <c r="N35">
        <f t="shared" si="2"/>
        <v>0</v>
      </c>
      <c r="Q35">
        <f>(1/COS($T$9))*(SIN($T$9)-N35/9.81)</f>
        <v>0.48101265822784806</v>
      </c>
      <c r="S35">
        <f>AVERAGE(Q73:Q100)</f>
        <v>0.34505319009417112</v>
      </c>
    </row>
    <row r="36" spans="1:19" x14ac:dyDescent="0.3">
      <c r="A36">
        <v>34</v>
      </c>
      <c r="B36">
        <v>1110.5</v>
      </c>
      <c r="C36">
        <v>10</v>
      </c>
      <c r="D36">
        <v>730</v>
      </c>
      <c r="E36">
        <v>270</v>
      </c>
      <c r="F36">
        <v>61.305352233682399</v>
      </c>
      <c r="G36">
        <v>22.674582333005802</v>
      </c>
      <c r="H36">
        <v>0</v>
      </c>
      <c r="I36">
        <v>0.39796719247490497</v>
      </c>
      <c r="J36">
        <v>0</v>
      </c>
      <c r="K36">
        <v>7.9434569356268501</v>
      </c>
      <c r="M36">
        <f t="shared" si="1"/>
        <v>0.39796719247490497</v>
      </c>
      <c r="N36">
        <f t="shared" si="2"/>
        <v>7.9434569356268497E-2</v>
      </c>
      <c r="Q36">
        <f t="shared" si="0"/>
        <v>0.47202730028052015</v>
      </c>
    </row>
    <row r="37" spans="1:19" x14ac:dyDescent="0.3">
      <c r="A37">
        <v>35</v>
      </c>
      <c r="B37">
        <v>1142.5</v>
      </c>
      <c r="C37">
        <v>10</v>
      </c>
      <c r="D37">
        <v>730</v>
      </c>
      <c r="E37">
        <v>271</v>
      </c>
      <c r="F37">
        <v>61.305352233682399</v>
      </c>
      <c r="G37">
        <v>22.758562267572501</v>
      </c>
      <c r="H37">
        <v>0</v>
      </c>
      <c r="I37">
        <v>0</v>
      </c>
      <c r="J37">
        <v>0</v>
      </c>
      <c r="K37">
        <v>0</v>
      </c>
      <c r="M37">
        <f t="shared" si="1"/>
        <v>0</v>
      </c>
      <c r="N37">
        <f t="shared" si="2"/>
        <v>0</v>
      </c>
      <c r="Q37">
        <f t="shared" si="0"/>
        <v>0.48101265822784806</v>
      </c>
    </row>
    <row r="38" spans="1:19" x14ac:dyDescent="0.3">
      <c r="A38">
        <v>36</v>
      </c>
      <c r="B38">
        <v>1174.9000000000001</v>
      </c>
      <c r="C38">
        <v>10</v>
      </c>
      <c r="D38">
        <v>730</v>
      </c>
      <c r="E38">
        <v>271</v>
      </c>
      <c r="F38">
        <v>61.305352233682399</v>
      </c>
      <c r="G38">
        <v>22.758562267572501</v>
      </c>
      <c r="H38">
        <v>0</v>
      </c>
      <c r="I38">
        <v>-0.420950157733054</v>
      </c>
      <c r="J38">
        <v>0</v>
      </c>
      <c r="K38">
        <v>-8.40219875714679</v>
      </c>
      <c r="M38">
        <f t="shared" si="1"/>
        <v>0.420950157733054</v>
      </c>
      <c r="N38">
        <f t="shared" si="2"/>
        <v>8.4021987571467893E-2</v>
      </c>
      <c r="Q38">
        <f t="shared" si="0"/>
        <v>0.47150838773335463</v>
      </c>
    </row>
    <row r="39" spans="1:19" x14ac:dyDescent="0.3">
      <c r="A39">
        <v>37</v>
      </c>
      <c r="B39">
        <v>1214.2</v>
      </c>
      <c r="C39">
        <v>10</v>
      </c>
      <c r="D39">
        <v>730</v>
      </c>
      <c r="E39">
        <v>271</v>
      </c>
      <c r="F39">
        <v>61.305352233682399</v>
      </c>
      <c r="G39">
        <v>22.758562267572501</v>
      </c>
      <c r="H39">
        <v>0</v>
      </c>
      <c r="I39">
        <v>0.39098289310741502</v>
      </c>
      <c r="J39">
        <v>0</v>
      </c>
      <c r="K39">
        <v>-8.0781589485003202</v>
      </c>
      <c r="M39">
        <f t="shared" si="1"/>
        <v>0.39098289310741502</v>
      </c>
      <c r="N39">
        <f t="shared" si="2"/>
        <v>8.0781589485003205E-2</v>
      </c>
      <c r="Q39">
        <f t="shared" si="0"/>
        <v>0.47187493012081488</v>
      </c>
    </row>
    <row r="40" spans="1:19" x14ac:dyDescent="0.3">
      <c r="A40">
        <v>38</v>
      </c>
      <c r="B40">
        <v>1246.2</v>
      </c>
      <c r="C40">
        <v>10</v>
      </c>
      <c r="D40">
        <v>730</v>
      </c>
      <c r="E40">
        <v>271</v>
      </c>
      <c r="F40">
        <v>61.305352233682399</v>
      </c>
      <c r="G40">
        <v>22.758562267572501</v>
      </c>
      <c r="H40">
        <v>0</v>
      </c>
      <c r="I40">
        <v>0</v>
      </c>
      <c r="J40">
        <v>0</v>
      </c>
      <c r="K40">
        <v>0</v>
      </c>
      <c r="M40">
        <f t="shared" si="1"/>
        <v>0</v>
      </c>
      <c r="N40">
        <f t="shared" si="2"/>
        <v>0</v>
      </c>
      <c r="Q40">
        <f t="shared" si="0"/>
        <v>0.48101265822784806</v>
      </c>
    </row>
    <row r="41" spans="1:19" x14ac:dyDescent="0.3">
      <c r="A41">
        <v>39</v>
      </c>
      <c r="B41">
        <v>1274.8</v>
      </c>
      <c r="C41">
        <v>10</v>
      </c>
      <c r="D41">
        <v>730</v>
      </c>
      <c r="E41">
        <v>270</v>
      </c>
      <c r="F41">
        <v>61.305352233682399</v>
      </c>
      <c r="G41">
        <v>22.674582333005802</v>
      </c>
      <c r="H41">
        <v>0</v>
      </c>
      <c r="I41">
        <v>-4.1864541118172699E-3</v>
      </c>
      <c r="J41">
        <v>0</v>
      </c>
      <c r="K41">
        <v>16.7458164472616</v>
      </c>
      <c r="M41">
        <f t="shared" si="1"/>
        <v>4.1864541118172699E-3</v>
      </c>
      <c r="N41">
        <f t="shared" si="2"/>
        <v>0.16745816447261599</v>
      </c>
      <c r="Q41">
        <f t="shared" si="0"/>
        <v>0.46207038207298623</v>
      </c>
    </row>
    <row r="42" spans="1:19" x14ac:dyDescent="0.3">
      <c r="A42">
        <v>40</v>
      </c>
      <c r="B42">
        <v>1311</v>
      </c>
      <c r="C42">
        <v>10</v>
      </c>
      <c r="D42">
        <v>730</v>
      </c>
      <c r="E42">
        <v>271</v>
      </c>
      <c r="F42">
        <v>61.305352233682399</v>
      </c>
      <c r="G42">
        <v>22.758562267572501</v>
      </c>
      <c r="H42">
        <v>0</v>
      </c>
      <c r="I42">
        <v>0</v>
      </c>
      <c r="J42">
        <v>0</v>
      </c>
      <c r="K42">
        <v>0</v>
      </c>
      <c r="M42">
        <f t="shared" si="1"/>
        <v>0</v>
      </c>
      <c r="N42">
        <f t="shared" si="2"/>
        <v>0</v>
      </c>
      <c r="Q42">
        <f t="shared" si="0"/>
        <v>0.48101265822784806</v>
      </c>
    </row>
    <row r="43" spans="1:19" x14ac:dyDescent="0.3">
      <c r="A43">
        <v>41</v>
      </c>
      <c r="B43">
        <v>1343</v>
      </c>
      <c r="C43">
        <v>10</v>
      </c>
      <c r="D43">
        <v>730</v>
      </c>
      <c r="E43">
        <v>271</v>
      </c>
      <c r="F43">
        <v>61.305352233682399</v>
      </c>
      <c r="G43">
        <v>22.758562267572501</v>
      </c>
      <c r="H43">
        <v>0</v>
      </c>
      <c r="I43">
        <v>0</v>
      </c>
      <c r="J43">
        <v>0</v>
      </c>
      <c r="K43">
        <v>0</v>
      </c>
      <c r="M43">
        <f t="shared" si="1"/>
        <v>0</v>
      </c>
      <c r="N43">
        <f t="shared" si="2"/>
        <v>0</v>
      </c>
      <c r="Q43">
        <f t="shared" si="0"/>
        <v>0.48101265822784806</v>
      </c>
    </row>
    <row r="44" spans="1:19" x14ac:dyDescent="0.3">
      <c r="A44">
        <v>42</v>
      </c>
      <c r="B44">
        <v>1375.2</v>
      </c>
      <c r="C44">
        <v>10</v>
      </c>
      <c r="D44">
        <v>730</v>
      </c>
      <c r="E44">
        <v>271</v>
      </c>
      <c r="F44">
        <v>61.305352233682399</v>
      </c>
      <c r="G44">
        <v>22.758562267572501</v>
      </c>
      <c r="H44">
        <v>0</v>
      </c>
      <c r="I44">
        <v>0.41634380384342901</v>
      </c>
      <c r="J44">
        <v>0</v>
      </c>
      <c r="K44">
        <v>-8.3687196752448099</v>
      </c>
      <c r="M44">
        <f t="shared" si="1"/>
        <v>0.41634380384342901</v>
      </c>
      <c r="N44">
        <f t="shared" si="2"/>
        <v>8.3687196752448095E-2</v>
      </c>
      <c r="Q44">
        <f t="shared" si="0"/>
        <v>0.47154625808842482</v>
      </c>
    </row>
    <row r="45" spans="1:19" x14ac:dyDescent="0.3">
      <c r="A45">
        <v>43</v>
      </c>
      <c r="B45">
        <v>1410.8</v>
      </c>
      <c r="C45">
        <v>10</v>
      </c>
      <c r="D45">
        <v>730</v>
      </c>
      <c r="E45">
        <v>271</v>
      </c>
      <c r="F45">
        <v>61.305352233682399</v>
      </c>
      <c r="G45">
        <v>22.758562267572501</v>
      </c>
      <c r="H45">
        <v>0</v>
      </c>
      <c r="I45">
        <v>0</v>
      </c>
      <c r="J45">
        <v>0</v>
      </c>
      <c r="K45">
        <v>0</v>
      </c>
      <c r="M45">
        <f t="shared" si="1"/>
        <v>0</v>
      </c>
      <c r="N45">
        <f t="shared" si="2"/>
        <v>0</v>
      </c>
      <c r="Q45">
        <f t="shared" si="0"/>
        <v>0.48101265822784806</v>
      </c>
    </row>
    <row r="46" spans="1:19" x14ac:dyDescent="0.3">
      <c r="A46">
        <v>44</v>
      </c>
      <c r="B46">
        <v>1448.5</v>
      </c>
      <c r="C46">
        <v>10</v>
      </c>
      <c r="D46">
        <v>730</v>
      </c>
      <c r="E46">
        <v>271</v>
      </c>
      <c r="F46">
        <v>61.305352233682399</v>
      </c>
      <c r="G46">
        <v>22.758562267572501</v>
      </c>
      <c r="H46">
        <v>0</v>
      </c>
      <c r="I46">
        <v>0</v>
      </c>
      <c r="J46">
        <v>0</v>
      </c>
      <c r="K46">
        <v>0</v>
      </c>
      <c r="M46">
        <f t="shared" si="1"/>
        <v>0</v>
      </c>
      <c r="N46">
        <f t="shared" si="2"/>
        <v>0</v>
      </c>
      <c r="Q46">
        <f t="shared" si="0"/>
        <v>0.48101265822784806</v>
      </c>
    </row>
    <row r="47" spans="1:19" x14ac:dyDescent="0.3">
      <c r="A47">
        <v>45</v>
      </c>
      <c r="B47">
        <v>1474.7</v>
      </c>
      <c r="C47">
        <v>10</v>
      </c>
      <c r="D47">
        <v>730</v>
      </c>
      <c r="E47">
        <v>271</v>
      </c>
      <c r="F47">
        <v>61.305352233682399</v>
      </c>
      <c r="G47">
        <v>22.758562267572501</v>
      </c>
      <c r="H47">
        <v>0</v>
      </c>
      <c r="I47">
        <v>-0.41634380384343</v>
      </c>
      <c r="J47">
        <v>0</v>
      </c>
      <c r="K47">
        <v>-8.3687196752448401</v>
      </c>
      <c r="M47">
        <f t="shared" si="1"/>
        <v>0.41634380384343</v>
      </c>
      <c r="N47">
        <f t="shared" si="2"/>
        <v>8.3687196752448401E-2</v>
      </c>
      <c r="Q47">
        <f t="shared" si="0"/>
        <v>0.47154625808842482</v>
      </c>
    </row>
    <row r="48" spans="1:19" x14ac:dyDescent="0.3">
      <c r="A48">
        <v>46</v>
      </c>
      <c r="B48">
        <v>1510.8</v>
      </c>
      <c r="C48">
        <v>10</v>
      </c>
      <c r="D48">
        <v>730</v>
      </c>
      <c r="E48">
        <v>271</v>
      </c>
      <c r="F48">
        <v>61.305352233682399</v>
      </c>
      <c r="G48">
        <v>22.758562267572501</v>
      </c>
      <c r="H48">
        <v>0</v>
      </c>
      <c r="I48">
        <v>0</v>
      </c>
      <c r="J48">
        <v>0</v>
      </c>
      <c r="K48">
        <v>0</v>
      </c>
      <c r="M48">
        <f t="shared" si="1"/>
        <v>0</v>
      </c>
      <c r="N48">
        <f t="shared" si="2"/>
        <v>0</v>
      </c>
      <c r="Q48">
        <f t="shared" si="0"/>
        <v>0.48101265822784806</v>
      </c>
    </row>
    <row r="49" spans="1:17" x14ac:dyDescent="0.3">
      <c r="A49">
        <v>47</v>
      </c>
      <c r="B49">
        <v>1542.9</v>
      </c>
      <c r="C49">
        <v>10</v>
      </c>
      <c r="D49">
        <v>730</v>
      </c>
      <c r="E49">
        <v>271</v>
      </c>
      <c r="F49">
        <v>61.305352233682399</v>
      </c>
      <c r="G49">
        <v>22.758562267572501</v>
      </c>
      <c r="H49">
        <v>0</v>
      </c>
      <c r="I49">
        <v>0</v>
      </c>
      <c r="J49">
        <v>0</v>
      </c>
      <c r="K49">
        <v>0</v>
      </c>
      <c r="M49">
        <f t="shared" si="1"/>
        <v>0</v>
      </c>
      <c r="N49">
        <f t="shared" si="2"/>
        <v>0</v>
      </c>
      <c r="Q49">
        <f t="shared" si="0"/>
        <v>0.48101265822784806</v>
      </c>
    </row>
    <row r="50" spans="1:17" x14ac:dyDescent="0.3">
      <c r="A50">
        <v>48</v>
      </c>
      <c r="B50">
        <v>1575.1</v>
      </c>
      <c r="C50">
        <v>10</v>
      </c>
      <c r="D50">
        <v>730</v>
      </c>
      <c r="E50">
        <v>270</v>
      </c>
      <c r="F50">
        <v>61.305352233682399</v>
      </c>
      <c r="G50">
        <v>22.674582333005802</v>
      </c>
      <c r="H50">
        <v>0</v>
      </c>
      <c r="I50">
        <v>-0.41655385870727901</v>
      </c>
      <c r="J50">
        <v>0</v>
      </c>
      <c r="K50">
        <v>8.3645353154072097</v>
      </c>
      <c r="M50">
        <f t="shared" si="1"/>
        <v>0.41655385870727901</v>
      </c>
      <c r="N50">
        <f t="shared" si="2"/>
        <v>8.3645353154072094E-2</v>
      </c>
      <c r="Q50">
        <f t="shared" si="0"/>
        <v>0.47155099128849454</v>
      </c>
    </row>
    <row r="51" spans="1:17" x14ac:dyDescent="0.3">
      <c r="A51">
        <v>49</v>
      </c>
      <c r="B51">
        <v>1610.6</v>
      </c>
      <c r="C51">
        <v>10</v>
      </c>
      <c r="D51">
        <v>730</v>
      </c>
      <c r="E51">
        <v>271</v>
      </c>
      <c r="F51">
        <v>61.305352233682399</v>
      </c>
      <c r="G51">
        <v>22.758562267572501</v>
      </c>
      <c r="H51">
        <v>0</v>
      </c>
      <c r="I51">
        <v>-0.42010951711628802</v>
      </c>
      <c r="J51">
        <v>0</v>
      </c>
      <c r="K51">
        <v>-8.4190283991240307</v>
      </c>
      <c r="M51">
        <f t="shared" si="1"/>
        <v>0.42010951711628802</v>
      </c>
      <c r="N51">
        <f t="shared" si="2"/>
        <v>8.4190283991240303E-2</v>
      </c>
      <c r="Q51">
        <f t="shared" si="0"/>
        <v>0.47148935063672071</v>
      </c>
    </row>
    <row r="52" spans="1:17" x14ac:dyDescent="0.3">
      <c r="A52">
        <v>50</v>
      </c>
      <c r="B52">
        <v>1642.5</v>
      </c>
      <c r="C52">
        <v>10</v>
      </c>
      <c r="D52">
        <v>730</v>
      </c>
      <c r="E52">
        <v>271</v>
      </c>
      <c r="F52">
        <v>61.305352233682399</v>
      </c>
      <c r="G52">
        <v>22.758562267572501</v>
      </c>
      <c r="H52">
        <v>0</v>
      </c>
      <c r="I52">
        <v>-0.41905819052315302</v>
      </c>
      <c r="J52">
        <v>0</v>
      </c>
      <c r="K52">
        <v>-8.4148231028745801</v>
      </c>
      <c r="M52">
        <f t="shared" si="1"/>
        <v>0.41905819052315302</v>
      </c>
      <c r="N52">
        <f t="shared" si="2"/>
        <v>8.4148231028745801E-2</v>
      </c>
      <c r="Q52">
        <f t="shared" si="0"/>
        <v>0.47149410751932008</v>
      </c>
    </row>
    <row r="53" spans="1:17" x14ac:dyDescent="0.3">
      <c r="A53">
        <v>51</v>
      </c>
      <c r="B53">
        <v>1674.7</v>
      </c>
      <c r="C53">
        <v>10</v>
      </c>
      <c r="D53">
        <v>730</v>
      </c>
      <c r="E53">
        <v>270</v>
      </c>
      <c r="F53">
        <v>61.305352233682399</v>
      </c>
      <c r="G53">
        <v>22.674582333005802</v>
      </c>
      <c r="H53">
        <v>0</v>
      </c>
      <c r="I53">
        <v>0.41905819052315402</v>
      </c>
      <c r="J53">
        <v>0</v>
      </c>
      <c r="K53">
        <v>8.4148231028745695</v>
      </c>
      <c r="M53">
        <f t="shared" si="1"/>
        <v>0.41905819052315402</v>
      </c>
      <c r="N53">
        <f t="shared" si="2"/>
        <v>8.414823102874569E-2</v>
      </c>
      <c r="Q53">
        <f t="shared" si="0"/>
        <v>0.47149410751932008</v>
      </c>
    </row>
    <row r="54" spans="1:17" x14ac:dyDescent="0.3">
      <c r="A54">
        <v>52</v>
      </c>
      <c r="B54">
        <v>1710.5</v>
      </c>
      <c r="C54">
        <v>10</v>
      </c>
      <c r="D54">
        <v>730</v>
      </c>
      <c r="E54">
        <v>270</v>
      </c>
      <c r="F54">
        <v>61.305352233682399</v>
      </c>
      <c r="G54">
        <v>22.674582333005802</v>
      </c>
      <c r="H54">
        <v>0</v>
      </c>
      <c r="I54">
        <v>8.4232463492343802E-4</v>
      </c>
      <c r="J54">
        <v>0</v>
      </c>
      <c r="K54">
        <v>16.846492698447499</v>
      </c>
      <c r="M54">
        <f t="shared" si="1"/>
        <v>8.4232463492343802E-4</v>
      </c>
      <c r="N54">
        <f t="shared" si="2"/>
        <v>0.16846492698447499</v>
      </c>
      <c r="Q54">
        <f t="shared" si="0"/>
        <v>0.46195650065321758</v>
      </c>
    </row>
    <row r="55" spans="1:17" x14ac:dyDescent="0.3">
      <c r="A55">
        <v>53</v>
      </c>
      <c r="B55">
        <v>1742.5</v>
      </c>
      <c r="C55">
        <v>10</v>
      </c>
      <c r="D55">
        <v>730</v>
      </c>
      <c r="E55">
        <v>270</v>
      </c>
      <c r="F55">
        <v>61.305352233682399</v>
      </c>
      <c r="G55">
        <v>22.674582333005802</v>
      </c>
      <c r="H55">
        <v>0</v>
      </c>
      <c r="I55">
        <v>-1.6762461989361E-3</v>
      </c>
      <c r="J55">
        <v>0</v>
      </c>
      <c r="K55">
        <v>16.762461989358901</v>
      </c>
      <c r="M55">
        <f t="shared" si="1"/>
        <v>1.6762461989361E-3</v>
      </c>
      <c r="N55">
        <f t="shared" si="2"/>
        <v>0.16762461989358901</v>
      </c>
      <c r="Q55">
        <f t="shared" si="0"/>
        <v>0.46205155322363461</v>
      </c>
    </row>
    <row r="56" spans="1:17" x14ac:dyDescent="0.3">
      <c r="A56">
        <v>54</v>
      </c>
      <c r="B56">
        <v>1774.7</v>
      </c>
      <c r="C56">
        <v>10</v>
      </c>
      <c r="D56">
        <v>730</v>
      </c>
      <c r="E56">
        <v>271</v>
      </c>
      <c r="F56">
        <v>61.305352233682399</v>
      </c>
      <c r="G56">
        <v>22.758562267572501</v>
      </c>
      <c r="H56">
        <v>0</v>
      </c>
      <c r="I56">
        <v>0.42052857898346602</v>
      </c>
      <c r="J56">
        <v>0</v>
      </c>
      <c r="K56">
        <v>-8.3854153336683197</v>
      </c>
      <c r="M56">
        <f t="shared" si="1"/>
        <v>0.42052857898346602</v>
      </c>
      <c r="N56">
        <f t="shared" si="2"/>
        <v>8.3854153336683196E-2</v>
      </c>
      <c r="Q56">
        <f t="shared" si="0"/>
        <v>0.47152737254925498</v>
      </c>
    </row>
    <row r="57" spans="1:17" x14ac:dyDescent="0.3">
      <c r="A57">
        <v>55</v>
      </c>
      <c r="B57">
        <v>1810.3</v>
      </c>
      <c r="C57">
        <v>10</v>
      </c>
      <c r="D57">
        <v>730</v>
      </c>
      <c r="E57">
        <v>271</v>
      </c>
      <c r="F57">
        <v>61.305352233682399</v>
      </c>
      <c r="G57">
        <v>22.758562267572501</v>
      </c>
      <c r="H57">
        <v>0</v>
      </c>
      <c r="I57">
        <v>0.42200211764665702</v>
      </c>
      <c r="J57">
        <v>0</v>
      </c>
      <c r="K57">
        <v>-8.4064166861883898</v>
      </c>
      <c r="M57">
        <f t="shared" si="1"/>
        <v>0.42200211764665702</v>
      </c>
      <c r="N57">
        <f t="shared" si="2"/>
        <v>8.4064166861883893E-2</v>
      </c>
      <c r="Q57">
        <f t="shared" si="0"/>
        <v>0.47150361656098694</v>
      </c>
    </row>
    <row r="58" spans="1:17" x14ac:dyDescent="0.3">
      <c r="A58">
        <v>56</v>
      </c>
      <c r="B58">
        <v>1842.7</v>
      </c>
      <c r="C58">
        <v>10</v>
      </c>
      <c r="D58">
        <v>730</v>
      </c>
      <c r="E58">
        <v>271</v>
      </c>
      <c r="F58">
        <v>61.305352233682399</v>
      </c>
      <c r="G58">
        <v>22.758562267572501</v>
      </c>
      <c r="H58">
        <v>0</v>
      </c>
      <c r="I58">
        <v>0.41843327154846399</v>
      </c>
      <c r="J58">
        <v>0</v>
      </c>
      <c r="K58">
        <v>-8.3770424734427493</v>
      </c>
      <c r="M58">
        <f t="shared" si="1"/>
        <v>0.41843327154846399</v>
      </c>
      <c r="N58">
        <f t="shared" si="2"/>
        <v>8.3770424734427487E-2</v>
      </c>
      <c r="Q58">
        <f t="shared" si="0"/>
        <v>0.47153684363303877</v>
      </c>
    </row>
    <row r="59" spans="1:17" x14ac:dyDescent="0.3">
      <c r="A59">
        <v>57</v>
      </c>
      <c r="B59">
        <v>1875</v>
      </c>
      <c r="C59">
        <v>10</v>
      </c>
      <c r="D59">
        <v>730</v>
      </c>
      <c r="E59">
        <v>271</v>
      </c>
      <c r="F59">
        <v>61.305352233682399</v>
      </c>
      <c r="G59">
        <v>22.758562267572501</v>
      </c>
      <c r="H59">
        <v>0</v>
      </c>
      <c r="I59">
        <v>0</v>
      </c>
      <c r="J59">
        <v>0</v>
      </c>
      <c r="K59">
        <v>0</v>
      </c>
      <c r="M59">
        <f t="shared" si="1"/>
        <v>0</v>
      </c>
      <c r="N59">
        <f t="shared" si="2"/>
        <v>0</v>
      </c>
      <c r="Q59">
        <f t="shared" si="0"/>
        <v>0.48101265822784806</v>
      </c>
    </row>
    <row r="60" spans="1:17" x14ac:dyDescent="0.3">
      <c r="A60">
        <v>58</v>
      </c>
      <c r="B60">
        <v>1910.7</v>
      </c>
      <c r="C60">
        <v>10</v>
      </c>
      <c r="D60">
        <v>730</v>
      </c>
      <c r="E60">
        <v>271</v>
      </c>
      <c r="F60">
        <v>61.305352233682399</v>
      </c>
      <c r="G60">
        <v>22.758562267572501</v>
      </c>
      <c r="H60">
        <v>0</v>
      </c>
      <c r="I60">
        <v>-0.41205019863122999</v>
      </c>
      <c r="J60">
        <v>0</v>
      </c>
      <c r="K60">
        <v>-8.2081712874747002</v>
      </c>
      <c r="M60">
        <f t="shared" si="1"/>
        <v>0.41205019863122999</v>
      </c>
      <c r="N60">
        <f t="shared" si="2"/>
        <v>8.2081712874746998E-2</v>
      </c>
      <c r="Q60">
        <f t="shared" si="0"/>
        <v>0.47172786475459944</v>
      </c>
    </row>
    <row r="61" spans="1:17" x14ac:dyDescent="0.3">
      <c r="A61">
        <v>59</v>
      </c>
      <c r="B61">
        <v>1942.6</v>
      </c>
      <c r="C61">
        <v>10</v>
      </c>
      <c r="D61">
        <v>730</v>
      </c>
      <c r="E61">
        <v>271</v>
      </c>
      <c r="F61">
        <v>61.305352233682399</v>
      </c>
      <c r="G61">
        <v>22.758562267572501</v>
      </c>
      <c r="H61">
        <v>0</v>
      </c>
      <c r="I61">
        <v>0</v>
      </c>
      <c r="J61">
        <v>0</v>
      </c>
      <c r="K61">
        <v>0</v>
      </c>
      <c r="M61">
        <f t="shared" si="1"/>
        <v>0</v>
      </c>
      <c r="N61">
        <f t="shared" si="2"/>
        <v>0</v>
      </c>
      <c r="Q61">
        <f t="shared" si="0"/>
        <v>0.48101265822784806</v>
      </c>
    </row>
    <row r="62" spans="1:17" x14ac:dyDescent="0.3">
      <c r="A62">
        <v>60</v>
      </c>
      <c r="B62">
        <v>1975</v>
      </c>
      <c r="C62">
        <v>10</v>
      </c>
      <c r="D62">
        <v>730</v>
      </c>
      <c r="E62">
        <v>271</v>
      </c>
      <c r="F62">
        <v>61.305352233682399</v>
      </c>
      <c r="G62">
        <v>22.758562267572501</v>
      </c>
      <c r="H62">
        <v>0</v>
      </c>
      <c r="I62">
        <v>0</v>
      </c>
      <c r="J62">
        <v>0</v>
      </c>
      <c r="K62">
        <v>0</v>
      </c>
      <c r="M62">
        <f t="shared" si="1"/>
        <v>0</v>
      </c>
      <c r="N62">
        <f t="shared" si="2"/>
        <v>0</v>
      </c>
      <c r="Q62">
        <f t="shared" si="0"/>
        <v>0.48101265822784806</v>
      </c>
    </row>
    <row r="63" spans="1:17" x14ac:dyDescent="0.3">
      <c r="A63">
        <v>61</v>
      </c>
      <c r="B63">
        <v>2012.1</v>
      </c>
      <c r="C63">
        <v>10</v>
      </c>
      <c r="D63">
        <v>730</v>
      </c>
      <c r="E63">
        <v>270</v>
      </c>
      <c r="F63">
        <v>61.305352233682399</v>
      </c>
      <c r="G63">
        <v>22.674582333005802</v>
      </c>
      <c r="H63">
        <v>0</v>
      </c>
      <c r="I63">
        <v>-0.40809475520890598</v>
      </c>
      <c r="J63">
        <v>0</v>
      </c>
      <c r="K63">
        <v>8.2861879230234905</v>
      </c>
      <c r="M63">
        <f t="shared" si="1"/>
        <v>0.40809475520890598</v>
      </c>
      <c r="N63">
        <f t="shared" si="2"/>
        <v>8.28618792302349E-2</v>
      </c>
      <c r="Q63">
        <f t="shared" si="0"/>
        <v>0.47163961509177216</v>
      </c>
    </row>
    <row r="64" spans="1:17" x14ac:dyDescent="0.3">
      <c r="A64">
        <v>62</v>
      </c>
      <c r="B64">
        <v>2042.5</v>
      </c>
      <c r="C64">
        <v>10</v>
      </c>
      <c r="D64">
        <v>730</v>
      </c>
      <c r="E64">
        <v>271</v>
      </c>
      <c r="F64">
        <v>61.305352233682399</v>
      </c>
      <c r="G64">
        <v>22.758562267572501</v>
      </c>
      <c r="H64">
        <v>0</v>
      </c>
      <c r="I64">
        <v>0</v>
      </c>
      <c r="J64">
        <v>0</v>
      </c>
      <c r="K64">
        <v>0</v>
      </c>
      <c r="M64">
        <f t="shared" si="1"/>
        <v>0</v>
      </c>
      <c r="N64">
        <f t="shared" si="2"/>
        <v>0</v>
      </c>
      <c r="Q64">
        <f t="shared" si="0"/>
        <v>0.48101265822784806</v>
      </c>
    </row>
    <row r="65" spans="1:17" x14ac:dyDescent="0.3">
      <c r="A65">
        <v>63</v>
      </c>
      <c r="B65">
        <v>2074.6</v>
      </c>
      <c r="C65">
        <v>10</v>
      </c>
      <c r="D65">
        <v>730</v>
      </c>
      <c r="E65">
        <v>271</v>
      </c>
      <c r="F65">
        <v>61.305352233682399</v>
      </c>
      <c r="G65">
        <v>22.758562267572501</v>
      </c>
      <c r="H65">
        <v>0</v>
      </c>
      <c r="I65">
        <v>0</v>
      </c>
      <c r="J65">
        <v>0</v>
      </c>
      <c r="K65">
        <v>0</v>
      </c>
      <c r="M65">
        <f t="shared" si="1"/>
        <v>0</v>
      </c>
      <c r="N65">
        <f t="shared" si="2"/>
        <v>0</v>
      </c>
      <c r="Q65">
        <f t="shared" si="0"/>
        <v>0.48101265822784806</v>
      </c>
    </row>
    <row r="66" spans="1:17" x14ac:dyDescent="0.3">
      <c r="A66">
        <v>64</v>
      </c>
      <c r="B66">
        <v>2110.6</v>
      </c>
      <c r="C66">
        <v>10</v>
      </c>
      <c r="D66">
        <v>730</v>
      </c>
      <c r="E66">
        <v>270</v>
      </c>
      <c r="F66">
        <v>61.305352233682399</v>
      </c>
      <c r="G66">
        <v>22.674582333005802</v>
      </c>
      <c r="H66">
        <v>0</v>
      </c>
      <c r="I66">
        <v>0</v>
      </c>
      <c r="J66">
        <v>0</v>
      </c>
      <c r="K66">
        <v>0</v>
      </c>
      <c r="M66">
        <f t="shared" si="1"/>
        <v>0</v>
      </c>
      <c r="N66">
        <f t="shared" si="2"/>
        <v>0</v>
      </c>
      <c r="Q66">
        <f t="shared" si="0"/>
        <v>0.48101265822784806</v>
      </c>
    </row>
    <row r="67" spans="1:17" x14ac:dyDescent="0.3">
      <c r="A67">
        <v>65</v>
      </c>
      <c r="B67">
        <v>2143</v>
      </c>
      <c r="C67">
        <v>10</v>
      </c>
      <c r="D67">
        <v>730</v>
      </c>
      <c r="E67">
        <v>271</v>
      </c>
      <c r="F67">
        <v>61.305352233682399</v>
      </c>
      <c r="G67">
        <v>22.758562267572501</v>
      </c>
      <c r="H67">
        <v>0</v>
      </c>
      <c r="I67">
        <v>0</v>
      </c>
      <c r="J67">
        <v>0</v>
      </c>
      <c r="K67">
        <v>0</v>
      </c>
      <c r="M67">
        <f t="shared" si="1"/>
        <v>0</v>
      </c>
      <c r="N67">
        <f t="shared" si="2"/>
        <v>0</v>
      </c>
      <c r="Q67">
        <f t="shared" si="0"/>
        <v>0.48101265822784806</v>
      </c>
    </row>
    <row r="68" spans="1:17" x14ac:dyDescent="0.3">
      <c r="A68">
        <v>66</v>
      </c>
      <c r="B68">
        <v>2174.8000000000002</v>
      </c>
      <c r="C68">
        <v>10</v>
      </c>
      <c r="D68">
        <v>730</v>
      </c>
      <c r="E68">
        <v>271</v>
      </c>
      <c r="F68">
        <v>61.305352233682399</v>
      </c>
      <c r="G68">
        <v>22.758562267572501</v>
      </c>
      <c r="H68">
        <v>0</v>
      </c>
      <c r="I68">
        <v>0</v>
      </c>
      <c r="J68">
        <v>0</v>
      </c>
      <c r="K68">
        <v>0</v>
      </c>
      <c r="M68">
        <f t="shared" si="1"/>
        <v>0</v>
      </c>
      <c r="N68">
        <f t="shared" si="2"/>
        <v>0</v>
      </c>
      <c r="Q68">
        <f t="shared" si="0"/>
        <v>0.48101265822784806</v>
      </c>
    </row>
    <row r="69" spans="1:17" x14ac:dyDescent="0.3">
      <c r="A69">
        <v>67</v>
      </c>
      <c r="B69">
        <v>2210.6</v>
      </c>
      <c r="C69">
        <v>10</v>
      </c>
      <c r="D69">
        <v>730</v>
      </c>
      <c r="E69">
        <v>270</v>
      </c>
      <c r="F69">
        <v>61.305352233682399</v>
      </c>
      <c r="G69">
        <v>22.674582333005802</v>
      </c>
      <c r="H69">
        <v>0</v>
      </c>
      <c r="I69">
        <v>0.42053025795524401</v>
      </c>
      <c r="J69">
        <v>0</v>
      </c>
      <c r="K69">
        <v>8.4106051591048896</v>
      </c>
      <c r="M69">
        <f t="shared" si="1"/>
        <v>0.42053025795524401</v>
      </c>
      <c r="N69">
        <f t="shared" si="2"/>
        <v>8.4106051591048892E-2</v>
      </c>
      <c r="Q69">
        <f t="shared" si="0"/>
        <v>0.47149887870834761</v>
      </c>
    </row>
    <row r="70" spans="1:17" x14ac:dyDescent="0.3">
      <c r="A70">
        <v>68</v>
      </c>
      <c r="B70">
        <v>2242.6</v>
      </c>
      <c r="C70">
        <v>10</v>
      </c>
      <c r="D70">
        <v>730</v>
      </c>
      <c r="E70">
        <v>271</v>
      </c>
      <c r="F70">
        <v>61.305352233682399</v>
      </c>
      <c r="G70">
        <v>22.758562267572501</v>
      </c>
      <c r="H70">
        <v>0</v>
      </c>
      <c r="I70">
        <v>0</v>
      </c>
      <c r="J70">
        <v>0</v>
      </c>
      <c r="K70">
        <v>0</v>
      </c>
      <c r="M70">
        <f t="shared" si="1"/>
        <v>0</v>
      </c>
      <c r="N70">
        <f t="shared" si="2"/>
        <v>0</v>
      </c>
      <c r="Q70">
        <f t="shared" ref="Q70:Q133" si="3">(1/COS($T$9))*(SIN($T$9)-N70/9.81)</f>
        <v>0.48101265822784806</v>
      </c>
    </row>
    <row r="71" spans="1:17" x14ac:dyDescent="0.3">
      <c r="A71">
        <v>69</v>
      </c>
      <c r="B71">
        <v>2278.1</v>
      </c>
      <c r="C71">
        <v>10</v>
      </c>
      <c r="D71">
        <v>730</v>
      </c>
      <c r="E71">
        <v>271</v>
      </c>
      <c r="F71">
        <v>61.305352233682399</v>
      </c>
      <c r="G71">
        <v>22.758562267572501</v>
      </c>
      <c r="H71">
        <v>0</v>
      </c>
      <c r="I71">
        <v>-0.44924777299306401</v>
      </c>
      <c r="J71">
        <v>0</v>
      </c>
      <c r="K71">
        <v>-8.6979239688880092</v>
      </c>
      <c r="M71">
        <f t="shared" si="1"/>
        <v>0.44924777299306401</v>
      </c>
      <c r="N71">
        <f t="shared" si="2"/>
        <v>8.6979239688880092E-2</v>
      </c>
      <c r="Q71">
        <f t="shared" si="3"/>
        <v>0.47117387381792991</v>
      </c>
    </row>
    <row r="72" spans="1:17" x14ac:dyDescent="0.3">
      <c r="A72">
        <v>70</v>
      </c>
      <c r="B72">
        <v>2310.5</v>
      </c>
      <c r="C72">
        <v>10</v>
      </c>
      <c r="D72">
        <v>730</v>
      </c>
      <c r="E72">
        <v>271</v>
      </c>
      <c r="F72">
        <v>61.305352233682399</v>
      </c>
      <c r="G72">
        <v>22.758562267572501</v>
      </c>
      <c r="H72">
        <v>-0.41718276485732098</v>
      </c>
      <c r="I72">
        <v>0.421369218969118</v>
      </c>
      <c r="J72">
        <v>-8.3520073044508596</v>
      </c>
      <c r="K72">
        <v>-8.3938091428111203</v>
      </c>
      <c r="M72">
        <f t="shared" si="1"/>
        <v>0.59295318363985805</v>
      </c>
      <c r="N72">
        <f t="shared" si="2"/>
        <v>0.11841117258921983</v>
      </c>
      <c r="Q72">
        <f t="shared" si="3"/>
        <v>0.46761840457607823</v>
      </c>
    </row>
    <row r="73" spans="1:17" x14ac:dyDescent="0.3">
      <c r="A73">
        <v>71</v>
      </c>
      <c r="B73">
        <v>2342.9</v>
      </c>
      <c r="C73">
        <v>10</v>
      </c>
      <c r="D73">
        <v>730</v>
      </c>
      <c r="E73">
        <v>271</v>
      </c>
      <c r="F73">
        <v>61.305352233682399</v>
      </c>
      <c r="G73">
        <v>22.758562267572501</v>
      </c>
      <c r="H73">
        <v>-0.79865999507320695</v>
      </c>
      <c r="I73">
        <v>1.1979899926098101</v>
      </c>
      <c r="J73">
        <v>-15.9254236305724</v>
      </c>
      <c r="K73">
        <v>23.888135445858602</v>
      </c>
      <c r="M73">
        <f t="shared" si="1"/>
        <v>1.4398047819491322</v>
      </c>
      <c r="N73">
        <f t="shared" si="2"/>
        <v>0.28709965741757337</v>
      </c>
      <c r="Q73">
        <f t="shared" si="3"/>
        <v>0.44853695892768508</v>
      </c>
    </row>
    <row r="74" spans="1:17" x14ac:dyDescent="0.3">
      <c r="A74">
        <v>72</v>
      </c>
      <c r="B74">
        <v>2374.6999999999998</v>
      </c>
      <c r="C74">
        <v>10</v>
      </c>
      <c r="D74">
        <v>730</v>
      </c>
      <c r="E74">
        <v>270</v>
      </c>
      <c r="F74">
        <v>61.305352233682399</v>
      </c>
      <c r="G74">
        <v>22.674582333005802</v>
      </c>
      <c r="H74">
        <v>-2.0507972372292902</v>
      </c>
      <c r="I74">
        <v>2.8382121629713599</v>
      </c>
      <c r="J74">
        <v>-42.459570128970803</v>
      </c>
      <c r="K74">
        <v>76.761276680366905</v>
      </c>
      <c r="M74">
        <f t="shared" si="1"/>
        <v>3.5016021461990587</v>
      </c>
      <c r="N74">
        <f t="shared" si="2"/>
        <v>0.87721768638900743</v>
      </c>
      <c r="Q74">
        <f t="shared" si="3"/>
        <v>0.38178489160422169</v>
      </c>
    </row>
    <row r="75" spans="1:17" x14ac:dyDescent="0.3">
      <c r="A75">
        <v>73</v>
      </c>
      <c r="B75">
        <v>2410.9</v>
      </c>
      <c r="C75">
        <v>10</v>
      </c>
      <c r="D75">
        <v>729</v>
      </c>
      <c r="E75">
        <v>271</v>
      </c>
      <c r="F75">
        <v>61.221372299115799</v>
      </c>
      <c r="G75">
        <v>22.758562267572501</v>
      </c>
      <c r="H75">
        <v>-3.7881365166102698</v>
      </c>
      <c r="I75">
        <v>5.8991690655676798</v>
      </c>
      <c r="J75">
        <v>-58.798465838038098</v>
      </c>
      <c r="K75">
        <v>117.51332799935599</v>
      </c>
      <c r="M75">
        <f t="shared" ref="M75:M138" si="4">SQRT(H75^2+I75^2)</f>
        <v>7.0107185033081194</v>
      </c>
      <c r="N75">
        <f t="shared" ref="N75:N138" si="5">SQRT(J75^2+K75^2)/100</f>
        <v>1.3140259450403238</v>
      </c>
      <c r="Q75">
        <f t="shared" si="3"/>
        <v>0.33237468405682791</v>
      </c>
    </row>
    <row r="76" spans="1:17" x14ac:dyDescent="0.3">
      <c r="A76">
        <v>74</v>
      </c>
      <c r="B76">
        <v>2446.4</v>
      </c>
      <c r="C76">
        <v>10</v>
      </c>
      <c r="D76">
        <v>728</v>
      </c>
      <c r="E76">
        <v>274</v>
      </c>
      <c r="F76">
        <v>61.1373923645491</v>
      </c>
      <c r="G76">
        <v>23.010502071272601</v>
      </c>
      <c r="H76">
        <v>-5.7513643358096402</v>
      </c>
      <c r="I76">
        <v>10.2081567571029</v>
      </c>
      <c r="J76">
        <v>-79.779008074479407</v>
      </c>
      <c r="K76">
        <v>150.221367249661</v>
      </c>
      <c r="M76">
        <f t="shared" si="4"/>
        <v>11.716853506842554</v>
      </c>
      <c r="N76">
        <f t="shared" si="5"/>
        <v>1.7009159093766328</v>
      </c>
      <c r="Q76">
        <f t="shared" si="3"/>
        <v>0.2886110576664202</v>
      </c>
    </row>
    <row r="77" spans="1:17" x14ac:dyDescent="0.3">
      <c r="A77">
        <v>75</v>
      </c>
      <c r="B77">
        <v>2475.1</v>
      </c>
      <c r="C77">
        <v>10</v>
      </c>
      <c r="D77">
        <v>725</v>
      </c>
      <c r="E77">
        <v>278</v>
      </c>
      <c r="F77">
        <v>60.885452560848996</v>
      </c>
      <c r="G77">
        <v>23.346421809539301</v>
      </c>
      <c r="H77">
        <v>-7.5565512561615504</v>
      </c>
      <c r="I77">
        <v>14.278318548709599</v>
      </c>
      <c r="J77">
        <v>-67.216804750157706</v>
      </c>
      <c r="K77">
        <v>151.12928877258599</v>
      </c>
      <c r="M77">
        <f t="shared" si="4"/>
        <v>16.154623098835248</v>
      </c>
      <c r="N77">
        <f t="shared" si="5"/>
        <v>1.6540302526171797</v>
      </c>
      <c r="Q77">
        <f t="shared" si="3"/>
        <v>0.29391459757345684</v>
      </c>
    </row>
    <row r="78" spans="1:17" x14ac:dyDescent="0.3">
      <c r="A78">
        <v>76</v>
      </c>
      <c r="B78">
        <v>2510.8000000000002</v>
      </c>
      <c r="C78">
        <v>10</v>
      </c>
      <c r="D78">
        <v>721</v>
      </c>
      <c r="E78">
        <v>285</v>
      </c>
      <c r="F78">
        <v>60.549532822582201</v>
      </c>
      <c r="G78">
        <v>23.934281351506101</v>
      </c>
      <c r="H78">
        <v>-10.5079998206567</v>
      </c>
      <c r="I78">
        <v>18.4940796843558</v>
      </c>
      <c r="J78">
        <v>-75.733332040769199</v>
      </c>
      <c r="K78">
        <v>134.63703473914501</v>
      </c>
      <c r="M78">
        <f t="shared" si="4"/>
        <v>21.270849621071161</v>
      </c>
      <c r="N78">
        <f t="shared" si="5"/>
        <v>1.5447546311743861</v>
      </c>
      <c r="Q78">
        <f t="shared" si="3"/>
        <v>0.30627546994347515</v>
      </c>
    </row>
    <row r="79" spans="1:17" x14ac:dyDescent="0.3">
      <c r="A79">
        <v>77</v>
      </c>
      <c r="B79">
        <v>2542.6999999999998</v>
      </c>
      <c r="C79">
        <v>10</v>
      </c>
      <c r="D79">
        <v>717</v>
      </c>
      <c r="E79">
        <v>294</v>
      </c>
      <c r="F79">
        <v>60.213613084315497</v>
      </c>
      <c r="G79">
        <v>24.690100762606299</v>
      </c>
      <c r="H79">
        <v>-13.1365224131952</v>
      </c>
      <c r="I79">
        <v>23.321939343018599</v>
      </c>
      <c r="J79">
        <v>-73.599145142251501</v>
      </c>
      <c r="K79">
        <v>122.131334430831</v>
      </c>
      <c r="M79">
        <f t="shared" si="4"/>
        <v>26.767164135033404</v>
      </c>
      <c r="N79">
        <f t="shared" si="5"/>
        <v>1.4259346764675334</v>
      </c>
      <c r="Q79">
        <f t="shared" si="3"/>
        <v>0.31971596358469995</v>
      </c>
    </row>
    <row r="80" spans="1:17" x14ac:dyDescent="0.3">
      <c r="A80">
        <v>78</v>
      </c>
      <c r="B80">
        <v>2575.1</v>
      </c>
      <c r="C80">
        <v>10</v>
      </c>
      <c r="D80">
        <v>712</v>
      </c>
      <c r="E80">
        <v>304</v>
      </c>
      <c r="F80">
        <v>59.793713411482102</v>
      </c>
      <c r="G80">
        <v>25.5299001082732</v>
      </c>
      <c r="H80">
        <v>-15.1636666859433</v>
      </c>
      <c r="I80">
        <v>27.7927480999365</v>
      </c>
      <c r="J80">
        <v>-84.925503845478104</v>
      </c>
      <c r="K80">
        <v>119.159302251951</v>
      </c>
      <c r="M80">
        <f t="shared" si="4"/>
        <v>31.660284810925354</v>
      </c>
      <c r="N80">
        <f t="shared" si="5"/>
        <v>1.463259393155572</v>
      </c>
      <c r="Q80">
        <f t="shared" si="3"/>
        <v>0.3154939234522679</v>
      </c>
    </row>
    <row r="81" spans="1:17" x14ac:dyDescent="0.3">
      <c r="A81">
        <v>79</v>
      </c>
      <c r="B81">
        <v>2610.6999999999998</v>
      </c>
      <c r="C81">
        <v>10</v>
      </c>
      <c r="D81">
        <v>704</v>
      </c>
      <c r="E81">
        <v>315</v>
      </c>
      <c r="F81">
        <v>59.121873934948503</v>
      </c>
      <c r="G81">
        <v>26.453679388506799</v>
      </c>
      <c r="H81">
        <v>-17.267974395743099</v>
      </c>
      <c r="I81">
        <v>31.590537118230898</v>
      </c>
      <c r="J81">
        <v>-59.601494287288098</v>
      </c>
      <c r="K81">
        <v>127.554305278374</v>
      </c>
      <c r="M81">
        <f t="shared" si="4"/>
        <v>36.002013487447662</v>
      </c>
      <c r="N81">
        <f t="shared" si="5"/>
        <v>1.4079218343475699</v>
      </c>
      <c r="Q81">
        <f t="shared" si="3"/>
        <v>0.32175351266954072</v>
      </c>
    </row>
    <row r="82" spans="1:17" x14ac:dyDescent="0.3">
      <c r="A82">
        <v>80</v>
      </c>
      <c r="B82">
        <v>2642.6</v>
      </c>
      <c r="C82">
        <v>10</v>
      </c>
      <c r="D82">
        <v>697</v>
      </c>
      <c r="E82">
        <v>329</v>
      </c>
      <c r="F82">
        <v>58.534014392981703</v>
      </c>
      <c r="G82">
        <v>27.6293984724404</v>
      </c>
      <c r="H82">
        <v>-20.1085017953868</v>
      </c>
      <c r="I82">
        <v>35.607060906784298</v>
      </c>
      <c r="J82">
        <v>-65.980021668391799</v>
      </c>
      <c r="K82">
        <v>123.817045224136</v>
      </c>
      <c r="M82">
        <f t="shared" si="4"/>
        <v>40.892721001108754</v>
      </c>
      <c r="N82">
        <f t="shared" si="5"/>
        <v>1.4029976460207334</v>
      </c>
      <c r="Q82">
        <f t="shared" si="3"/>
        <v>0.32231051946236705</v>
      </c>
    </row>
    <row r="83" spans="1:17" x14ac:dyDescent="0.3">
      <c r="A83">
        <v>81</v>
      </c>
      <c r="B83">
        <v>2674.7</v>
      </c>
      <c r="C83">
        <v>10</v>
      </c>
      <c r="D83">
        <v>689</v>
      </c>
      <c r="E83">
        <v>344</v>
      </c>
      <c r="F83">
        <v>57.862174916448197</v>
      </c>
      <c r="G83">
        <v>28.889097490940699</v>
      </c>
      <c r="H83">
        <v>-22.245765706008601</v>
      </c>
      <c r="I83">
        <v>39.450091042268802</v>
      </c>
      <c r="J83">
        <v>-57.285319850612602</v>
      </c>
      <c r="K83">
        <v>114.923889361147</v>
      </c>
      <c r="M83">
        <f t="shared" si="4"/>
        <v>45.289996413004118</v>
      </c>
      <c r="N83">
        <f t="shared" si="5"/>
        <v>1.2840992257719086</v>
      </c>
      <c r="Q83">
        <f t="shared" si="3"/>
        <v>0.33575988884858382</v>
      </c>
    </row>
    <row r="84" spans="1:17" x14ac:dyDescent="0.3">
      <c r="A84">
        <v>82</v>
      </c>
      <c r="B84">
        <v>2710.3</v>
      </c>
      <c r="C84">
        <v>10</v>
      </c>
      <c r="D84">
        <v>680</v>
      </c>
      <c r="E84">
        <v>360</v>
      </c>
      <c r="F84">
        <v>57.106355505347999</v>
      </c>
      <c r="G84">
        <v>30.232776444007801</v>
      </c>
      <c r="H84">
        <v>-23.858428384383899</v>
      </c>
      <c r="I84">
        <v>43.542317033631598</v>
      </c>
      <c r="J84">
        <v>-72.736939219555396</v>
      </c>
      <c r="K84">
        <v>112.44127535216001</v>
      </c>
      <c r="M84">
        <f t="shared" si="4"/>
        <v>49.650357275955827</v>
      </c>
      <c r="N84">
        <f t="shared" si="5"/>
        <v>1.3391677538624338</v>
      </c>
      <c r="Q84">
        <f t="shared" si="3"/>
        <v>0.32953073143593903</v>
      </c>
    </row>
    <row r="85" spans="1:17" x14ac:dyDescent="0.3">
      <c r="A85">
        <v>83</v>
      </c>
      <c r="B85">
        <v>2743</v>
      </c>
      <c r="C85">
        <v>9</v>
      </c>
      <c r="D85">
        <v>669</v>
      </c>
      <c r="E85">
        <v>379</v>
      </c>
      <c r="F85">
        <v>56.182576225114502</v>
      </c>
      <c r="G85">
        <v>31.8283952007748</v>
      </c>
      <c r="H85">
        <v>-26.023325489184</v>
      </c>
      <c r="I85">
        <v>47.012798239088603</v>
      </c>
      <c r="J85">
        <v>-51.845151514818802</v>
      </c>
      <c r="K85">
        <v>103.38887773013199</v>
      </c>
      <c r="M85">
        <f t="shared" si="4"/>
        <v>53.734687751816949</v>
      </c>
      <c r="N85">
        <f t="shared" si="5"/>
        <v>1.1565975866259925</v>
      </c>
      <c r="Q85">
        <f t="shared" si="3"/>
        <v>0.35018242397253974</v>
      </c>
    </row>
    <row r="86" spans="1:17" x14ac:dyDescent="0.3">
      <c r="A86">
        <v>84</v>
      </c>
      <c r="B86">
        <v>2775</v>
      </c>
      <c r="C86">
        <v>9</v>
      </c>
      <c r="D86">
        <v>659</v>
      </c>
      <c r="E86">
        <v>398</v>
      </c>
      <c r="F86">
        <v>55.342776879447598</v>
      </c>
      <c r="G86">
        <v>33.424013957541902</v>
      </c>
      <c r="H86">
        <v>-27.394302205769399</v>
      </c>
      <c r="I86">
        <v>49.0732558257764</v>
      </c>
      <c r="J86">
        <v>-45.377421919293397</v>
      </c>
      <c r="K86">
        <v>76.963743410689204</v>
      </c>
      <c r="M86">
        <f t="shared" si="4"/>
        <v>56.201710211372742</v>
      </c>
      <c r="N86">
        <f t="shared" si="5"/>
        <v>0.89344995494028512</v>
      </c>
      <c r="Q86">
        <f t="shared" si="3"/>
        <v>0.37994875471303741</v>
      </c>
    </row>
    <row r="87" spans="1:17" x14ac:dyDescent="0.3">
      <c r="A87">
        <v>85</v>
      </c>
      <c r="B87">
        <v>2811</v>
      </c>
      <c r="C87">
        <v>9</v>
      </c>
      <c r="D87">
        <v>647</v>
      </c>
      <c r="E87">
        <v>419</v>
      </c>
      <c r="F87">
        <v>54.335017664647303</v>
      </c>
      <c r="G87">
        <v>35.187592583442402</v>
      </c>
      <c r="H87">
        <v>-30.216947391164101</v>
      </c>
      <c r="I87">
        <v>54.139848711598503</v>
      </c>
      <c r="J87">
        <v>-53.549436287498999</v>
      </c>
      <c r="K87">
        <v>98.0360171595959</v>
      </c>
      <c r="M87">
        <f t="shared" si="4"/>
        <v>62.001509079659932</v>
      </c>
      <c r="N87">
        <f t="shared" si="5"/>
        <v>1.1170766664479881</v>
      </c>
      <c r="Q87">
        <f t="shared" si="3"/>
        <v>0.35465289088744745</v>
      </c>
    </row>
    <row r="88" spans="1:17" x14ac:dyDescent="0.3">
      <c r="A88">
        <v>86</v>
      </c>
      <c r="B88">
        <v>2842.8</v>
      </c>
      <c r="C88">
        <v>9</v>
      </c>
      <c r="D88">
        <v>635</v>
      </c>
      <c r="E88">
        <v>441</v>
      </c>
      <c r="F88">
        <v>53.327258449847101</v>
      </c>
      <c r="G88">
        <v>37.035151143909502</v>
      </c>
      <c r="H88">
        <v>-30.779350794566401</v>
      </c>
      <c r="I88">
        <v>55.825540826136397</v>
      </c>
      <c r="J88">
        <v>-43.465976849556696</v>
      </c>
      <c r="K88">
        <v>73.219190146575698</v>
      </c>
      <c r="M88">
        <f t="shared" si="4"/>
        <v>63.748407382973866</v>
      </c>
      <c r="N88">
        <f t="shared" si="5"/>
        <v>0.85148933928773329</v>
      </c>
      <c r="Q88">
        <f t="shared" si="3"/>
        <v>0.3846951913637785</v>
      </c>
    </row>
    <row r="89" spans="1:17" x14ac:dyDescent="0.3">
      <c r="A89">
        <v>87</v>
      </c>
      <c r="B89">
        <v>2879.4</v>
      </c>
      <c r="C89">
        <v>9</v>
      </c>
      <c r="D89">
        <v>622</v>
      </c>
      <c r="E89">
        <v>464</v>
      </c>
      <c r="F89">
        <v>52.2355193004801</v>
      </c>
      <c r="G89">
        <v>38.966689638943301</v>
      </c>
      <c r="H89">
        <v>-33.899130873886698</v>
      </c>
      <c r="I89">
        <v>61.5188997119295</v>
      </c>
      <c r="J89">
        <v>-79.236154098278405</v>
      </c>
      <c r="K89">
        <v>161.45855325890901</v>
      </c>
      <c r="M89">
        <f t="shared" si="4"/>
        <v>70.24048758210138</v>
      </c>
      <c r="N89">
        <f t="shared" si="5"/>
        <v>1.7985336398507001</v>
      </c>
      <c r="Q89">
        <f t="shared" si="3"/>
        <v>0.27756888475073038</v>
      </c>
    </row>
    <row r="90" spans="1:17" x14ac:dyDescent="0.3">
      <c r="A90">
        <v>88</v>
      </c>
      <c r="B90">
        <v>2910.6</v>
      </c>
      <c r="C90">
        <v>9</v>
      </c>
      <c r="D90">
        <v>608</v>
      </c>
      <c r="E90">
        <v>489</v>
      </c>
      <c r="F90">
        <v>51.059800216546499</v>
      </c>
      <c r="G90">
        <v>41.066188003110597</v>
      </c>
      <c r="H90">
        <v>-33.831254705458903</v>
      </c>
      <c r="I90">
        <v>61.550319916523698</v>
      </c>
      <c r="J90">
        <v>-19.0270158067738</v>
      </c>
      <c r="K90">
        <v>50.768625509585</v>
      </c>
      <c r="M90">
        <f t="shared" si="4"/>
        <v>70.235287973867159</v>
      </c>
      <c r="N90">
        <f t="shared" si="5"/>
        <v>0.54216977660541954</v>
      </c>
      <c r="Q90">
        <f t="shared" si="3"/>
        <v>0.41968432787367754</v>
      </c>
    </row>
    <row r="91" spans="1:17" x14ac:dyDescent="0.3">
      <c r="A91">
        <v>89</v>
      </c>
      <c r="B91">
        <v>2947</v>
      </c>
      <c r="C91">
        <v>9</v>
      </c>
      <c r="D91">
        <v>594</v>
      </c>
      <c r="E91">
        <v>515</v>
      </c>
      <c r="F91">
        <v>49.884081132612799</v>
      </c>
      <c r="G91">
        <v>43.249666301844499</v>
      </c>
      <c r="H91">
        <v>-37.750486316701199</v>
      </c>
      <c r="I91">
        <v>68.302115888027998</v>
      </c>
      <c r="J91">
        <v>-90.337008220209398</v>
      </c>
      <c r="K91">
        <v>166.25441948666099</v>
      </c>
      <c r="M91">
        <f t="shared" si="4"/>
        <v>78.040234827485307</v>
      </c>
      <c r="N91">
        <f t="shared" si="5"/>
        <v>1.892123332476634</v>
      </c>
      <c r="Q91">
        <f t="shared" si="3"/>
        <v>0.26698234925064146</v>
      </c>
    </row>
    <row r="92" spans="1:17" x14ac:dyDescent="0.3">
      <c r="A92">
        <v>90</v>
      </c>
      <c r="B92">
        <v>2975.2</v>
      </c>
      <c r="C92">
        <v>9</v>
      </c>
      <c r="D92">
        <v>579</v>
      </c>
      <c r="E92">
        <v>543</v>
      </c>
      <c r="F92">
        <v>48.6243821141125</v>
      </c>
      <c r="G92">
        <v>45.6011044697117</v>
      </c>
      <c r="H92">
        <v>-39.883165252657797</v>
      </c>
      <c r="I92">
        <v>72.918016846559595</v>
      </c>
      <c r="J92">
        <v>-45.6914947278418</v>
      </c>
      <c r="K92">
        <v>76.518839948400995</v>
      </c>
      <c r="M92">
        <f t="shared" si="4"/>
        <v>83.112598632252855</v>
      </c>
      <c r="N92">
        <f t="shared" si="5"/>
        <v>0.89122643349001962</v>
      </c>
      <c r="Q92">
        <f t="shared" si="3"/>
        <v>0.38020027160670355</v>
      </c>
    </row>
    <row r="93" spans="1:17" x14ac:dyDescent="0.3">
      <c r="A93">
        <v>91</v>
      </c>
      <c r="B93">
        <v>3019</v>
      </c>
      <c r="C93">
        <v>9</v>
      </c>
      <c r="D93">
        <v>563</v>
      </c>
      <c r="E93">
        <v>572</v>
      </c>
      <c r="F93">
        <v>47.280703161045501</v>
      </c>
      <c r="G93">
        <v>48.036522572145699</v>
      </c>
      <c r="H93">
        <v>-41.774815004790199</v>
      </c>
      <c r="I93">
        <v>76.1031813961377</v>
      </c>
      <c r="J93">
        <v>-127.533137317419</v>
      </c>
      <c r="K93">
        <v>217.73435381908499</v>
      </c>
      <c r="M93">
        <f t="shared" si="4"/>
        <v>86.814914544091351</v>
      </c>
      <c r="N93">
        <f t="shared" si="5"/>
        <v>2.5233499548623484</v>
      </c>
      <c r="Q93">
        <f t="shared" si="3"/>
        <v>0.19558022302295203</v>
      </c>
    </row>
    <row r="94" spans="1:17" x14ac:dyDescent="0.3">
      <c r="A94">
        <v>92</v>
      </c>
      <c r="B94">
        <v>3042.8</v>
      </c>
      <c r="C94">
        <v>9</v>
      </c>
      <c r="D94">
        <v>546</v>
      </c>
      <c r="E94">
        <v>602</v>
      </c>
      <c r="F94">
        <v>45.853044273411797</v>
      </c>
      <c r="G94">
        <v>50.555920609146298</v>
      </c>
      <c r="H94">
        <v>-43.334871064312097</v>
      </c>
      <c r="I94">
        <v>79.344179097837497</v>
      </c>
      <c r="J94">
        <v>-26.247224506531801</v>
      </c>
      <c r="K94">
        <v>64.268820801636707</v>
      </c>
      <c r="M94">
        <f t="shared" si="4"/>
        <v>90.406912384342974</v>
      </c>
      <c r="N94">
        <f t="shared" si="5"/>
        <v>0.69421885032957542</v>
      </c>
      <c r="Q94">
        <f t="shared" si="3"/>
        <v>0.40248507364415392</v>
      </c>
    </row>
    <row r="95" spans="1:17" x14ac:dyDescent="0.3">
      <c r="A95">
        <v>93</v>
      </c>
      <c r="B95">
        <v>3074.8</v>
      </c>
      <c r="C95">
        <v>9</v>
      </c>
      <c r="D95">
        <v>529</v>
      </c>
      <c r="E95">
        <v>634</v>
      </c>
      <c r="F95">
        <v>44.4253853857781</v>
      </c>
      <c r="G95">
        <v>53.243278515280402</v>
      </c>
      <c r="H95">
        <v>-44.613523272265802</v>
      </c>
      <c r="I95">
        <v>81.230187390138695</v>
      </c>
      <c r="J95">
        <v>-49.295614099627201</v>
      </c>
      <c r="K95">
        <v>90.392215143548199</v>
      </c>
      <c r="M95">
        <f t="shared" si="4"/>
        <v>92.675292296286017</v>
      </c>
      <c r="N95">
        <f t="shared" si="5"/>
        <v>1.0296023566414787</v>
      </c>
      <c r="Q95">
        <f t="shared" si="3"/>
        <v>0.36454767588063786</v>
      </c>
    </row>
    <row r="96" spans="1:17" x14ac:dyDescent="0.3">
      <c r="A96">
        <v>94</v>
      </c>
      <c r="B96">
        <v>3110.7</v>
      </c>
      <c r="C96">
        <v>8</v>
      </c>
      <c r="D96">
        <v>511</v>
      </c>
      <c r="E96">
        <v>666</v>
      </c>
      <c r="F96">
        <v>42.913746563577703</v>
      </c>
      <c r="G96">
        <v>55.930636421414398</v>
      </c>
      <c r="H96">
        <v>-47.786111649351099</v>
      </c>
      <c r="I96">
        <v>87.575922945308903</v>
      </c>
      <c r="J96">
        <v>-3.5747502411609098</v>
      </c>
      <c r="K96">
        <v>32.489016937103202</v>
      </c>
      <c r="M96">
        <f t="shared" si="4"/>
        <v>99.764997600796505</v>
      </c>
      <c r="N96">
        <f t="shared" si="5"/>
        <v>0.32685089273643703</v>
      </c>
      <c r="Q96">
        <f t="shared" si="3"/>
        <v>0.44404043957744499</v>
      </c>
    </row>
    <row r="97" spans="1:17" x14ac:dyDescent="0.3">
      <c r="A97">
        <v>95</v>
      </c>
      <c r="B97">
        <v>3142.5</v>
      </c>
      <c r="C97">
        <v>8</v>
      </c>
      <c r="D97">
        <v>493</v>
      </c>
      <c r="E97">
        <v>700</v>
      </c>
      <c r="F97">
        <v>41.4021077413773</v>
      </c>
      <c r="G97">
        <v>58.7859541966818</v>
      </c>
      <c r="H97">
        <v>-47.511313001379897</v>
      </c>
      <c r="I97">
        <v>87.455570382616997</v>
      </c>
      <c r="J97">
        <v>-57.532954772662102</v>
      </c>
      <c r="K97">
        <v>98.447152814802706</v>
      </c>
      <c r="M97">
        <f t="shared" si="4"/>
        <v>99.527893849231859</v>
      </c>
      <c r="N97">
        <f t="shared" si="5"/>
        <v>1.1402579875718608</v>
      </c>
      <c r="Q97">
        <f t="shared" si="3"/>
        <v>0.35203070171114886</v>
      </c>
    </row>
    <row r="98" spans="1:17" x14ac:dyDescent="0.3">
      <c r="A98">
        <v>96</v>
      </c>
      <c r="B98">
        <v>3174.7</v>
      </c>
      <c r="C98">
        <v>8</v>
      </c>
      <c r="D98">
        <v>473</v>
      </c>
      <c r="E98">
        <v>736</v>
      </c>
      <c r="F98">
        <v>39.722509050043499</v>
      </c>
      <c r="G98">
        <v>61.8092318410826</v>
      </c>
      <c r="H98">
        <v>-49.150761141639002</v>
      </c>
      <c r="I98">
        <v>90.319013141999207</v>
      </c>
      <c r="J98">
        <v>-41.539978880817102</v>
      </c>
      <c r="K98">
        <v>91.566258367172495</v>
      </c>
      <c r="M98">
        <f t="shared" si="4"/>
        <v>102.82665732069226</v>
      </c>
      <c r="N98">
        <f t="shared" si="5"/>
        <v>1.0054824472253368</v>
      </c>
      <c r="Q98">
        <f t="shared" si="3"/>
        <v>0.3672760348497553</v>
      </c>
    </row>
    <row r="99" spans="1:17" x14ac:dyDescent="0.3">
      <c r="A99">
        <v>97</v>
      </c>
      <c r="B99">
        <v>3210.5</v>
      </c>
      <c r="C99">
        <v>8</v>
      </c>
      <c r="D99">
        <v>454</v>
      </c>
      <c r="E99">
        <v>772</v>
      </c>
      <c r="F99">
        <v>38.126890293276503</v>
      </c>
      <c r="G99">
        <v>64.832509485483399</v>
      </c>
      <c r="H99">
        <v>-50.433451324246498</v>
      </c>
      <c r="I99">
        <v>94.141769286078699</v>
      </c>
      <c r="J99">
        <v>-49.478149055341397</v>
      </c>
      <c r="K99">
        <v>99.091070052270197</v>
      </c>
      <c r="M99">
        <f t="shared" si="4"/>
        <v>106.79983959158558</v>
      </c>
      <c r="N99">
        <f t="shared" si="5"/>
        <v>1.1075706477713509</v>
      </c>
      <c r="Q99">
        <f t="shared" si="3"/>
        <v>0.35572817814784008</v>
      </c>
    </row>
    <row r="100" spans="1:17" x14ac:dyDescent="0.3">
      <c r="A100">
        <v>98</v>
      </c>
      <c r="B100">
        <v>3242.5</v>
      </c>
      <c r="C100">
        <v>8</v>
      </c>
      <c r="D100">
        <v>433</v>
      </c>
      <c r="E100">
        <v>810</v>
      </c>
      <c r="F100">
        <v>36.363311667376003</v>
      </c>
      <c r="G100">
        <v>68.023746999017504</v>
      </c>
      <c r="H100">
        <v>-52.067559431346702</v>
      </c>
      <c r="I100">
        <v>96.996824424525002</v>
      </c>
      <c r="J100">
        <v>-33.591973826674803</v>
      </c>
      <c r="K100">
        <v>92.377928023357498</v>
      </c>
      <c r="M100">
        <f t="shared" si="4"/>
        <v>110.08821323638126</v>
      </c>
      <c r="N100">
        <f t="shared" si="5"/>
        <v>0.98295993262495829</v>
      </c>
      <c r="Q100">
        <f t="shared" si="3"/>
        <v>0.36982370215881649</v>
      </c>
    </row>
    <row r="101" spans="1:17" x14ac:dyDescent="0.3">
      <c r="A101">
        <v>99</v>
      </c>
      <c r="B101">
        <v>3274.7</v>
      </c>
      <c r="C101">
        <v>8</v>
      </c>
      <c r="D101">
        <v>412</v>
      </c>
      <c r="E101">
        <v>849</v>
      </c>
      <c r="F101">
        <v>34.599733041475503</v>
      </c>
      <c r="G101">
        <v>71.298964447118394</v>
      </c>
      <c r="H101">
        <v>-47.868562703012302</v>
      </c>
      <c r="I101">
        <v>97.416724097358397</v>
      </c>
      <c r="J101">
        <v>67.183947653350899</v>
      </c>
      <c r="K101">
        <v>50.387960740012097</v>
      </c>
      <c r="M101">
        <f t="shared" si="4"/>
        <v>108.54223799569027</v>
      </c>
      <c r="N101">
        <f t="shared" si="5"/>
        <v>0.83979934566687986</v>
      </c>
      <c r="Q101">
        <f t="shared" si="3"/>
        <v>0.38601752215673896</v>
      </c>
    </row>
    <row r="102" spans="1:17" x14ac:dyDescent="0.3">
      <c r="A102">
        <v>100</v>
      </c>
      <c r="B102">
        <v>3310.5</v>
      </c>
      <c r="C102">
        <v>8</v>
      </c>
      <c r="D102">
        <v>391</v>
      </c>
      <c r="E102">
        <v>890</v>
      </c>
      <c r="F102">
        <v>32.836154415575102</v>
      </c>
      <c r="G102">
        <v>74.742141764352596</v>
      </c>
      <c r="H102">
        <v>-40.722098568398302</v>
      </c>
      <c r="I102">
        <v>94.015602174578106</v>
      </c>
      <c r="J102">
        <v>243.705204172305</v>
      </c>
      <c r="K102">
        <v>-101.614412282282</v>
      </c>
      <c r="M102">
        <f t="shared" si="4"/>
        <v>102.45595523961934</v>
      </c>
      <c r="N102">
        <f t="shared" si="5"/>
        <v>2.6404112430479163</v>
      </c>
      <c r="Q102">
        <f t="shared" si="3"/>
        <v>0.18233866352755038</v>
      </c>
    </row>
    <row r="103" spans="1:17" x14ac:dyDescent="0.3">
      <c r="A103">
        <v>101</v>
      </c>
      <c r="B103">
        <v>3342.5</v>
      </c>
      <c r="C103">
        <v>8</v>
      </c>
      <c r="D103">
        <v>369</v>
      </c>
      <c r="E103">
        <v>931</v>
      </c>
      <c r="F103">
        <v>30.988595855107999</v>
      </c>
      <c r="G103">
        <v>78.185319081586798</v>
      </c>
      <c r="H103">
        <v>-37.776581615711599</v>
      </c>
      <c r="I103">
        <v>87.610208729745807</v>
      </c>
      <c r="J103">
        <v>319.41153013937702</v>
      </c>
      <c r="K103">
        <v>-280.11024191894001</v>
      </c>
      <c r="M103">
        <f t="shared" si="4"/>
        <v>95.407645355276159</v>
      </c>
      <c r="N103">
        <f t="shared" si="5"/>
        <v>4.2483581912765462</v>
      </c>
      <c r="Q103">
        <f t="shared" si="3"/>
        <v>4.5338351365888162E-4</v>
      </c>
    </row>
    <row r="104" spans="1:17" x14ac:dyDescent="0.3">
      <c r="A104">
        <v>102</v>
      </c>
      <c r="B104">
        <v>3374.7</v>
      </c>
      <c r="C104">
        <v>9</v>
      </c>
      <c r="D104">
        <v>359</v>
      </c>
      <c r="E104">
        <v>968</v>
      </c>
      <c r="F104">
        <v>30.148796509441102</v>
      </c>
      <c r="G104">
        <v>81.292576660554303</v>
      </c>
      <c r="H104">
        <v>-28.559982911545301</v>
      </c>
      <c r="I104">
        <v>71.354788788160306</v>
      </c>
      <c r="J104">
        <v>318.98764817598698</v>
      </c>
      <c r="K104">
        <v>-571.62666692397499</v>
      </c>
      <c r="M104">
        <f t="shared" si="4"/>
        <v>76.858171373710988</v>
      </c>
      <c r="N104">
        <f t="shared" si="5"/>
        <v>6.5460687899491266</v>
      </c>
      <c r="Q104">
        <f t="shared" si="3"/>
        <v>-0.25945552460724869</v>
      </c>
    </row>
    <row r="105" spans="1:17" x14ac:dyDescent="0.3">
      <c r="A105">
        <v>103</v>
      </c>
      <c r="B105">
        <v>3410.6</v>
      </c>
      <c r="C105">
        <v>9</v>
      </c>
      <c r="D105">
        <v>357</v>
      </c>
      <c r="E105">
        <v>996</v>
      </c>
      <c r="F105">
        <v>29.9808366403077</v>
      </c>
      <c r="G105">
        <v>83.644014828421504</v>
      </c>
      <c r="H105">
        <v>-19.716622681028301</v>
      </c>
      <c r="I105">
        <v>54.105197988575</v>
      </c>
      <c r="J105">
        <v>175.98462374717599</v>
      </c>
      <c r="K105">
        <v>-695.79626076473301</v>
      </c>
      <c r="M105">
        <f t="shared" si="4"/>
        <v>57.58574180584062</v>
      </c>
      <c r="N105">
        <f t="shared" si="5"/>
        <v>7.1770678155470939</v>
      </c>
      <c r="Q105">
        <f t="shared" si="3"/>
        <v>-0.33083190589010936</v>
      </c>
    </row>
    <row r="106" spans="1:17" x14ac:dyDescent="0.3">
      <c r="A106">
        <v>104</v>
      </c>
      <c r="B106">
        <v>3443</v>
      </c>
      <c r="C106">
        <v>9</v>
      </c>
      <c r="D106">
        <v>343</v>
      </c>
      <c r="E106">
        <v>1019</v>
      </c>
      <c r="F106">
        <v>28.8051175563741</v>
      </c>
      <c r="G106">
        <v>85.575553323455395</v>
      </c>
      <c r="H106">
        <v>-10.3907344944187</v>
      </c>
      <c r="I106">
        <v>36.178482010522004</v>
      </c>
      <c r="J106">
        <v>225.580452373913</v>
      </c>
      <c r="K106">
        <v>-743.40670771735302</v>
      </c>
      <c r="M106">
        <f t="shared" si="4"/>
        <v>37.641066986991305</v>
      </c>
      <c r="N106">
        <f t="shared" si="5"/>
        <v>7.7687841620962361</v>
      </c>
      <c r="Q106">
        <f t="shared" si="3"/>
        <v>-0.39776476925320131</v>
      </c>
    </row>
    <row r="107" spans="1:17" x14ac:dyDescent="0.3">
      <c r="A107">
        <v>105</v>
      </c>
      <c r="B107">
        <v>3475.1</v>
      </c>
      <c r="C107">
        <v>9</v>
      </c>
      <c r="D107">
        <v>344</v>
      </c>
      <c r="E107">
        <v>1019</v>
      </c>
      <c r="F107">
        <v>28.889097490940699</v>
      </c>
      <c r="G107">
        <v>85.575553323455395</v>
      </c>
      <c r="H107">
        <v>-6.2577414728595402</v>
      </c>
      <c r="I107">
        <v>21.276321007722402</v>
      </c>
      <c r="J107">
        <v>125.28010956675701</v>
      </c>
      <c r="K107">
        <v>-425.95237252697598</v>
      </c>
      <c r="M107">
        <f t="shared" si="4"/>
        <v>22.177492283051208</v>
      </c>
      <c r="N107">
        <f t="shared" si="5"/>
        <v>4.439938395005254</v>
      </c>
      <c r="Q107">
        <f t="shared" si="3"/>
        <v>-2.1217492530293675E-2</v>
      </c>
    </row>
    <row r="108" spans="1:17" x14ac:dyDescent="0.3">
      <c r="A108">
        <v>106</v>
      </c>
      <c r="B108">
        <v>3510.6</v>
      </c>
      <c r="C108">
        <v>9</v>
      </c>
      <c r="D108">
        <v>344</v>
      </c>
      <c r="E108">
        <v>1019</v>
      </c>
      <c r="F108">
        <v>28.889097490940699</v>
      </c>
      <c r="G108">
        <v>85.575553323455395</v>
      </c>
      <c r="H108">
        <v>-5.4695913471278201</v>
      </c>
      <c r="I108">
        <v>9.6769693064569307</v>
      </c>
      <c r="J108">
        <v>108.95600293083299</v>
      </c>
      <c r="K108">
        <v>-192.76831287762801</v>
      </c>
      <c r="M108">
        <f t="shared" si="4"/>
        <v>11.115761982998963</v>
      </c>
      <c r="N108">
        <f t="shared" si="5"/>
        <v>2.2142952157368443</v>
      </c>
      <c r="Q108">
        <f t="shared" si="3"/>
        <v>0.2305394036273794</v>
      </c>
    </row>
    <row r="109" spans="1:17" x14ac:dyDescent="0.3">
      <c r="A109">
        <v>107</v>
      </c>
      <c r="B109">
        <v>3542.6</v>
      </c>
      <c r="C109">
        <v>9</v>
      </c>
      <c r="D109">
        <v>344</v>
      </c>
      <c r="E109">
        <v>1018</v>
      </c>
      <c r="F109">
        <v>28.889097490940699</v>
      </c>
      <c r="G109">
        <v>85.491573388888696</v>
      </c>
      <c r="H109">
        <v>0.42264156526584501</v>
      </c>
      <c r="I109">
        <v>-4.2116485204898198E-3</v>
      </c>
      <c r="J109">
        <v>-8.4443869183985196</v>
      </c>
      <c r="K109">
        <v>16.8465940819591</v>
      </c>
      <c r="M109">
        <f t="shared" si="4"/>
        <v>0.42266254940983794</v>
      </c>
      <c r="N109">
        <f t="shared" si="5"/>
        <v>0.18844505899330963</v>
      </c>
      <c r="Q109">
        <f t="shared" si="3"/>
        <v>0.45969641868400529</v>
      </c>
    </row>
    <row r="110" spans="1:17" x14ac:dyDescent="0.3">
      <c r="A110">
        <v>108</v>
      </c>
      <c r="B110">
        <v>3575</v>
      </c>
      <c r="C110">
        <v>9</v>
      </c>
      <c r="D110">
        <v>344</v>
      </c>
      <c r="E110">
        <v>1019</v>
      </c>
      <c r="F110">
        <v>28.889097490940699</v>
      </c>
      <c r="G110">
        <v>85.575553323455395</v>
      </c>
      <c r="H110">
        <v>0</v>
      </c>
      <c r="I110">
        <v>0</v>
      </c>
      <c r="J110">
        <v>0</v>
      </c>
      <c r="K110">
        <v>0</v>
      </c>
      <c r="M110">
        <f t="shared" si="4"/>
        <v>0</v>
      </c>
      <c r="N110">
        <f t="shared" si="5"/>
        <v>0</v>
      </c>
      <c r="Q110">
        <f t="shared" si="3"/>
        <v>0.48101265822784806</v>
      </c>
    </row>
    <row r="111" spans="1:17" x14ac:dyDescent="0.3">
      <c r="A111">
        <v>109</v>
      </c>
      <c r="B111">
        <v>3611</v>
      </c>
      <c r="C111">
        <v>9</v>
      </c>
      <c r="D111">
        <v>344</v>
      </c>
      <c r="E111">
        <v>1019</v>
      </c>
      <c r="F111">
        <v>28.889097490940699</v>
      </c>
      <c r="G111">
        <v>85.575553323455395</v>
      </c>
      <c r="H111">
        <v>0</v>
      </c>
      <c r="I111">
        <v>0</v>
      </c>
      <c r="J111">
        <v>0</v>
      </c>
      <c r="K111">
        <v>0</v>
      </c>
      <c r="M111">
        <f t="shared" si="4"/>
        <v>0</v>
      </c>
      <c r="N111">
        <f t="shared" si="5"/>
        <v>0</v>
      </c>
      <c r="Q111">
        <f t="shared" si="3"/>
        <v>0.48101265822784806</v>
      </c>
    </row>
    <row r="112" spans="1:17" x14ac:dyDescent="0.3">
      <c r="A112">
        <v>110</v>
      </c>
      <c r="B112">
        <v>3642.7</v>
      </c>
      <c r="C112">
        <v>9</v>
      </c>
      <c r="D112">
        <v>344</v>
      </c>
      <c r="E112">
        <v>1019</v>
      </c>
      <c r="F112">
        <v>28.889097490940699</v>
      </c>
      <c r="G112">
        <v>85.575553323455395</v>
      </c>
      <c r="H112">
        <v>-0.42074031281909302</v>
      </c>
      <c r="I112">
        <v>-1.67960037093259E-3</v>
      </c>
      <c r="J112">
        <v>-8.4063998565253399</v>
      </c>
      <c r="K112">
        <v>-16.796003709340599</v>
      </c>
      <c r="M112">
        <f t="shared" si="4"/>
        <v>0.42074366529814122</v>
      </c>
      <c r="N112">
        <f t="shared" si="5"/>
        <v>0.18782260224796496</v>
      </c>
      <c r="Q112">
        <f t="shared" si="3"/>
        <v>0.45976682879271458</v>
      </c>
    </row>
    <row r="113" spans="1:17" x14ac:dyDescent="0.3">
      <c r="A113">
        <v>111</v>
      </c>
      <c r="B113">
        <v>3674.8</v>
      </c>
      <c r="C113">
        <v>9</v>
      </c>
      <c r="D113">
        <v>344</v>
      </c>
      <c r="E113">
        <v>1019</v>
      </c>
      <c r="F113">
        <v>28.889097490940699</v>
      </c>
      <c r="G113">
        <v>85.575553323455395</v>
      </c>
      <c r="H113">
        <v>0</v>
      </c>
      <c r="I113">
        <v>0</v>
      </c>
      <c r="J113">
        <v>0</v>
      </c>
      <c r="K113">
        <v>0</v>
      </c>
      <c r="M113">
        <f t="shared" si="4"/>
        <v>0</v>
      </c>
      <c r="N113">
        <f t="shared" si="5"/>
        <v>0</v>
      </c>
      <c r="Q113">
        <f t="shared" si="3"/>
        <v>0.48101265822784806</v>
      </c>
    </row>
    <row r="114" spans="1:17" x14ac:dyDescent="0.3">
      <c r="A114">
        <v>112</v>
      </c>
      <c r="B114">
        <v>3710.7</v>
      </c>
      <c r="C114">
        <v>9</v>
      </c>
      <c r="D114">
        <v>344</v>
      </c>
      <c r="E114">
        <v>1019</v>
      </c>
      <c r="F114">
        <v>28.889097490940699</v>
      </c>
      <c r="G114">
        <v>85.575553323455395</v>
      </c>
      <c r="H114">
        <v>0</v>
      </c>
      <c r="I114">
        <v>0</v>
      </c>
      <c r="J114">
        <v>0</v>
      </c>
      <c r="K114">
        <v>0</v>
      </c>
      <c r="M114">
        <f t="shared" si="4"/>
        <v>0</v>
      </c>
      <c r="N114">
        <f t="shared" si="5"/>
        <v>0</v>
      </c>
      <c r="Q114">
        <f t="shared" si="3"/>
        <v>0.48101265822784806</v>
      </c>
    </row>
    <row r="115" spans="1:17" x14ac:dyDescent="0.3">
      <c r="A115">
        <v>113</v>
      </c>
      <c r="B115">
        <v>3742.6</v>
      </c>
      <c r="C115">
        <v>9</v>
      </c>
      <c r="D115">
        <v>343</v>
      </c>
      <c r="E115">
        <v>1018</v>
      </c>
      <c r="F115">
        <v>28.8051175563741</v>
      </c>
      <c r="G115">
        <v>85.491573388888696</v>
      </c>
      <c r="H115">
        <v>-0.42074031281909302</v>
      </c>
      <c r="I115">
        <v>-1.67960037093259E-3</v>
      </c>
      <c r="J115">
        <v>8.4063998565253399</v>
      </c>
      <c r="K115">
        <v>16.796003709340599</v>
      </c>
      <c r="M115">
        <f t="shared" si="4"/>
        <v>0.42074366529814122</v>
      </c>
      <c r="N115">
        <f t="shared" si="5"/>
        <v>0.18782260224796496</v>
      </c>
      <c r="Q115">
        <f t="shared" si="3"/>
        <v>0.45976682879271458</v>
      </c>
    </row>
    <row r="116" spans="1:17" x14ac:dyDescent="0.3">
      <c r="A116">
        <v>114</v>
      </c>
      <c r="B116">
        <v>3774.8</v>
      </c>
      <c r="C116">
        <v>9</v>
      </c>
      <c r="D116">
        <v>344</v>
      </c>
      <c r="E116">
        <v>1019</v>
      </c>
      <c r="F116">
        <v>28.889097490940699</v>
      </c>
      <c r="G116">
        <v>85.575553323455395</v>
      </c>
      <c r="H116">
        <v>0</v>
      </c>
      <c r="I116">
        <v>-0.421162317461174</v>
      </c>
      <c r="J116">
        <v>0</v>
      </c>
      <c r="K116">
        <v>-8.4232463492234793</v>
      </c>
      <c r="M116">
        <f t="shared" si="4"/>
        <v>0.421162317461174</v>
      </c>
      <c r="N116">
        <f t="shared" si="5"/>
        <v>8.4232463492234788E-2</v>
      </c>
      <c r="Q116">
        <f t="shared" si="3"/>
        <v>0.47148457944053312</v>
      </c>
    </row>
    <row r="117" spans="1:17" x14ac:dyDescent="0.3">
      <c r="A117">
        <v>115</v>
      </c>
      <c r="B117">
        <v>3810.5</v>
      </c>
      <c r="C117">
        <v>9</v>
      </c>
      <c r="D117">
        <v>344</v>
      </c>
      <c r="E117">
        <v>1019</v>
      </c>
      <c r="F117">
        <v>28.889097490940699</v>
      </c>
      <c r="G117">
        <v>85.575553323455395</v>
      </c>
      <c r="H117">
        <v>0</v>
      </c>
      <c r="I117">
        <v>0</v>
      </c>
      <c r="J117">
        <v>0</v>
      </c>
      <c r="K117">
        <v>0</v>
      </c>
      <c r="M117">
        <f t="shared" si="4"/>
        <v>0</v>
      </c>
      <c r="N117">
        <f t="shared" si="5"/>
        <v>0</v>
      </c>
      <c r="Q117">
        <f t="shared" si="3"/>
        <v>0.48101265822784806</v>
      </c>
    </row>
    <row r="118" spans="1:17" x14ac:dyDescent="0.3">
      <c r="A118">
        <v>116</v>
      </c>
      <c r="B118">
        <v>3842.7</v>
      </c>
      <c r="C118">
        <v>9</v>
      </c>
      <c r="D118">
        <v>343</v>
      </c>
      <c r="E118">
        <v>1019</v>
      </c>
      <c r="F118">
        <v>28.8051175563741</v>
      </c>
      <c r="G118">
        <v>85.575553323455395</v>
      </c>
      <c r="H118">
        <v>0.419480192640798</v>
      </c>
      <c r="I118">
        <v>0.41948019264078401</v>
      </c>
      <c r="J118">
        <v>8.3812226301857802</v>
      </c>
      <c r="K118">
        <v>-8.3812226301854604</v>
      </c>
      <c r="M118">
        <f t="shared" si="4"/>
        <v>0.59323457757948517</v>
      </c>
      <c r="N118">
        <f t="shared" si="5"/>
        <v>0.11852838712876806</v>
      </c>
      <c r="Q118">
        <f t="shared" si="3"/>
        <v>0.46760514568132994</v>
      </c>
    </row>
    <row r="119" spans="1:17" x14ac:dyDescent="0.3">
      <c r="A119">
        <v>117</v>
      </c>
      <c r="B119">
        <v>3874.6</v>
      </c>
      <c r="C119">
        <v>9</v>
      </c>
      <c r="D119">
        <v>344</v>
      </c>
      <c r="E119">
        <v>1018</v>
      </c>
      <c r="F119">
        <v>28.889097490940699</v>
      </c>
      <c r="G119">
        <v>85.491573388888696</v>
      </c>
      <c r="H119">
        <v>0</v>
      </c>
      <c r="I119">
        <v>-0.42179248236796002</v>
      </c>
      <c r="J119">
        <v>0</v>
      </c>
      <c r="K119">
        <v>8.4106177939772593</v>
      </c>
      <c r="M119">
        <f t="shared" si="4"/>
        <v>0.42179248236796002</v>
      </c>
      <c r="N119">
        <f t="shared" si="5"/>
        <v>8.4106177939772597E-2</v>
      </c>
      <c r="Q119">
        <f t="shared" si="3"/>
        <v>0.47149886441622624</v>
      </c>
    </row>
    <row r="120" spans="1:17" x14ac:dyDescent="0.3">
      <c r="A120">
        <v>118</v>
      </c>
      <c r="B120">
        <v>3910.3</v>
      </c>
      <c r="C120">
        <v>9</v>
      </c>
      <c r="D120">
        <v>344</v>
      </c>
      <c r="E120">
        <v>1019</v>
      </c>
      <c r="F120">
        <v>28.889097490940699</v>
      </c>
      <c r="G120">
        <v>85.575553323455395</v>
      </c>
      <c r="M120">
        <f t="shared" si="4"/>
        <v>0</v>
      </c>
      <c r="N120">
        <f t="shared" si="5"/>
        <v>0</v>
      </c>
      <c r="Q120">
        <f t="shared" si="3"/>
        <v>0.48101265822784806</v>
      </c>
    </row>
    <row r="121" spans="1:17" x14ac:dyDescent="0.3">
      <c r="A121">
        <v>119</v>
      </c>
      <c r="B121">
        <v>3942.8</v>
      </c>
      <c r="C121">
        <v>9</v>
      </c>
      <c r="D121">
        <v>344</v>
      </c>
      <c r="E121">
        <v>1019</v>
      </c>
      <c r="F121">
        <v>28.889097490940699</v>
      </c>
      <c r="G121">
        <v>85.575553323455395</v>
      </c>
      <c r="M121">
        <f t="shared" si="4"/>
        <v>0</v>
      </c>
      <c r="N121">
        <f t="shared" si="5"/>
        <v>0</v>
      </c>
      <c r="Q121">
        <f t="shared" si="3"/>
        <v>0.48101265822784806</v>
      </c>
    </row>
    <row r="122" spans="1:17" x14ac:dyDescent="0.3">
      <c r="A122">
        <v>120</v>
      </c>
      <c r="B122">
        <v>3974.9</v>
      </c>
      <c r="C122">
        <v>9</v>
      </c>
      <c r="D122">
        <v>344</v>
      </c>
      <c r="E122">
        <v>1018</v>
      </c>
      <c r="F122">
        <v>28.889097490940699</v>
      </c>
      <c r="G122">
        <v>85.491573388888696</v>
      </c>
      <c r="M122">
        <f t="shared" si="4"/>
        <v>0</v>
      </c>
      <c r="N122">
        <f t="shared" si="5"/>
        <v>0</v>
      </c>
      <c r="Q122">
        <f t="shared" si="3"/>
        <v>0.48101265822784806</v>
      </c>
    </row>
    <row r="123" spans="1:17" x14ac:dyDescent="0.3">
      <c r="M123">
        <f t="shared" si="4"/>
        <v>0</v>
      </c>
      <c r="N123">
        <f t="shared" si="5"/>
        <v>0</v>
      </c>
      <c r="Q123">
        <f t="shared" si="3"/>
        <v>0.48101265822784806</v>
      </c>
    </row>
    <row r="124" spans="1:17" x14ac:dyDescent="0.3">
      <c r="M124">
        <f t="shared" si="4"/>
        <v>0</v>
      </c>
      <c r="N124">
        <f t="shared" si="5"/>
        <v>0</v>
      </c>
      <c r="Q124">
        <f t="shared" si="3"/>
        <v>0.48101265822784806</v>
      </c>
    </row>
    <row r="125" spans="1:17" x14ac:dyDescent="0.3">
      <c r="M125">
        <f t="shared" si="4"/>
        <v>0</v>
      </c>
      <c r="N125">
        <f t="shared" si="5"/>
        <v>0</v>
      </c>
      <c r="Q125">
        <f t="shared" si="3"/>
        <v>0.48101265822784806</v>
      </c>
    </row>
    <row r="126" spans="1:17" x14ac:dyDescent="0.3">
      <c r="M126">
        <f t="shared" si="4"/>
        <v>0</v>
      </c>
      <c r="N126">
        <f t="shared" si="5"/>
        <v>0</v>
      </c>
      <c r="Q126">
        <f t="shared" si="3"/>
        <v>0.48101265822784806</v>
      </c>
    </row>
    <row r="127" spans="1:17" x14ac:dyDescent="0.3">
      <c r="M127">
        <f t="shared" si="4"/>
        <v>0</v>
      </c>
      <c r="N127">
        <f t="shared" si="5"/>
        <v>0</v>
      </c>
      <c r="Q127">
        <f t="shared" si="3"/>
        <v>0.48101265822784806</v>
      </c>
    </row>
    <row r="128" spans="1:17" x14ac:dyDescent="0.3">
      <c r="M128">
        <f t="shared" si="4"/>
        <v>0</v>
      </c>
      <c r="N128">
        <f t="shared" si="5"/>
        <v>0</v>
      </c>
      <c r="Q128">
        <f t="shared" si="3"/>
        <v>0.48101265822784806</v>
      </c>
    </row>
    <row r="129" spans="13:17" x14ac:dyDescent="0.3">
      <c r="M129">
        <f t="shared" si="4"/>
        <v>0</v>
      </c>
      <c r="N129">
        <f t="shared" si="5"/>
        <v>0</v>
      </c>
      <c r="Q129">
        <f t="shared" si="3"/>
        <v>0.48101265822784806</v>
      </c>
    </row>
    <row r="130" spans="13:17" x14ac:dyDescent="0.3">
      <c r="M130">
        <f t="shared" si="4"/>
        <v>0</v>
      </c>
      <c r="N130">
        <f t="shared" si="5"/>
        <v>0</v>
      </c>
      <c r="Q130">
        <f t="shared" si="3"/>
        <v>0.48101265822784806</v>
      </c>
    </row>
    <row r="131" spans="13:17" x14ac:dyDescent="0.3">
      <c r="M131">
        <f t="shared" si="4"/>
        <v>0</v>
      </c>
      <c r="N131">
        <f t="shared" si="5"/>
        <v>0</v>
      </c>
      <c r="Q131">
        <f t="shared" si="3"/>
        <v>0.48101265822784806</v>
      </c>
    </row>
    <row r="132" spans="13:17" x14ac:dyDescent="0.3">
      <c r="M132">
        <f t="shared" si="4"/>
        <v>0</v>
      </c>
      <c r="N132">
        <f t="shared" si="5"/>
        <v>0</v>
      </c>
      <c r="Q132">
        <f t="shared" si="3"/>
        <v>0.48101265822784806</v>
      </c>
    </row>
    <row r="133" spans="13:17" x14ac:dyDescent="0.3">
      <c r="M133">
        <f t="shared" si="4"/>
        <v>0</v>
      </c>
      <c r="N133">
        <f t="shared" si="5"/>
        <v>0</v>
      </c>
      <c r="Q133">
        <f t="shared" si="3"/>
        <v>0.48101265822784806</v>
      </c>
    </row>
    <row r="134" spans="13:17" x14ac:dyDescent="0.3">
      <c r="M134">
        <f t="shared" si="4"/>
        <v>0</v>
      </c>
      <c r="N134">
        <f t="shared" si="5"/>
        <v>0</v>
      </c>
      <c r="Q134">
        <f t="shared" ref="Q134:Q171" si="6">(1/COS($T$9))*(SIN($T$9)-N134/9.81)</f>
        <v>0.48101265822784806</v>
      </c>
    </row>
    <row r="135" spans="13:17" x14ac:dyDescent="0.3">
      <c r="M135">
        <f t="shared" si="4"/>
        <v>0</v>
      </c>
      <c r="N135">
        <f t="shared" si="5"/>
        <v>0</v>
      </c>
      <c r="Q135">
        <f t="shared" si="6"/>
        <v>0.48101265822784806</v>
      </c>
    </row>
    <row r="136" spans="13:17" x14ac:dyDescent="0.3">
      <c r="M136">
        <f t="shared" si="4"/>
        <v>0</v>
      </c>
      <c r="N136">
        <f t="shared" si="5"/>
        <v>0</v>
      </c>
      <c r="Q136">
        <f t="shared" si="6"/>
        <v>0.48101265822784806</v>
      </c>
    </row>
    <row r="137" spans="13:17" x14ac:dyDescent="0.3">
      <c r="M137">
        <f t="shared" si="4"/>
        <v>0</v>
      </c>
      <c r="N137">
        <f t="shared" si="5"/>
        <v>0</v>
      </c>
      <c r="Q137">
        <f t="shared" si="6"/>
        <v>0.48101265822784806</v>
      </c>
    </row>
    <row r="138" spans="13:17" x14ac:dyDescent="0.3">
      <c r="M138">
        <f t="shared" si="4"/>
        <v>0</v>
      </c>
      <c r="N138">
        <f t="shared" si="5"/>
        <v>0</v>
      </c>
      <c r="Q138">
        <f t="shared" si="6"/>
        <v>0.48101265822784806</v>
      </c>
    </row>
    <row r="139" spans="13:17" x14ac:dyDescent="0.3">
      <c r="M139">
        <f t="shared" ref="M139:M171" si="7">SQRT(H139^2+I139^2)</f>
        <v>0</v>
      </c>
      <c r="N139">
        <f t="shared" ref="N139:N171" si="8">SQRT(J139^2+K139^2)/100</f>
        <v>0</v>
      </c>
      <c r="Q139">
        <f t="shared" si="6"/>
        <v>0.48101265822784806</v>
      </c>
    </row>
    <row r="140" spans="13:17" x14ac:dyDescent="0.3">
      <c r="M140">
        <f t="shared" si="7"/>
        <v>0</v>
      </c>
      <c r="N140">
        <f t="shared" si="8"/>
        <v>0</v>
      </c>
      <c r="Q140">
        <f t="shared" si="6"/>
        <v>0.48101265822784806</v>
      </c>
    </row>
    <row r="141" spans="13:17" x14ac:dyDescent="0.3">
      <c r="M141">
        <f t="shared" si="7"/>
        <v>0</v>
      </c>
      <c r="N141">
        <f t="shared" si="8"/>
        <v>0</v>
      </c>
      <c r="Q141">
        <f t="shared" si="6"/>
        <v>0.48101265822784806</v>
      </c>
    </row>
    <row r="142" spans="13:17" x14ac:dyDescent="0.3">
      <c r="M142">
        <f t="shared" si="7"/>
        <v>0</v>
      </c>
      <c r="N142">
        <f t="shared" si="8"/>
        <v>0</v>
      </c>
      <c r="Q142">
        <f t="shared" si="6"/>
        <v>0.48101265822784806</v>
      </c>
    </row>
    <row r="143" spans="13:17" x14ac:dyDescent="0.3">
      <c r="M143">
        <f t="shared" si="7"/>
        <v>0</v>
      </c>
      <c r="N143">
        <f t="shared" si="8"/>
        <v>0</v>
      </c>
      <c r="Q143">
        <f t="shared" si="6"/>
        <v>0.48101265822784806</v>
      </c>
    </row>
    <row r="144" spans="13:17" x14ac:dyDescent="0.3">
      <c r="M144">
        <f t="shared" si="7"/>
        <v>0</v>
      </c>
      <c r="N144">
        <f t="shared" si="8"/>
        <v>0</v>
      </c>
      <c r="Q144">
        <f t="shared" si="6"/>
        <v>0.48101265822784806</v>
      </c>
    </row>
    <row r="145" spans="13:17" x14ac:dyDescent="0.3">
      <c r="M145">
        <f t="shared" si="7"/>
        <v>0</v>
      </c>
      <c r="N145">
        <f t="shared" si="8"/>
        <v>0</v>
      </c>
      <c r="Q145">
        <f t="shared" si="6"/>
        <v>0.48101265822784806</v>
      </c>
    </row>
    <row r="146" spans="13:17" x14ac:dyDescent="0.3">
      <c r="M146">
        <f t="shared" si="7"/>
        <v>0</v>
      </c>
      <c r="N146">
        <f t="shared" si="8"/>
        <v>0</v>
      </c>
      <c r="Q146">
        <f t="shared" si="6"/>
        <v>0.48101265822784806</v>
      </c>
    </row>
    <row r="147" spans="13:17" x14ac:dyDescent="0.3">
      <c r="M147">
        <f t="shared" si="7"/>
        <v>0</v>
      </c>
      <c r="N147">
        <f t="shared" si="8"/>
        <v>0</v>
      </c>
      <c r="Q147">
        <f t="shared" si="6"/>
        <v>0.48101265822784806</v>
      </c>
    </row>
    <row r="148" spans="13:17" x14ac:dyDescent="0.3">
      <c r="M148">
        <f t="shared" si="7"/>
        <v>0</v>
      </c>
      <c r="N148">
        <f t="shared" si="8"/>
        <v>0</v>
      </c>
      <c r="Q148">
        <f t="shared" si="6"/>
        <v>0.48101265822784806</v>
      </c>
    </row>
    <row r="149" spans="13:17" x14ac:dyDescent="0.3">
      <c r="M149">
        <f t="shared" si="7"/>
        <v>0</v>
      </c>
      <c r="N149">
        <f t="shared" si="8"/>
        <v>0</v>
      </c>
      <c r="Q149">
        <f t="shared" si="6"/>
        <v>0.48101265822784806</v>
      </c>
    </row>
    <row r="150" spans="13:17" x14ac:dyDescent="0.3">
      <c r="M150">
        <f t="shared" si="7"/>
        <v>0</v>
      </c>
      <c r="N150">
        <f t="shared" si="8"/>
        <v>0</v>
      </c>
      <c r="Q150">
        <f t="shared" si="6"/>
        <v>0.48101265822784806</v>
      </c>
    </row>
    <row r="151" spans="13:17" x14ac:dyDescent="0.3">
      <c r="M151">
        <f t="shared" si="7"/>
        <v>0</v>
      </c>
      <c r="N151">
        <f t="shared" si="8"/>
        <v>0</v>
      </c>
      <c r="Q151">
        <f t="shared" si="6"/>
        <v>0.48101265822784806</v>
      </c>
    </row>
    <row r="152" spans="13:17" x14ac:dyDescent="0.3">
      <c r="M152">
        <f t="shared" si="7"/>
        <v>0</v>
      </c>
      <c r="N152">
        <f t="shared" si="8"/>
        <v>0</v>
      </c>
      <c r="Q152">
        <f t="shared" si="6"/>
        <v>0.48101265822784806</v>
      </c>
    </row>
    <row r="153" spans="13:17" x14ac:dyDescent="0.3">
      <c r="M153">
        <f t="shared" si="7"/>
        <v>0</v>
      </c>
      <c r="N153">
        <f t="shared" si="8"/>
        <v>0</v>
      </c>
      <c r="Q153">
        <f t="shared" si="6"/>
        <v>0.48101265822784806</v>
      </c>
    </row>
    <row r="154" spans="13:17" x14ac:dyDescent="0.3">
      <c r="M154">
        <f t="shared" si="7"/>
        <v>0</v>
      </c>
      <c r="N154">
        <f t="shared" si="8"/>
        <v>0</v>
      </c>
      <c r="Q154">
        <f t="shared" si="6"/>
        <v>0.48101265822784806</v>
      </c>
    </row>
    <row r="155" spans="13:17" x14ac:dyDescent="0.3">
      <c r="M155">
        <f t="shared" si="7"/>
        <v>0</v>
      </c>
      <c r="N155">
        <f t="shared" si="8"/>
        <v>0</v>
      </c>
      <c r="Q155">
        <f t="shared" si="6"/>
        <v>0.48101265822784806</v>
      </c>
    </row>
    <row r="156" spans="13:17" x14ac:dyDescent="0.3">
      <c r="M156">
        <f t="shared" si="7"/>
        <v>0</v>
      </c>
      <c r="N156">
        <f t="shared" si="8"/>
        <v>0</v>
      </c>
      <c r="Q156">
        <f t="shared" si="6"/>
        <v>0.48101265822784806</v>
      </c>
    </row>
    <row r="157" spans="13:17" x14ac:dyDescent="0.3">
      <c r="M157">
        <f t="shared" si="7"/>
        <v>0</v>
      </c>
      <c r="N157">
        <f t="shared" si="8"/>
        <v>0</v>
      </c>
      <c r="Q157">
        <f t="shared" si="6"/>
        <v>0.48101265822784806</v>
      </c>
    </row>
    <row r="158" spans="13:17" x14ac:dyDescent="0.3">
      <c r="M158">
        <f t="shared" si="7"/>
        <v>0</v>
      </c>
      <c r="N158">
        <f t="shared" si="8"/>
        <v>0</v>
      </c>
      <c r="Q158">
        <f t="shared" si="6"/>
        <v>0.48101265822784806</v>
      </c>
    </row>
    <row r="159" spans="13:17" x14ac:dyDescent="0.3">
      <c r="M159">
        <f t="shared" si="7"/>
        <v>0</v>
      </c>
      <c r="N159">
        <f t="shared" si="8"/>
        <v>0</v>
      </c>
      <c r="Q159">
        <f t="shared" si="6"/>
        <v>0.48101265822784806</v>
      </c>
    </row>
    <row r="160" spans="13:17" x14ac:dyDescent="0.3">
      <c r="M160">
        <f t="shared" si="7"/>
        <v>0</v>
      </c>
      <c r="N160">
        <f t="shared" si="8"/>
        <v>0</v>
      </c>
      <c r="Q160">
        <f t="shared" si="6"/>
        <v>0.48101265822784806</v>
      </c>
    </row>
    <row r="161" spans="13:17" x14ac:dyDescent="0.3">
      <c r="M161">
        <f t="shared" si="7"/>
        <v>0</v>
      </c>
      <c r="N161">
        <f t="shared" si="8"/>
        <v>0</v>
      </c>
      <c r="Q161">
        <f t="shared" si="6"/>
        <v>0.48101265822784806</v>
      </c>
    </row>
    <row r="162" spans="13:17" x14ac:dyDescent="0.3">
      <c r="M162">
        <f t="shared" si="7"/>
        <v>0</v>
      </c>
      <c r="N162">
        <f t="shared" si="8"/>
        <v>0</v>
      </c>
      <c r="Q162">
        <f t="shared" si="6"/>
        <v>0.48101265822784806</v>
      </c>
    </row>
    <row r="163" spans="13:17" x14ac:dyDescent="0.3">
      <c r="M163">
        <f t="shared" si="7"/>
        <v>0</v>
      </c>
      <c r="N163">
        <f t="shared" si="8"/>
        <v>0</v>
      </c>
      <c r="Q163">
        <f t="shared" si="6"/>
        <v>0.48101265822784806</v>
      </c>
    </row>
    <row r="164" spans="13:17" x14ac:dyDescent="0.3">
      <c r="M164">
        <f t="shared" si="7"/>
        <v>0</v>
      </c>
      <c r="N164">
        <f t="shared" si="8"/>
        <v>0</v>
      </c>
      <c r="Q164">
        <f t="shared" si="6"/>
        <v>0.48101265822784806</v>
      </c>
    </row>
    <row r="165" spans="13:17" x14ac:dyDescent="0.3">
      <c r="M165">
        <f t="shared" si="7"/>
        <v>0</v>
      </c>
      <c r="N165">
        <f t="shared" si="8"/>
        <v>0</v>
      </c>
      <c r="Q165">
        <f t="shared" si="6"/>
        <v>0.48101265822784806</v>
      </c>
    </row>
    <row r="166" spans="13:17" x14ac:dyDescent="0.3">
      <c r="M166">
        <f t="shared" si="7"/>
        <v>0</v>
      </c>
      <c r="N166">
        <f t="shared" si="8"/>
        <v>0</v>
      </c>
      <c r="Q166">
        <f t="shared" si="6"/>
        <v>0.48101265822784806</v>
      </c>
    </row>
    <row r="167" spans="13:17" x14ac:dyDescent="0.3">
      <c r="M167">
        <f t="shared" si="7"/>
        <v>0</v>
      </c>
      <c r="N167">
        <f t="shared" si="8"/>
        <v>0</v>
      </c>
      <c r="Q167">
        <f t="shared" si="6"/>
        <v>0.48101265822784806</v>
      </c>
    </row>
    <row r="168" spans="13:17" x14ac:dyDescent="0.3">
      <c r="M168">
        <f t="shared" si="7"/>
        <v>0</v>
      </c>
      <c r="N168">
        <f t="shared" si="8"/>
        <v>0</v>
      </c>
      <c r="Q168">
        <f t="shared" si="6"/>
        <v>0.48101265822784806</v>
      </c>
    </row>
    <row r="169" spans="13:17" x14ac:dyDescent="0.3">
      <c r="M169">
        <f t="shared" si="7"/>
        <v>0</v>
      </c>
      <c r="N169">
        <f t="shared" si="8"/>
        <v>0</v>
      </c>
      <c r="Q169">
        <f t="shared" si="6"/>
        <v>0.48101265822784806</v>
      </c>
    </row>
    <row r="170" spans="13:17" x14ac:dyDescent="0.3">
      <c r="M170">
        <f t="shared" si="7"/>
        <v>0</v>
      </c>
      <c r="N170">
        <f t="shared" si="8"/>
        <v>0</v>
      </c>
      <c r="Q170">
        <f t="shared" si="6"/>
        <v>0.48101265822784806</v>
      </c>
    </row>
    <row r="171" spans="13:17" x14ac:dyDescent="0.3">
      <c r="M171">
        <f t="shared" si="7"/>
        <v>0</v>
      </c>
      <c r="N171">
        <f t="shared" si="8"/>
        <v>0</v>
      </c>
      <c r="Q171">
        <f t="shared" si="6"/>
        <v>0.48101265822784806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Final Calculations</vt:lpstr>
      <vt:lpstr>kinetic_big_rubber_1</vt:lpstr>
      <vt:lpstr>kinetic_big_rubber_2</vt:lpstr>
      <vt:lpstr>kinetic_big_rubber_3</vt:lpstr>
      <vt:lpstr>kinetic_big_rubber_4</vt:lpstr>
      <vt:lpstr>kinetic_big_rubber_5</vt:lpstr>
      <vt:lpstr>kinetic_big_rubber_6</vt:lpstr>
      <vt:lpstr>kinetic_big_rubber_7</vt:lpstr>
      <vt:lpstr>kinetic_big_rubber_8</vt:lpstr>
      <vt:lpstr>kinetic_big_rubber_9</vt:lpstr>
      <vt:lpstr>kinetic_big_wood_1</vt:lpstr>
      <vt:lpstr>kinetic_big_wood_2</vt:lpstr>
      <vt:lpstr>kinetic_big_wood_3</vt:lpstr>
      <vt:lpstr>kinetic_big_wood_4</vt:lpstr>
      <vt:lpstr>kinetic_big_wood_5</vt:lpstr>
      <vt:lpstr>kinetic_big_wood_6</vt:lpstr>
      <vt:lpstr>kinetic_big_wood_7</vt:lpstr>
      <vt:lpstr>kinetic_big_wood_8</vt:lpstr>
      <vt:lpstr>kinetic_big_wood_9</vt:lpstr>
      <vt:lpstr>kinetic_small_wood_1</vt:lpstr>
      <vt:lpstr>kinetic_small_wood_2</vt:lpstr>
      <vt:lpstr>kinetic_small_wood_3</vt:lpstr>
      <vt:lpstr>kinetic_small_wood_4</vt:lpstr>
      <vt:lpstr>kinetic_small_wood_5</vt:lpstr>
      <vt:lpstr>kinetic_small_wood_6</vt:lpstr>
      <vt:lpstr>kinetic_small_wood_7</vt:lpstr>
      <vt:lpstr>kinetic_small_wood_8</vt:lpstr>
      <vt:lpstr>kinetic_small_wood_9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2021-03-15T22:19:28Z</dcterms:created>
  <dcterms:modified xsi:type="dcterms:W3CDTF">2021-03-16T04:01:27Z</dcterms:modified>
</cp:coreProperties>
</file>