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ZAS, VACANCIA Y COMISIONADOS" sheetId="1" r:id="rId4"/>
  </sheets>
  <definedNames>
    <definedName name="A_impresión_IM">#REF!</definedName>
  </definedNames>
  <calcPr/>
  <extLst>
    <ext uri="GoogleSheetsCustomDataVersion2">
      <go:sheetsCustomData xmlns:go="http://customooxmlschemas.google.com/" r:id="rId5" roundtripDataChecksum="cxW1VyAe8oBIXlPs7OBJG7d39H6DAsfr3QrB9in8mVQ="/>
    </ext>
  </extLst>
</workbook>
</file>

<file path=xl/sharedStrings.xml><?xml version="1.0" encoding="utf-8"?>
<sst xmlns="http://schemas.openxmlformats.org/spreadsheetml/2006/main" count="55" uniqueCount="51">
  <si>
    <t>INSTITUTO NACIONAL DE MIGRACIÓN</t>
  </si>
  <si>
    <t>DIRECCIÓN GENERAL DE COORDINACIÓN DE OFICINAS DE REPRESENTACIÓN</t>
  </si>
  <si>
    <t>ANALITICO DE PLAZAS POR OFICINA DE REPRESENTACIÓN vs. VACANCIA Y PERSONAL COMISIONADO AL 15 DE NOVIEMBRE DE 2024</t>
  </si>
  <si>
    <r>
      <rPr>
        <rFont val="Montserrat"/>
        <b/>
        <color theme="1"/>
        <sz val="12.0"/>
      </rPr>
      <t xml:space="preserve">PLANTILLA TOTAL OFICINAS DE REPRESENTACIÓN </t>
    </r>
    <r>
      <rPr>
        <rFont val="Montserrat"/>
        <b/>
        <color theme="1"/>
        <sz val="16.0"/>
      </rPr>
      <t>*</t>
    </r>
  </si>
  <si>
    <r>
      <rPr>
        <rFont val="Montserrat"/>
        <b/>
        <color theme="1"/>
        <sz val="12.0"/>
      </rPr>
      <t>VACANCIA</t>
    </r>
    <r>
      <rPr>
        <rFont val="Montserrat"/>
        <b/>
        <color theme="1"/>
        <sz val="16.0"/>
      </rPr>
      <t>*</t>
    </r>
  </si>
  <si>
    <t>PERSONAL COMISIONADO</t>
  </si>
  <si>
    <t>ESTADO DE FUERZA TOTAL  EN ACTIVO
(PLANTILLA MÁS COMISIONADOS)</t>
  </si>
  <si>
    <t>OFICINA DE REPRESENTACION</t>
  </si>
  <si>
    <t>MANDO SUPERIOR</t>
  </si>
  <si>
    <t>MANDO MEDIO</t>
  </si>
  <si>
    <t>ENLACE</t>
  </si>
  <si>
    <t>OPERATIVO</t>
  </si>
  <si>
    <t>TOTAL</t>
  </si>
  <si>
    <t>VACANCIA TOTAL</t>
  </si>
  <si>
    <t>%</t>
  </si>
  <si>
    <t>EN APOYO A OTRA OFICINA DE REPRESENTACIÓN</t>
  </si>
  <si>
    <t>QUE LE ESTÁ APOYANDO DE OTRA UNIDAD ADMINISTRATIVA</t>
  </si>
  <si>
    <t>O.R.AGUASCALIENTES</t>
  </si>
  <si>
    <t>O.R.BAJA CALIFORNIA</t>
  </si>
  <si>
    <t>O.R.BAJA CALIFORNIA SUR</t>
  </si>
  <si>
    <t>O.R.CAMPECHE</t>
  </si>
  <si>
    <t>O.R.CHIAPAS</t>
  </si>
  <si>
    <t>O.R.CHIHUAHUA</t>
  </si>
  <si>
    <t>O.R.COAHUILA</t>
  </si>
  <si>
    <t>O.R.COLIMA</t>
  </si>
  <si>
    <t>O.R.DURANGO</t>
  </si>
  <si>
    <t xml:space="preserve">O.R.EN LA CIUDAD DE MEXICO </t>
  </si>
  <si>
    <t>O.R.ESTADO DE MEXICO</t>
  </si>
  <si>
    <t>O.R.GUANAJUATO</t>
  </si>
  <si>
    <t>O.R.GUERRERO</t>
  </si>
  <si>
    <t>O.R.HIDALGO</t>
  </si>
  <si>
    <t>O.R.JALISCO</t>
  </si>
  <si>
    <t>O.R.MICHOACAN</t>
  </si>
  <si>
    <t>O.R.MORELOS</t>
  </si>
  <si>
    <t>O.R.NAYARIT</t>
  </si>
  <si>
    <t>O.R.NUEVO LEON</t>
  </si>
  <si>
    <t>O.R.OAXACA</t>
  </si>
  <si>
    <t>O.R.PUEBLA</t>
  </si>
  <si>
    <t>O.R.QUERETARO</t>
  </si>
  <si>
    <t>O.R.QUINTANA ROO</t>
  </si>
  <si>
    <t>O.R.SAN LUIS POTOSI</t>
  </si>
  <si>
    <t>O.R.SINALOA</t>
  </si>
  <si>
    <t>O.R.SONORA</t>
  </si>
  <si>
    <t>O.R.TABASCO</t>
  </si>
  <si>
    <t>O.R.TAMAULIPAS</t>
  </si>
  <si>
    <t>O.R.TLAXCALA</t>
  </si>
  <si>
    <t>O.R.VERACRUZ</t>
  </si>
  <si>
    <t>O.R.YUCATAN</t>
  </si>
  <si>
    <t>O.R.ZACATECAS</t>
  </si>
  <si>
    <t>TOTAL GENERAL</t>
  </si>
  <si>
    <r>
      <rPr>
        <rFont val="Montserrat"/>
        <b/>
        <color rgb="FFFF0000"/>
        <sz val="12.0"/>
      </rPr>
      <t xml:space="preserve">Nota: </t>
    </r>
    <r>
      <rPr>
        <rFont val="Montserrat"/>
        <color rgb="FFFF0000"/>
        <sz val="12.0"/>
      </rPr>
      <t xml:space="preserve">
</t>
    </r>
    <r>
      <rPr>
        <rFont val="Montserrat"/>
        <b/>
        <color rgb="FFFF0000"/>
        <sz val="12.0"/>
      </rPr>
      <t xml:space="preserve">1/ </t>
    </r>
    <r>
      <rPr>
        <rFont val="Montserrat"/>
        <color rgb="FFFF0000"/>
        <sz val="12.0"/>
      </rPr>
      <t>La vacancia al 15 de noviembre de  2024 (102 plazas)  representa el 2.4%  de la plantilla de las Oficinas de Representación (4,289).</t>
    </r>
    <r>
      <rPr>
        <rFont val="Montserrat"/>
        <color rgb="FFFF0000"/>
        <sz val="12.0"/>
      </rPr>
      <t xml:space="preserve">
</t>
    </r>
    <r>
      <rPr>
        <rFont val="Montserrat"/>
        <b/>
        <color rgb="FFFF0000"/>
        <sz val="12.0"/>
      </rPr>
      <t xml:space="preserve">2/ </t>
    </r>
    <r>
      <rPr>
        <rFont val="Montserrat"/>
        <color rgb="FFFF0000"/>
        <sz val="12.0"/>
      </rPr>
      <t xml:space="preserve">Los datos fueron elaborados con base en la información proporcionada por la Dirección de Administración de Personal el 15 de noviembre de 2024.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</si>
</sst>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_-* #,##0.0_-;\-* #,##0.0_-;_-* &quot;-&quot;??_-;_-@"/>
  </numFmts>
  <fonts count="17">
    <font>
      <sz val="11.0"/>
      <color theme="1"/>
      <name val="Calibri"/>
      <scheme val="minor"/>
    </font>
    <font>
      <b/>
      <sz val="18.0"/>
      <color theme="1"/>
      <name val="Montserrat"/>
    </font>
    <font>
      <sz val="11.0"/>
      <color theme="1"/>
      <name val="Calibri"/>
    </font>
    <font>
      <b/>
      <sz val="12.0"/>
      <color theme="1"/>
      <name val="Montserrat"/>
    </font>
    <font/>
    <font>
      <b/>
      <sz val="10.0"/>
      <color theme="1"/>
      <name val="Montserrat"/>
    </font>
    <font>
      <b/>
      <sz val="11.0"/>
      <color theme="1"/>
      <name val="Montserrat"/>
    </font>
    <font>
      <b/>
      <sz val="14.0"/>
      <color theme="1"/>
      <name val="Montserrat"/>
    </font>
    <font>
      <b/>
      <sz val="10.0"/>
      <color theme="0"/>
      <name val="Montserrat"/>
    </font>
    <font>
      <b/>
      <sz val="16.0"/>
      <color theme="0"/>
      <name val="Montserrat"/>
    </font>
    <font>
      <sz val="11.0"/>
      <color theme="1"/>
      <name val="Montserrat"/>
    </font>
    <font>
      <sz val="16.0"/>
      <color theme="1"/>
      <name val="Montserrat"/>
    </font>
    <font>
      <b/>
      <sz val="16.0"/>
      <color theme="1"/>
      <name val="Montserrat"/>
    </font>
    <font>
      <sz val="16.0"/>
      <color rgb="FFFF0000"/>
      <name val="Montserrat"/>
    </font>
    <font>
      <b/>
      <sz val="16.0"/>
      <color theme="1"/>
      <name val="Calibri"/>
    </font>
    <font>
      <b/>
      <sz val="11.0"/>
      <color theme="1"/>
      <name val="Calibri"/>
    </font>
    <font>
      <sz val="12.0"/>
      <color rgb="FFFF0000"/>
      <name val="Montserrat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Font="1"/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8" fillId="5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6" fontId="8" numFmtId="0" xfId="0" applyAlignment="1" applyBorder="1" applyFill="1" applyFont="1">
      <alignment horizontal="center" shrinkToFit="0" vertical="center" wrapText="1"/>
    </xf>
    <xf borderId="12" fillId="6" fontId="9" numFmtId="0" xfId="0" applyAlignment="1" applyBorder="1" applyFont="1">
      <alignment horizontal="center" shrinkToFit="0" vertical="center" wrapText="1"/>
    </xf>
    <xf borderId="6" fillId="7" fontId="5" numFmtId="0" xfId="0" applyAlignment="1" applyBorder="1" applyFill="1" applyFont="1">
      <alignment horizontal="center" shrinkToFit="0" vertical="center" wrapText="1"/>
    </xf>
    <xf borderId="8" fillId="7" fontId="5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6" fillId="0" fontId="10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center" vertical="center"/>
    </xf>
    <xf borderId="8" fillId="5" fontId="12" numFmtId="0" xfId="0" applyAlignment="1" applyBorder="1" applyFont="1">
      <alignment horizontal="center" vertical="center"/>
    </xf>
    <xf borderId="0" fillId="0" fontId="12" numFmtId="1" xfId="0" applyAlignment="1" applyFont="1" applyNumberFormat="1">
      <alignment horizontal="center"/>
    </xf>
    <xf borderId="6" fillId="0" fontId="11" numFmtId="0" xfId="0" applyAlignment="1" applyBorder="1" applyFont="1">
      <alignment horizontal="center"/>
    </xf>
    <xf borderId="13" fillId="0" fontId="11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14" fillId="6" fontId="9" numFmtId="164" xfId="0" applyBorder="1" applyFont="1" applyNumberFormat="1"/>
    <xf borderId="8" fillId="0" fontId="11" numFmtId="0" xfId="0" applyAlignment="1" applyBorder="1" applyFont="1">
      <alignment horizontal="center"/>
    </xf>
    <xf borderId="15" fillId="2" fontId="11" numFmtId="0" xfId="0" applyAlignment="1" applyBorder="1" applyFont="1">
      <alignment horizontal="center"/>
    </xf>
    <xf borderId="0" fillId="0" fontId="12" numFmtId="165" xfId="0" applyAlignment="1" applyFont="1" applyNumberFormat="1">
      <alignment horizontal="center"/>
    </xf>
    <xf borderId="6" fillId="0" fontId="13" numFmtId="0" xfId="0" applyAlignment="1" applyBorder="1" applyFont="1">
      <alignment horizontal="center"/>
    </xf>
    <xf borderId="8" fillId="2" fontId="11" numFmtId="0" xfId="0" applyAlignment="1" applyBorder="1" applyFont="1">
      <alignment horizontal="center"/>
    </xf>
    <xf borderId="0" fillId="0" fontId="14" numFmtId="0" xfId="0" applyFont="1"/>
    <xf borderId="6" fillId="2" fontId="11" numFmtId="0" xfId="0" applyAlignment="1" applyBorder="1" applyFont="1">
      <alignment horizontal="center"/>
    </xf>
    <xf borderId="0" fillId="0" fontId="14" numFmtId="0" xfId="0" applyAlignment="1" applyFont="1">
      <alignment horizontal="left"/>
    </xf>
    <xf borderId="16" fillId="5" fontId="3" numFmtId="0" xfId="0" applyAlignment="1" applyBorder="1" applyFont="1">
      <alignment horizontal="right" vertical="center"/>
    </xf>
    <xf borderId="17" fillId="5" fontId="12" numFmtId="0" xfId="0" applyAlignment="1" applyBorder="1" applyFont="1">
      <alignment horizontal="center" vertical="center"/>
    </xf>
    <xf borderId="16" fillId="6" fontId="9" numFmtId="0" xfId="0" applyAlignment="1" applyBorder="1" applyFont="1">
      <alignment horizontal="center" shrinkToFit="0" vertical="center" wrapText="1"/>
    </xf>
    <xf borderId="17" fillId="6" fontId="9" numFmtId="0" xfId="0" applyAlignment="1" applyBorder="1" applyFont="1">
      <alignment horizontal="center" shrinkToFit="0" vertical="center" wrapText="1"/>
    </xf>
    <xf borderId="18" fillId="6" fontId="9" numFmtId="164" xfId="0" applyBorder="1" applyFont="1" applyNumberFormat="1"/>
    <xf borderId="16" fillId="7" fontId="12" numFmtId="0" xfId="0" applyAlignment="1" applyBorder="1" applyFont="1">
      <alignment horizontal="center"/>
    </xf>
    <xf borderId="19" fillId="0" fontId="15" numFmtId="0" xfId="0" applyBorder="1" applyFont="1"/>
    <xf borderId="20" fillId="7" fontId="12" numFmtId="0" xfId="0" applyAlignment="1" applyBorder="1" applyFont="1">
      <alignment horizontal="center"/>
    </xf>
    <xf borderId="21" fillId="4" fontId="12" numFmtId="0" xfId="0" applyAlignment="1" applyBorder="1" applyFont="1">
      <alignment horizontal="center"/>
    </xf>
    <xf borderId="0" fillId="0" fontId="16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3.57"/>
    <col customWidth="1" min="3" max="3" width="11.86"/>
    <col customWidth="1" min="4" max="4" width="13.0"/>
    <col customWidth="1" min="5" max="5" width="16.71"/>
    <col customWidth="1" min="6" max="6" width="12.43"/>
    <col customWidth="1" min="7" max="7" width="4.71"/>
    <col customWidth="1" min="8" max="10" width="14.29"/>
    <col customWidth="1" min="11" max="11" width="15.29"/>
    <col customWidth="1" min="12" max="12" width="14.29"/>
    <col customWidth="1" min="13" max="13" width="15.14"/>
    <col customWidth="1" min="14" max="14" width="4.71"/>
    <col customWidth="1" min="15" max="15" width="23.86"/>
    <col customWidth="1" min="16" max="16" width="2.57"/>
    <col customWidth="1" min="17" max="17" width="23.57"/>
    <col customWidth="1" min="18" max="18" width="4.71"/>
    <col customWidth="1" min="19" max="19" width="38.57"/>
  </cols>
  <sheetData>
    <row r="1">
      <c r="A1" s="1" t="s">
        <v>0</v>
      </c>
    </row>
    <row r="2">
      <c r="A2" s="1" t="s">
        <v>1</v>
      </c>
    </row>
    <row r="3">
      <c r="A3" s="2"/>
      <c r="B3" s="2"/>
      <c r="C3" s="2"/>
      <c r="D3" s="2"/>
      <c r="E3" s="2"/>
      <c r="F3" s="2"/>
      <c r="G3" s="2"/>
    </row>
    <row r="4">
      <c r="A4" s="3" t="s">
        <v>2</v>
      </c>
    </row>
    <row r="5" ht="19.5" customHeight="1">
      <c r="A5" s="2"/>
      <c r="B5" s="2"/>
      <c r="C5" s="2"/>
      <c r="D5" s="2"/>
      <c r="E5" s="2"/>
      <c r="F5" s="2"/>
      <c r="G5" s="2"/>
      <c r="S5" s="4"/>
    </row>
    <row r="6" ht="29.25" customHeight="1">
      <c r="A6" s="5" t="s">
        <v>3</v>
      </c>
      <c r="B6" s="6"/>
      <c r="C6" s="6"/>
      <c r="D6" s="6"/>
      <c r="E6" s="6"/>
      <c r="F6" s="7"/>
      <c r="G6" s="8"/>
      <c r="H6" s="5" t="s">
        <v>4</v>
      </c>
      <c r="I6" s="6"/>
      <c r="J6" s="6"/>
      <c r="K6" s="6"/>
      <c r="L6" s="6"/>
      <c r="M6" s="7"/>
      <c r="O6" s="5" t="s">
        <v>5</v>
      </c>
      <c r="P6" s="6"/>
      <c r="Q6" s="7"/>
      <c r="S6" s="9" t="s">
        <v>6</v>
      </c>
    </row>
    <row r="7" ht="71.25" customHeight="1">
      <c r="A7" s="10" t="s">
        <v>7</v>
      </c>
      <c r="B7" s="11" t="s">
        <v>8</v>
      </c>
      <c r="C7" s="11" t="s">
        <v>9</v>
      </c>
      <c r="D7" s="12" t="s">
        <v>10</v>
      </c>
      <c r="E7" s="12" t="s">
        <v>11</v>
      </c>
      <c r="F7" s="13" t="s">
        <v>12</v>
      </c>
      <c r="G7" s="14"/>
      <c r="H7" s="15" t="s">
        <v>8</v>
      </c>
      <c r="I7" s="16" t="s">
        <v>9</v>
      </c>
      <c r="J7" s="16" t="s">
        <v>10</v>
      </c>
      <c r="K7" s="16" t="s">
        <v>11</v>
      </c>
      <c r="L7" s="17" t="s">
        <v>13</v>
      </c>
      <c r="M7" s="18" t="s">
        <v>14</v>
      </c>
      <c r="O7" s="19" t="s">
        <v>15</v>
      </c>
      <c r="P7" s="2"/>
      <c r="Q7" s="20" t="s">
        <v>16</v>
      </c>
      <c r="S7" s="21"/>
    </row>
    <row r="8" ht="27.0" customHeight="1">
      <c r="A8" s="22" t="s">
        <v>17</v>
      </c>
      <c r="B8" s="23">
        <v>1.0</v>
      </c>
      <c r="C8" s="23">
        <v>11.0</v>
      </c>
      <c r="D8" s="23">
        <v>15.0</v>
      </c>
      <c r="E8" s="23">
        <v>5.0</v>
      </c>
      <c r="F8" s="24">
        <f t="shared" ref="F8:F39" si="1">+SUM(B8:E8)</f>
        <v>32</v>
      </c>
      <c r="G8" s="25"/>
      <c r="H8" s="26">
        <v>0.0</v>
      </c>
      <c r="I8" s="27">
        <v>0.0</v>
      </c>
      <c r="J8" s="27">
        <v>0.0</v>
      </c>
      <c r="K8" s="27">
        <v>0.0</v>
      </c>
      <c r="L8" s="28">
        <v>0.0</v>
      </c>
      <c r="M8" s="29">
        <f t="shared" ref="M8:M40" si="2">L8/F8</f>
        <v>0</v>
      </c>
      <c r="O8" s="26">
        <v>2.0</v>
      </c>
      <c r="P8" s="2"/>
      <c r="Q8" s="30"/>
      <c r="S8" s="31">
        <f t="shared" ref="S8:S39" si="3">SUM(F8)-L8-O8+Q8</f>
        <v>30</v>
      </c>
    </row>
    <row r="9" ht="27.0" customHeight="1">
      <c r="A9" s="22" t="s">
        <v>18</v>
      </c>
      <c r="B9" s="23">
        <v>1.0</v>
      </c>
      <c r="C9" s="23">
        <v>37.0</v>
      </c>
      <c r="D9" s="23">
        <v>180.0</v>
      </c>
      <c r="E9" s="23">
        <v>44.0</v>
      </c>
      <c r="F9" s="24">
        <f t="shared" si="1"/>
        <v>262</v>
      </c>
      <c r="G9" s="32"/>
      <c r="H9" s="26">
        <v>0.0</v>
      </c>
      <c r="I9" s="27">
        <v>7.0</v>
      </c>
      <c r="J9" s="27">
        <v>9.0</v>
      </c>
      <c r="K9" s="27">
        <v>2.0</v>
      </c>
      <c r="L9" s="28">
        <f t="shared" ref="L9:L10" si="4">SUM(H9:K9)</f>
        <v>18</v>
      </c>
      <c r="M9" s="29">
        <f t="shared" si="2"/>
        <v>0.06870229008</v>
      </c>
      <c r="O9" s="33"/>
      <c r="P9" s="2"/>
      <c r="Q9" s="34"/>
      <c r="S9" s="31">
        <f t="shared" si="3"/>
        <v>244</v>
      </c>
    </row>
    <row r="10" ht="27.0" customHeight="1">
      <c r="A10" s="22" t="s">
        <v>19</v>
      </c>
      <c r="B10" s="23">
        <v>1.0</v>
      </c>
      <c r="C10" s="23">
        <v>23.0</v>
      </c>
      <c r="D10" s="23">
        <v>65.0</v>
      </c>
      <c r="E10" s="23">
        <v>5.0</v>
      </c>
      <c r="F10" s="24">
        <f t="shared" si="1"/>
        <v>94</v>
      </c>
      <c r="G10" s="32"/>
      <c r="H10" s="26">
        <v>0.0</v>
      </c>
      <c r="I10" s="27">
        <v>1.0</v>
      </c>
      <c r="J10" s="27">
        <v>0.0</v>
      </c>
      <c r="K10" s="27">
        <v>0.0</v>
      </c>
      <c r="L10" s="28">
        <f t="shared" si="4"/>
        <v>1</v>
      </c>
      <c r="M10" s="29">
        <f t="shared" si="2"/>
        <v>0.01063829787</v>
      </c>
      <c r="O10" s="26"/>
      <c r="P10" s="2"/>
      <c r="Q10" s="30"/>
      <c r="S10" s="31">
        <f t="shared" si="3"/>
        <v>93</v>
      </c>
    </row>
    <row r="11" ht="27.0" customHeight="1">
      <c r="A11" s="22" t="s">
        <v>20</v>
      </c>
      <c r="B11" s="23">
        <v>1.0</v>
      </c>
      <c r="C11" s="23">
        <v>21.0</v>
      </c>
      <c r="D11" s="23">
        <v>29.0</v>
      </c>
      <c r="E11" s="23">
        <v>2.0</v>
      </c>
      <c r="F11" s="24">
        <f t="shared" si="1"/>
        <v>53</v>
      </c>
      <c r="G11" s="32"/>
      <c r="H11" s="26">
        <v>0.0</v>
      </c>
      <c r="I11" s="27">
        <v>0.0</v>
      </c>
      <c r="J11" s="27">
        <v>0.0</v>
      </c>
      <c r="K11" s="27">
        <v>0.0</v>
      </c>
      <c r="L11" s="28">
        <v>0.0</v>
      </c>
      <c r="M11" s="29">
        <f t="shared" si="2"/>
        <v>0</v>
      </c>
      <c r="O11" s="26">
        <v>1.0</v>
      </c>
      <c r="P11" s="2"/>
      <c r="Q11" s="30"/>
      <c r="S11" s="31">
        <f t="shared" si="3"/>
        <v>52</v>
      </c>
    </row>
    <row r="12" ht="27.0" customHeight="1">
      <c r="A12" s="22" t="s">
        <v>21</v>
      </c>
      <c r="B12" s="23">
        <v>1.0</v>
      </c>
      <c r="C12" s="23">
        <v>84.0</v>
      </c>
      <c r="D12" s="23">
        <v>375.0</v>
      </c>
      <c r="E12" s="23">
        <v>83.0</v>
      </c>
      <c r="F12" s="24">
        <f t="shared" si="1"/>
        <v>543</v>
      </c>
      <c r="G12" s="32"/>
      <c r="H12" s="26">
        <v>1.0</v>
      </c>
      <c r="I12" s="27">
        <v>0.0</v>
      </c>
      <c r="J12" s="27">
        <v>1.0</v>
      </c>
      <c r="K12" s="27">
        <v>1.0</v>
      </c>
      <c r="L12" s="28">
        <f>SUM(H12:K12)</f>
        <v>3</v>
      </c>
      <c r="M12" s="29">
        <f t="shared" si="2"/>
        <v>0.005524861878</v>
      </c>
      <c r="O12" s="33"/>
      <c r="P12" s="2"/>
      <c r="Q12" s="30">
        <v>11.0</v>
      </c>
      <c r="S12" s="31">
        <f t="shared" si="3"/>
        <v>551</v>
      </c>
    </row>
    <row r="13" ht="27.0" customHeight="1">
      <c r="A13" s="22" t="s">
        <v>22</v>
      </c>
      <c r="B13" s="23">
        <v>1.0</v>
      </c>
      <c r="C13" s="23">
        <v>40.0</v>
      </c>
      <c r="D13" s="23">
        <v>156.0</v>
      </c>
      <c r="E13" s="23">
        <v>25.0</v>
      </c>
      <c r="F13" s="24">
        <f t="shared" si="1"/>
        <v>222</v>
      </c>
      <c r="G13" s="25"/>
      <c r="H13" s="26">
        <v>0.0</v>
      </c>
      <c r="I13" s="27">
        <v>2.0</v>
      </c>
      <c r="J13" s="27">
        <v>9.0</v>
      </c>
      <c r="K13" s="27">
        <v>0.0</v>
      </c>
      <c r="L13" s="28">
        <v>11.0</v>
      </c>
      <c r="M13" s="29">
        <f t="shared" si="2"/>
        <v>0.04954954955</v>
      </c>
      <c r="O13" s="33"/>
      <c r="P13" s="2"/>
      <c r="Q13" s="30">
        <v>5.0</v>
      </c>
      <c r="S13" s="31">
        <f t="shared" si="3"/>
        <v>216</v>
      </c>
    </row>
    <row r="14" ht="27.0" customHeight="1">
      <c r="A14" s="22" t="s">
        <v>23</v>
      </c>
      <c r="B14" s="23">
        <v>1.0</v>
      </c>
      <c r="C14" s="23">
        <v>26.0</v>
      </c>
      <c r="D14" s="23">
        <v>51.0</v>
      </c>
      <c r="E14" s="23">
        <v>5.0</v>
      </c>
      <c r="F14" s="24">
        <f t="shared" si="1"/>
        <v>83</v>
      </c>
      <c r="G14" s="32"/>
      <c r="H14" s="26">
        <v>0.0</v>
      </c>
      <c r="I14" s="27">
        <v>0.0</v>
      </c>
      <c r="J14" s="27">
        <v>0.0</v>
      </c>
      <c r="K14" s="27">
        <v>0.0</v>
      </c>
      <c r="L14" s="28">
        <f t="shared" ref="L14:L39" si="5">SUM(H14:K14)</f>
        <v>0</v>
      </c>
      <c r="M14" s="29">
        <f t="shared" si="2"/>
        <v>0</v>
      </c>
      <c r="O14" s="33"/>
      <c r="P14" s="2"/>
      <c r="Q14" s="30">
        <v>40.0</v>
      </c>
      <c r="S14" s="31">
        <f t="shared" si="3"/>
        <v>123</v>
      </c>
    </row>
    <row r="15" ht="27.0" customHeight="1">
      <c r="A15" s="22" t="s">
        <v>24</v>
      </c>
      <c r="B15" s="23">
        <v>1.0</v>
      </c>
      <c r="C15" s="23">
        <v>12.0</v>
      </c>
      <c r="D15" s="23">
        <v>20.0</v>
      </c>
      <c r="E15" s="23">
        <v>1.0</v>
      </c>
      <c r="F15" s="24">
        <f t="shared" si="1"/>
        <v>34</v>
      </c>
      <c r="G15" s="32"/>
      <c r="H15" s="26">
        <v>0.0</v>
      </c>
      <c r="I15" s="27">
        <v>0.0</v>
      </c>
      <c r="J15" s="27">
        <v>0.0</v>
      </c>
      <c r="K15" s="27">
        <v>0.0</v>
      </c>
      <c r="L15" s="28">
        <f t="shared" si="5"/>
        <v>0</v>
      </c>
      <c r="M15" s="29">
        <f t="shared" si="2"/>
        <v>0</v>
      </c>
      <c r="O15" s="26">
        <v>6.0</v>
      </c>
      <c r="P15" s="2"/>
      <c r="Q15" s="30"/>
      <c r="S15" s="31">
        <f t="shared" si="3"/>
        <v>28</v>
      </c>
    </row>
    <row r="16" ht="27.0" customHeight="1">
      <c r="A16" s="22" t="s">
        <v>25</v>
      </c>
      <c r="B16" s="23">
        <v>1.0</v>
      </c>
      <c r="C16" s="23">
        <v>14.0</v>
      </c>
      <c r="D16" s="23">
        <v>13.0</v>
      </c>
      <c r="E16" s="23">
        <v>1.0</v>
      </c>
      <c r="F16" s="24">
        <f t="shared" si="1"/>
        <v>29</v>
      </c>
      <c r="G16" s="32"/>
      <c r="H16" s="26">
        <v>0.0</v>
      </c>
      <c r="I16" s="27">
        <v>0.0</v>
      </c>
      <c r="J16" s="27">
        <v>0.0</v>
      </c>
      <c r="K16" s="27">
        <v>0.0</v>
      </c>
      <c r="L16" s="28">
        <f t="shared" si="5"/>
        <v>0</v>
      </c>
      <c r="M16" s="29">
        <f t="shared" si="2"/>
        <v>0</v>
      </c>
      <c r="O16" s="33"/>
      <c r="P16" s="2"/>
      <c r="Q16" s="30">
        <v>8.0</v>
      </c>
      <c r="S16" s="31">
        <f t="shared" si="3"/>
        <v>37</v>
      </c>
    </row>
    <row r="17" ht="27.0" customHeight="1">
      <c r="A17" s="22" t="s">
        <v>26</v>
      </c>
      <c r="B17" s="23">
        <v>1.0</v>
      </c>
      <c r="C17" s="23">
        <v>70.0</v>
      </c>
      <c r="D17" s="23">
        <v>352.0</v>
      </c>
      <c r="E17" s="23">
        <v>182.0</v>
      </c>
      <c r="F17" s="24">
        <f t="shared" si="1"/>
        <v>605</v>
      </c>
      <c r="G17" s="25"/>
      <c r="H17" s="26">
        <v>0.0</v>
      </c>
      <c r="I17" s="27">
        <v>0.0</v>
      </c>
      <c r="J17" s="27">
        <v>12.0</v>
      </c>
      <c r="K17" s="27">
        <v>3.0</v>
      </c>
      <c r="L17" s="28">
        <f t="shared" si="5"/>
        <v>15</v>
      </c>
      <c r="M17" s="29">
        <f t="shared" si="2"/>
        <v>0.02479338843</v>
      </c>
      <c r="O17" s="26">
        <v>27.0</v>
      </c>
      <c r="P17" s="2"/>
      <c r="Q17" s="30"/>
      <c r="R17" s="35"/>
      <c r="S17" s="31">
        <f t="shared" si="3"/>
        <v>563</v>
      </c>
    </row>
    <row r="18" ht="27.0" customHeight="1">
      <c r="A18" s="22" t="s">
        <v>27</v>
      </c>
      <c r="B18" s="23">
        <v>1.0</v>
      </c>
      <c r="C18" s="23">
        <v>14.0</v>
      </c>
      <c r="D18" s="23">
        <v>30.0</v>
      </c>
      <c r="E18" s="23">
        <v>8.0</v>
      </c>
      <c r="F18" s="24">
        <f t="shared" si="1"/>
        <v>53</v>
      </c>
      <c r="G18" s="32"/>
      <c r="H18" s="26">
        <v>0.0</v>
      </c>
      <c r="I18" s="27">
        <v>0.0</v>
      </c>
      <c r="J18" s="27">
        <v>1.0</v>
      </c>
      <c r="K18" s="27">
        <v>0.0</v>
      </c>
      <c r="L18" s="28">
        <f t="shared" si="5"/>
        <v>1</v>
      </c>
      <c r="M18" s="29">
        <f t="shared" si="2"/>
        <v>0.01886792453</v>
      </c>
      <c r="O18" s="26">
        <v>4.0</v>
      </c>
      <c r="P18" s="2"/>
      <c r="Q18" s="30"/>
      <c r="R18" s="35"/>
      <c r="S18" s="31">
        <f t="shared" si="3"/>
        <v>48</v>
      </c>
    </row>
    <row r="19" ht="27.0" customHeight="1">
      <c r="A19" s="22" t="s">
        <v>28</v>
      </c>
      <c r="B19" s="23">
        <v>1.0</v>
      </c>
      <c r="C19" s="23">
        <v>17.0</v>
      </c>
      <c r="D19" s="23">
        <v>28.0</v>
      </c>
      <c r="E19" s="23">
        <v>0.0</v>
      </c>
      <c r="F19" s="24">
        <f t="shared" si="1"/>
        <v>46</v>
      </c>
      <c r="G19" s="32"/>
      <c r="H19" s="26">
        <v>0.0</v>
      </c>
      <c r="I19" s="27">
        <v>1.0</v>
      </c>
      <c r="J19" s="27">
        <v>0.0</v>
      </c>
      <c r="K19" s="27">
        <v>0.0</v>
      </c>
      <c r="L19" s="28">
        <f t="shared" si="5"/>
        <v>1</v>
      </c>
      <c r="M19" s="29">
        <f t="shared" si="2"/>
        <v>0.02173913043</v>
      </c>
      <c r="O19" s="26"/>
      <c r="P19" s="2"/>
      <c r="Q19" s="34">
        <v>101.0</v>
      </c>
      <c r="S19" s="31">
        <f t="shared" si="3"/>
        <v>146</v>
      </c>
    </row>
    <row r="20" ht="27.0" customHeight="1">
      <c r="A20" s="22" t="s">
        <v>29</v>
      </c>
      <c r="B20" s="23">
        <v>1.0</v>
      </c>
      <c r="C20" s="23">
        <v>25.0</v>
      </c>
      <c r="D20" s="23">
        <v>49.0</v>
      </c>
      <c r="E20" s="23">
        <v>5.0</v>
      </c>
      <c r="F20" s="24">
        <f t="shared" si="1"/>
        <v>80</v>
      </c>
      <c r="G20" s="32"/>
      <c r="H20" s="26">
        <v>0.0</v>
      </c>
      <c r="I20" s="27">
        <v>1.0</v>
      </c>
      <c r="J20" s="27">
        <v>0.0</v>
      </c>
      <c r="K20" s="27">
        <v>0.0</v>
      </c>
      <c r="L20" s="28">
        <f t="shared" si="5"/>
        <v>1</v>
      </c>
      <c r="M20" s="29">
        <f t="shared" si="2"/>
        <v>0.0125</v>
      </c>
      <c r="O20" s="26">
        <v>13.0</v>
      </c>
      <c r="P20" s="2"/>
      <c r="Q20" s="30"/>
      <c r="S20" s="31">
        <f t="shared" si="3"/>
        <v>66</v>
      </c>
    </row>
    <row r="21" ht="27.0" customHeight="1">
      <c r="A21" s="22" t="s">
        <v>30</v>
      </c>
      <c r="B21" s="23">
        <v>1.0</v>
      </c>
      <c r="C21" s="23">
        <v>12.0</v>
      </c>
      <c r="D21" s="23">
        <v>19.0</v>
      </c>
      <c r="E21" s="23">
        <v>6.0</v>
      </c>
      <c r="F21" s="24">
        <f t="shared" si="1"/>
        <v>38</v>
      </c>
      <c r="G21" s="32"/>
      <c r="H21" s="26">
        <v>0.0</v>
      </c>
      <c r="I21" s="27">
        <v>0.0</v>
      </c>
      <c r="J21" s="27">
        <v>1.0</v>
      </c>
      <c r="K21" s="27">
        <v>1.0</v>
      </c>
      <c r="L21" s="28">
        <f t="shared" si="5"/>
        <v>2</v>
      </c>
      <c r="M21" s="29">
        <f t="shared" si="2"/>
        <v>0.05263157895</v>
      </c>
      <c r="O21" s="26"/>
      <c r="P21" s="2"/>
      <c r="Q21" s="30">
        <v>6.0</v>
      </c>
      <c r="S21" s="31">
        <f t="shared" si="3"/>
        <v>42</v>
      </c>
    </row>
    <row r="22" ht="27.0" customHeight="1">
      <c r="A22" s="22" t="s">
        <v>31</v>
      </c>
      <c r="B22" s="23">
        <v>1.0</v>
      </c>
      <c r="C22" s="23">
        <v>29.0</v>
      </c>
      <c r="D22" s="23">
        <v>95.0</v>
      </c>
      <c r="E22" s="23">
        <v>18.0</v>
      </c>
      <c r="F22" s="24">
        <f t="shared" si="1"/>
        <v>143</v>
      </c>
      <c r="G22" s="32"/>
      <c r="H22" s="26">
        <v>0.0</v>
      </c>
      <c r="I22" s="27">
        <v>3.0</v>
      </c>
      <c r="J22" s="27">
        <v>11.0</v>
      </c>
      <c r="K22" s="27">
        <v>0.0</v>
      </c>
      <c r="L22" s="28">
        <f t="shared" si="5"/>
        <v>14</v>
      </c>
      <c r="M22" s="29">
        <f t="shared" si="2"/>
        <v>0.0979020979</v>
      </c>
      <c r="O22" s="26"/>
      <c r="P22" s="2"/>
      <c r="Q22" s="30"/>
      <c r="S22" s="31">
        <f t="shared" si="3"/>
        <v>129</v>
      </c>
    </row>
    <row r="23" ht="27.0" customHeight="1">
      <c r="A23" s="22" t="s">
        <v>32</v>
      </c>
      <c r="B23" s="23">
        <v>1.0</v>
      </c>
      <c r="C23" s="23">
        <v>17.0</v>
      </c>
      <c r="D23" s="23">
        <v>27.0</v>
      </c>
      <c r="E23" s="23">
        <v>6.0</v>
      </c>
      <c r="F23" s="24">
        <f t="shared" si="1"/>
        <v>51</v>
      </c>
      <c r="G23" s="32"/>
      <c r="H23" s="26">
        <v>0.0</v>
      </c>
      <c r="I23" s="27">
        <v>0.0</v>
      </c>
      <c r="J23" s="27">
        <v>0.0</v>
      </c>
      <c r="K23" s="27">
        <v>0.0</v>
      </c>
      <c r="L23" s="28">
        <f t="shared" si="5"/>
        <v>0</v>
      </c>
      <c r="M23" s="29">
        <f t="shared" si="2"/>
        <v>0</v>
      </c>
      <c r="O23" s="26">
        <v>5.0</v>
      </c>
      <c r="P23" s="2"/>
      <c r="Q23" s="30"/>
      <c r="S23" s="31">
        <f t="shared" si="3"/>
        <v>46</v>
      </c>
    </row>
    <row r="24" ht="27.0" customHeight="1">
      <c r="A24" s="22" t="s">
        <v>33</v>
      </c>
      <c r="B24" s="23">
        <v>1.0</v>
      </c>
      <c r="C24" s="23">
        <v>11.0</v>
      </c>
      <c r="D24" s="23">
        <v>16.0</v>
      </c>
      <c r="E24" s="23">
        <v>1.0</v>
      </c>
      <c r="F24" s="24">
        <f t="shared" si="1"/>
        <v>29</v>
      </c>
      <c r="G24" s="32"/>
      <c r="H24" s="26">
        <v>0.0</v>
      </c>
      <c r="I24" s="27">
        <v>0.0</v>
      </c>
      <c r="J24" s="27">
        <v>0.0</v>
      </c>
      <c r="K24" s="27">
        <v>0.0</v>
      </c>
      <c r="L24" s="28">
        <f t="shared" si="5"/>
        <v>0</v>
      </c>
      <c r="M24" s="29">
        <f t="shared" si="2"/>
        <v>0</v>
      </c>
      <c r="O24" s="26">
        <v>7.0</v>
      </c>
      <c r="P24" s="2"/>
      <c r="Q24" s="30"/>
      <c r="S24" s="31">
        <f t="shared" si="3"/>
        <v>22</v>
      </c>
    </row>
    <row r="25" ht="27.0" customHeight="1">
      <c r="A25" s="22" t="s">
        <v>34</v>
      </c>
      <c r="B25" s="23">
        <v>1.0</v>
      </c>
      <c r="C25" s="23">
        <v>11.0</v>
      </c>
      <c r="D25" s="23">
        <v>8.0</v>
      </c>
      <c r="E25" s="23">
        <v>1.0</v>
      </c>
      <c r="F25" s="24">
        <f t="shared" si="1"/>
        <v>21</v>
      </c>
      <c r="G25" s="32"/>
      <c r="H25" s="26">
        <v>0.0</v>
      </c>
      <c r="I25" s="27">
        <v>0.0</v>
      </c>
      <c r="J25" s="27">
        <v>0.0</v>
      </c>
      <c r="K25" s="27">
        <v>0.0</v>
      </c>
      <c r="L25" s="28">
        <f t="shared" si="5"/>
        <v>0</v>
      </c>
      <c r="M25" s="29">
        <f t="shared" si="2"/>
        <v>0</v>
      </c>
      <c r="O25" s="26"/>
      <c r="P25" s="2"/>
      <c r="Q25" s="30"/>
      <c r="S25" s="31">
        <f t="shared" si="3"/>
        <v>21</v>
      </c>
    </row>
    <row r="26" ht="27.0" customHeight="1">
      <c r="A26" s="22" t="s">
        <v>35</v>
      </c>
      <c r="B26" s="23">
        <v>1.0</v>
      </c>
      <c r="C26" s="23">
        <v>22.0</v>
      </c>
      <c r="D26" s="23">
        <v>80.0</v>
      </c>
      <c r="E26" s="23">
        <v>4.0</v>
      </c>
      <c r="F26" s="24">
        <f t="shared" si="1"/>
        <v>107</v>
      </c>
      <c r="G26" s="32"/>
      <c r="H26" s="26">
        <v>0.0</v>
      </c>
      <c r="I26" s="27">
        <v>0.0</v>
      </c>
      <c r="J26" s="27">
        <v>4.0</v>
      </c>
      <c r="K26" s="27">
        <v>0.0</v>
      </c>
      <c r="L26" s="28">
        <f t="shared" si="5"/>
        <v>4</v>
      </c>
      <c r="M26" s="29">
        <f t="shared" si="2"/>
        <v>0.03738317757</v>
      </c>
      <c r="O26" s="33"/>
      <c r="P26" s="2"/>
      <c r="Q26" s="30"/>
      <c r="S26" s="31">
        <f t="shared" si="3"/>
        <v>103</v>
      </c>
    </row>
    <row r="27" ht="27.0" customHeight="1">
      <c r="A27" s="22" t="s">
        <v>36</v>
      </c>
      <c r="B27" s="23">
        <v>1.0</v>
      </c>
      <c r="C27" s="23">
        <v>28.0</v>
      </c>
      <c r="D27" s="23">
        <v>85.0</v>
      </c>
      <c r="E27" s="23">
        <v>6.0</v>
      </c>
      <c r="F27" s="24">
        <f t="shared" si="1"/>
        <v>120</v>
      </c>
      <c r="G27" s="32"/>
      <c r="H27" s="26">
        <v>0.0</v>
      </c>
      <c r="I27" s="27">
        <v>0.0</v>
      </c>
      <c r="J27" s="27">
        <v>0.0</v>
      </c>
      <c r="K27" s="27">
        <v>0.0</v>
      </c>
      <c r="L27" s="28">
        <f t="shared" si="5"/>
        <v>0</v>
      </c>
      <c r="M27" s="29">
        <f t="shared" si="2"/>
        <v>0</v>
      </c>
      <c r="O27" s="26"/>
      <c r="P27" s="2"/>
      <c r="Q27" s="30"/>
      <c r="S27" s="31">
        <f t="shared" si="3"/>
        <v>120</v>
      </c>
    </row>
    <row r="28" ht="27.0" customHeight="1">
      <c r="A28" s="22" t="s">
        <v>37</v>
      </c>
      <c r="B28" s="23">
        <v>1.0</v>
      </c>
      <c r="C28" s="23">
        <v>17.0</v>
      </c>
      <c r="D28" s="23">
        <v>21.0</v>
      </c>
      <c r="E28" s="23">
        <v>6.0</v>
      </c>
      <c r="F28" s="24">
        <f t="shared" si="1"/>
        <v>45</v>
      </c>
      <c r="G28" s="32"/>
      <c r="H28" s="36">
        <v>0.0</v>
      </c>
      <c r="I28" s="27">
        <v>0.0</v>
      </c>
      <c r="J28" s="27">
        <v>0.0</v>
      </c>
      <c r="K28" s="27">
        <v>0.0</v>
      </c>
      <c r="L28" s="28">
        <f t="shared" si="5"/>
        <v>0</v>
      </c>
      <c r="M28" s="29">
        <f t="shared" si="2"/>
        <v>0</v>
      </c>
      <c r="O28" s="26"/>
      <c r="P28" s="2"/>
      <c r="Q28" s="30"/>
      <c r="S28" s="31">
        <f t="shared" si="3"/>
        <v>45</v>
      </c>
    </row>
    <row r="29" ht="27.0" customHeight="1">
      <c r="A29" s="22" t="s">
        <v>38</v>
      </c>
      <c r="B29" s="23">
        <v>1.0</v>
      </c>
      <c r="C29" s="23">
        <v>16.0</v>
      </c>
      <c r="D29" s="23">
        <v>24.0</v>
      </c>
      <c r="E29" s="23">
        <v>6.0</v>
      </c>
      <c r="F29" s="24">
        <f t="shared" si="1"/>
        <v>47</v>
      </c>
      <c r="G29" s="32"/>
      <c r="H29" s="26">
        <v>0.0</v>
      </c>
      <c r="I29" s="27">
        <v>0.0</v>
      </c>
      <c r="J29" s="27">
        <v>1.0</v>
      </c>
      <c r="K29" s="27">
        <v>0.0</v>
      </c>
      <c r="L29" s="28">
        <f t="shared" si="5"/>
        <v>1</v>
      </c>
      <c r="M29" s="29">
        <f t="shared" si="2"/>
        <v>0.02127659574</v>
      </c>
      <c r="O29" s="26">
        <v>2.0</v>
      </c>
      <c r="P29" s="2"/>
      <c r="Q29" s="30"/>
      <c r="S29" s="31">
        <f t="shared" si="3"/>
        <v>44</v>
      </c>
    </row>
    <row r="30" ht="27.0" customHeight="1">
      <c r="A30" s="22" t="s">
        <v>39</v>
      </c>
      <c r="B30" s="23">
        <v>1.0</v>
      </c>
      <c r="C30" s="23">
        <v>67.0</v>
      </c>
      <c r="D30" s="23">
        <v>339.0</v>
      </c>
      <c r="E30" s="23">
        <v>75.0</v>
      </c>
      <c r="F30" s="24">
        <f t="shared" si="1"/>
        <v>482</v>
      </c>
      <c r="G30" s="32"/>
      <c r="H30" s="26">
        <v>0.0</v>
      </c>
      <c r="I30" s="27">
        <v>2.0</v>
      </c>
      <c r="J30" s="27">
        <v>5.0</v>
      </c>
      <c r="K30" s="27">
        <v>2.0</v>
      </c>
      <c r="L30" s="28">
        <f t="shared" si="5"/>
        <v>9</v>
      </c>
      <c r="M30" s="29">
        <f t="shared" si="2"/>
        <v>0.01867219917</v>
      </c>
      <c r="O30" s="26"/>
      <c r="P30" s="2"/>
      <c r="Q30" s="30"/>
      <c r="R30" s="37"/>
      <c r="S30" s="31">
        <f t="shared" si="3"/>
        <v>473</v>
      </c>
    </row>
    <row r="31" ht="27.0" customHeight="1">
      <c r="A31" s="22" t="s">
        <v>40</v>
      </c>
      <c r="B31" s="23">
        <v>1.0</v>
      </c>
      <c r="C31" s="23">
        <v>14.0</v>
      </c>
      <c r="D31" s="23">
        <v>25.0</v>
      </c>
      <c r="E31" s="23">
        <v>0.0</v>
      </c>
      <c r="F31" s="24">
        <f t="shared" si="1"/>
        <v>40</v>
      </c>
      <c r="G31" s="32"/>
      <c r="H31" s="26">
        <v>0.0</v>
      </c>
      <c r="I31" s="27">
        <v>1.0</v>
      </c>
      <c r="J31" s="27">
        <v>2.0</v>
      </c>
      <c r="K31" s="27">
        <v>0.0</v>
      </c>
      <c r="L31" s="28">
        <f t="shared" si="5"/>
        <v>3</v>
      </c>
      <c r="M31" s="29">
        <f t="shared" si="2"/>
        <v>0.075</v>
      </c>
      <c r="O31" s="26">
        <v>2.0</v>
      </c>
      <c r="P31" s="2"/>
      <c r="Q31" s="30"/>
      <c r="S31" s="31">
        <f t="shared" si="3"/>
        <v>35</v>
      </c>
    </row>
    <row r="32" ht="27.0" customHeight="1">
      <c r="A32" s="22" t="s">
        <v>41</v>
      </c>
      <c r="B32" s="23">
        <v>1.0</v>
      </c>
      <c r="C32" s="23">
        <v>19.0</v>
      </c>
      <c r="D32" s="23">
        <v>38.0</v>
      </c>
      <c r="E32" s="23">
        <v>30.0</v>
      </c>
      <c r="F32" s="24">
        <f t="shared" si="1"/>
        <v>88</v>
      </c>
      <c r="G32" s="25"/>
      <c r="H32" s="26">
        <v>0.0</v>
      </c>
      <c r="I32" s="27">
        <v>0.0</v>
      </c>
      <c r="J32" s="27">
        <v>0.0</v>
      </c>
      <c r="K32" s="27">
        <v>0.0</v>
      </c>
      <c r="L32" s="28">
        <f t="shared" si="5"/>
        <v>0</v>
      </c>
      <c r="M32" s="29">
        <f t="shared" si="2"/>
        <v>0</v>
      </c>
      <c r="O32" s="26">
        <v>4.0</v>
      </c>
      <c r="P32" s="2"/>
      <c r="Q32" s="30"/>
      <c r="S32" s="31">
        <f t="shared" si="3"/>
        <v>84</v>
      </c>
    </row>
    <row r="33" ht="27.0" customHeight="1">
      <c r="A33" s="22" t="s">
        <v>42</v>
      </c>
      <c r="B33" s="23">
        <v>1.0</v>
      </c>
      <c r="C33" s="23">
        <v>47.0</v>
      </c>
      <c r="D33" s="23">
        <v>74.0</v>
      </c>
      <c r="E33" s="23">
        <v>7.0</v>
      </c>
      <c r="F33" s="24">
        <f t="shared" si="1"/>
        <v>129</v>
      </c>
      <c r="G33" s="25"/>
      <c r="H33" s="26">
        <v>0.0</v>
      </c>
      <c r="I33" s="27">
        <v>3.0</v>
      </c>
      <c r="J33" s="27">
        <v>2.0</v>
      </c>
      <c r="K33" s="27">
        <v>0.0</v>
      </c>
      <c r="L33" s="28">
        <f t="shared" si="5"/>
        <v>5</v>
      </c>
      <c r="M33" s="29">
        <f t="shared" si="2"/>
        <v>0.03875968992</v>
      </c>
      <c r="O33" s="26"/>
      <c r="P33" s="2"/>
      <c r="Q33" s="30">
        <v>16.0</v>
      </c>
      <c r="S33" s="31">
        <f t="shared" si="3"/>
        <v>140</v>
      </c>
    </row>
    <row r="34" ht="27.0" customHeight="1">
      <c r="A34" s="22" t="s">
        <v>43</v>
      </c>
      <c r="B34" s="23">
        <v>1.0</v>
      </c>
      <c r="C34" s="23">
        <v>47.0</v>
      </c>
      <c r="D34" s="23">
        <v>118.0</v>
      </c>
      <c r="E34" s="23">
        <v>15.0</v>
      </c>
      <c r="F34" s="24">
        <f t="shared" si="1"/>
        <v>181</v>
      </c>
      <c r="G34" s="32"/>
      <c r="H34" s="26">
        <v>0.0</v>
      </c>
      <c r="I34" s="27">
        <v>0.0</v>
      </c>
      <c r="J34" s="27">
        <v>2.0</v>
      </c>
      <c r="K34" s="27">
        <v>0.0</v>
      </c>
      <c r="L34" s="28">
        <f t="shared" si="5"/>
        <v>2</v>
      </c>
      <c r="M34" s="29">
        <f t="shared" si="2"/>
        <v>0.01104972376</v>
      </c>
      <c r="O34" s="26"/>
      <c r="P34" s="2"/>
      <c r="Q34" s="30">
        <v>3.0</v>
      </c>
      <c r="S34" s="31">
        <f t="shared" si="3"/>
        <v>182</v>
      </c>
    </row>
    <row r="35" ht="27.0" customHeight="1">
      <c r="A35" s="22" t="s">
        <v>44</v>
      </c>
      <c r="B35" s="23">
        <v>1.0</v>
      </c>
      <c r="C35" s="23">
        <v>49.0</v>
      </c>
      <c r="D35" s="23">
        <v>175.0</v>
      </c>
      <c r="E35" s="23">
        <v>49.0</v>
      </c>
      <c r="F35" s="24">
        <f t="shared" si="1"/>
        <v>274</v>
      </c>
      <c r="G35" s="32"/>
      <c r="H35" s="26">
        <v>0.0</v>
      </c>
      <c r="I35" s="27">
        <v>1.0</v>
      </c>
      <c r="J35" s="27">
        <v>4.0</v>
      </c>
      <c r="K35" s="27">
        <v>0.0</v>
      </c>
      <c r="L35" s="28">
        <f t="shared" si="5"/>
        <v>5</v>
      </c>
      <c r="M35" s="29">
        <f t="shared" si="2"/>
        <v>0.01824817518</v>
      </c>
      <c r="O35" s="26"/>
      <c r="P35" s="2"/>
      <c r="Q35" s="30"/>
      <c r="S35" s="31">
        <f t="shared" si="3"/>
        <v>269</v>
      </c>
    </row>
    <row r="36" ht="27.0" customHeight="1">
      <c r="A36" s="22" t="s">
        <v>45</v>
      </c>
      <c r="B36" s="23">
        <v>1.0</v>
      </c>
      <c r="C36" s="23">
        <v>11.0</v>
      </c>
      <c r="D36" s="23">
        <v>11.0</v>
      </c>
      <c r="E36" s="23">
        <v>0.0</v>
      </c>
      <c r="F36" s="24">
        <f t="shared" si="1"/>
        <v>23</v>
      </c>
      <c r="G36" s="32"/>
      <c r="H36" s="26">
        <v>0.0</v>
      </c>
      <c r="I36" s="27">
        <v>0.0</v>
      </c>
      <c r="J36" s="27">
        <v>3.0</v>
      </c>
      <c r="K36" s="27">
        <v>0.0</v>
      </c>
      <c r="L36" s="28">
        <f t="shared" si="5"/>
        <v>3</v>
      </c>
      <c r="M36" s="29">
        <f t="shared" si="2"/>
        <v>0.1304347826</v>
      </c>
      <c r="O36" s="26"/>
      <c r="P36" s="2"/>
      <c r="Q36" s="30">
        <v>5.0</v>
      </c>
      <c r="S36" s="31">
        <f t="shared" si="3"/>
        <v>25</v>
      </c>
    </row>
    <row r="37" ht="27.0" customHeight="1">
      <c r="A37" s="22" t="s">
        <v>46</v>
      </c>
      <c r="B37" s="23">
        <v>1.0</v>
      </c>
      <c r="C37" s="23">
        <v>35.0</v>
      </c>
      <c r="D37" s="23">
        <v>157.0</v>
      </c>
      <c r="E37" s="23">
        <v>28.0</v>
      </c>
      <c r="F37" s="24">
        <f t="shared" si="1"/>
        <v>221</v>
      </c>
      <c r="G37" s="32"/>
      <c r="H37" s="26">
        <v>0.0</v>
      </c>
      <c r="I37" s="27">
        <v>0.0</v>
      </c>
      <c r="J37" s="27">
        <v>3.0</v>
      </c>
      <c r="K37" s="27">
        <v>0.0</v>
      </c>
      <c r="L37" s="28">
        <f t="shared" si="5"/>
        <v>3</v>
      </c>
      <c r="M37" s="29">
        <f t="shared" si="2"/>
        <v>0.01357466063</v>
      </c>
      <c r="O37" s="26"/>
      <c r="P37" s="2"/>
      <c r="Q37" s="30">
        <v>21.0</v>
      </c>
      <c r="S37" s="31">
        <f t="shared" si="3"/>
        <v>239</v>
      </c>
    </row>
    <row r="38" ht="27.0" customHeight="1">
      <c r="A38" s="22" t="s">
        <v>47</v>
      </c>
      <c r="B38" s="23">
        <v>1.0</v>
      </c>
      <c r="C38" s="23">
        <v>25.0</v>
      </c>
      <c r="D38" s="23">
        <v>29.0</v>
      </c>
      <c r="E38" s="23">
        <v>25.0</v>
      </c>
      <c r="F38" s="24">
        <f t="shared" si="1"/>
        <v>80</v>
      </c>
      <c r="G38" s="32"/>
      <c r="H38" s="26">
        <v>0.0</v>
      </c>
      <c r="I38" s="27">
        <v>0.0</v>
      </c>
      <c r="J38" s="27">
        <v>0.0</v>
      </c>
      <c r="K38" s="27">
        <v>0.0</v>
      </c>
      <c r="L38" s="28">
        <f t="shared" si="5"/>
        <v>0</v>
      </c>
      <c r="M38" s="29">
        <f t="shared" si="2"/>
        <v>0</v>
      </c>
      <c r="O38" s="26"/>
      <c r="P38" s="2"/>
      <c r="Q38" s="30"/>
      <c r="S38" s="31">
        <f t="shared" si="3"/>
        <v>80</v>
      </c>
    </row>
    <row r="39" ht="27.0" customHeight="1">
      <c r="A39" s="22" t="s">
        <v>48</v>
      </c>
      <c r="B39" s="23">
        <v>1.0</v>
      </c>
      <c r="C39" s="23">
        <v>12.0</v>
      </c>
      <c r="D39" s="23">
        <v>19.0</v>
      </c>
      <c r="E39" s="23">
        <v>2.0</v>
      </c>
      <c r="F39" s="24">
        <f t="shared" si="1"/>
        <v>34</v>
      </c>
      <c r="G39" s="32"/>
      <c r="H39" s="26">
        <v>0.0</v>
      </c>
      <c r="I39" s="27">
        <v>0.0</v>
      </c>
      <c r="J39" s="27">
        <v>0.0</v>
      </c>
      <c r="K39" s="27">
        <v>0.0</v>
      </c>
      <c r="L39" s="28">
        <f t="shared" si="5"/>
        <v>0</v>
      </c>
      <c r="M39" s="29">
        <f t="shared" si="2"/>
        <v>0</v>
      </c>
      <c r="O39" s="26"/>
      <c r="P39" s="2"/>
      <c r="Q39" s="30"/>
      <c r="S39" s="31">
        <f t="shared" si="3"/>
        <v>34</v>
      </c>
    </row>
    <row r="40" ht="37.5" customHeight="1">
      <c r="A40" s="38" t="s">
        <v>49</v>
      </c>
      <c r="B40" s="39">
        <f t="shared" ref="B40:F40" si="6">SUM(B8:B39)</f>
        <v>32</v>
      </c>
      <c r="C40" s="39">
        <f t="shared" si="6"/>
        <v>883</v>
      </c>
      <c r="D40" s="39">
        <f t="shared" si="6"/>
        <v>2723</v>
      </c>
      <c r="E40" s="39">
        <f t="shared" si="6"/>
        <v>651</v>
      </c>
      <c r="F40" s="24">
        <f t="shared" si="6"/>
        <v>4289</v>
      </c>
      <c r="G40" s="32"/>
      <c r="H40" s="40">
        <f t="shared" ref="H40:L40" si="7">SUM(H8:H39)</f>
        <v>1</v>
      </c>
      <c r="I40" s="41">
        <f t="shared" si="7"/>
        <v>22</v>
      </c>
      <c r="J40" s="41">
        <f t="shared" si="7"/>
        <v>70</v>
      </c>
      <c r="K40" s="41">
        <f t="shared" si="7"/>
        <v>9</v>
      </c>
      <c r="L40" s="41">
        <f t="shared" si="7"/>
        <v>102</v>
      </c>
      <c r="M40" s="42">
        <f t="shared" si="2"/>
        <v>0.02378176731</v>
      </c>
      <c r="O40" s="43">
        <f>SUM(O8:O39)</f>
        <v>73</v>
      </c>
      <c r="P40" s="44"/>
      <c r="Q40" s="45">
        <f>SUM(Q8:Q39)</f>
        <v>216</v>
      </c>
      <c r="S40" s="46">
        <f>SUM(S8:S39)</f>
        <v>4330</v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95.25" customHeight="1">
      <c r="A42" s="47" t="s">
        <v>50</v>
      </c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</sheetData>
  <mergeCells count="8">
    <mergeCell ref="A1:S1"/>
    <mergeCell ref="A2:S2"/>
    <mergeCell ref="A4:S4"/>
    <mergeCell ref="A6:F6"/>
    <mergeCell ref="H6:M6"/>
    <mergeCell ref="O6:Q6"/>
    <mergeCell ref="S6:S7"/>
    <mergeCell ref="A42:S42"/>
  </mergeCells>
  <printOptions horizontalCentered="1"/>
  <pageMargins bottom="0.15748031496062992" footer="0.0" header="0.0" left="0.6692913385826772" right="0.7086614173228347" top="0.35433070866141736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2022-05-20T16:40:39Z</dcterms:created>
  <dc:creator>Soto Camacho,  Jesús Nazario</dc:creator>
</cp:coreProperties>
</file>