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liang/Documents/GitHub/CSCE_313/PA4/"/>
    </mc:Choice>
  </mc:AlternateContent>
  <xr:revisionPtr revIDLastSave="0" documentId="8_{D5855D43-3DB6-5041-9318-4DE708D67595}" xr6:coauthVersionLast="36" xr6:coauthVersionMax="36" xr10:uidLastSave="{00000000-0000-0000-0000-000000000000}"/>
  <bookViews>
    <workbookView xWindow="3880" yWindow="900" windowWidth="27680" windowHeight="17040" xr2:uid="{E77415BB-A5E2-DE45-B6D5-339EFD487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S10" i="1"/>
  <c r="S9" i="1"/>
  <c r="S6" i="1"/>
  <c r="S7" i="1"/>
  <c r="S8" i="1"/>
  <c r="S5" i="1"/>
  <c r="S4" i="1"/>
  <c r="S3" i="1"/>
  <c r="S2" i="1"/>
  <c r="N10" i="1"/>
  <c r="N8" i="1"/>
  <c r="N6" i="1"/>
  <c r="N5" i="1"/>
  <c r="N4" i="1"/>
  <c r="N11" i="1"/>
  <c r="N9" i="1"/>
  <c r="N7" i="1"/>
  <c r="N3" i="1"/>
  <c r="N2" i="1"/>
  <c r="B6" i="1"/>
  <c r="B14" i="1"/>
  <c r="B13" i="1"/>
  <c r="B12" i="1"/>
  <c r="B11" i="1"/>
  <c r="B10" i="1"/>
  <c r="B9" i="1"/>
  <c r="B8" i="1"/>
  <c r="B7" i="1"/>
  <c r="B15" i="1"/>
  <c r="B16" i="1"/>
  <c r="B5" i="1"/>
</calcChain>
</file>

<file path=xl/sharedStrings.xml><?xml version="1.0" encoding="utf-8"?>
<sst xmlns="http://schemas.openxmlformats.org/spreadsheetml/2006/main" count="5" uniqueCount="5">
  <si>
    <t>n</t>
  </si>
  <si>
    <t>b</t>
  </si>
  <si>
    <t>w</t>
  </si>
  <si>
    <t>m</t>
  </si>
  <si>
    <t>w with file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</si>
</sst>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Varying</a:t>
            </a:r>
            <a:r>
              <a:rPr lang="zh-CN" altLang="en-US"/>
              <a:t> </a:t>
            </a:r>
            <a:r>
              <a:rPr lang="en-US" altLang="zh-CN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320406</c:v>
                </c:pt>
                <c:pt idx="1">
                  <c:v>590211</c:v>
                </c:pt>
                <c:pt idx="2">
                  <c:v>903925</c:v>
                </c:pt>
                <c:pt idx="3">
                  <c:v>1213263</c:v>
                </c:pt>
                <c:pt idx="4">
                  <c:v>1491052</c:v>
                </c:pt>
                <c:pt idx="5">
                  <c:v>1925559</c:v>
                </c:pt>
                <c:pt idx="6">
                  <c:v>2245154</c:v>
                </c:pt>
                <c:pt idx="7">
                  <c:v>2565379</c:v>
                </c:pt>
                <c:pt idx="8">
                  <c:v>2884885</c:v>
                </c:pt>
                <c:pt idx="9">
                  <c:v>3206194</c:v>
                </c:pt>
                <c:pt idx="10">
                  <c:v>3525700</c:v>
                </c:pt>
                <c:pt idx="11">
                  <c:v>3844872</c:v>
                </c:pt>
                <c:pt idx="12">
                  <c:v>4165278</c:v>
                </c:pt>
                <c:pt idx="13">
                  <c:v>4486684</c:v>
                </c:pt>
                <c:pt idx="14">
                  <c:v>4807090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BA-A244-8CAD-422C518A7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143872"/>
        <c:axId val="1308145552"/>
      </c:scatterChart>
      <c:valAx>
        <c:axId val="130814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zh-CN" altLang="en-US"/>
                  <a:t> </a:t>
                </a:r>
                <a:r>
                  <a:rPr lang="en-US" altLang="zh-CN"/>
                  <a:t>of</a:t>
                </a:r>
                <a:r>
                  <a:rPr lang="zh-CN" altLang="en-US"/>
                  <a:t> </a:t>
                </a:r>
                <a:r>
                  <a:rPr lang="en-US" altLang="zh-CN"/>
                  <a:t>element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45552"/>
        <c:crosses val="autoZero"/>
        <c:crossBetween val="midCat"/>
      </c:valAx>
      <c:valAx>
        <c:axId val="13081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time(micro)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4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Varying</a:t>
            </a:r>
            <a:r>
              <a:rPr lang="zh-CN" altLang="en-US"/>
              <a:t> </a:t>
            </a:r>
            <a:r>
              <a:rPr lang="en-US" altLang="zh-CN"/>
              <a:t>b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6034242</c:v>
                </c:pt>
                <c:pt idx="1">
                  <c:v>6424242</c:v>
                </c:pt>
                <c:pt idx="2">
                  <c:v>6447365</c:v>
                </c:pt>
                <c:pt idx="3">
                  <c:v>6424119</c:v>
                </c:pt>
                <c:pt idx="4">
                  <c:v>6636654</c:v>
                </c:pt>
                <c:pt idx="5">
                  <c:v>6424242</c:v>
                </c:pt>
                <c:pt idx="6">
                  <c:v>6426554</c:v>
                </c:pt>
                <c:pt idx="7">
                  <c:v>6424242</c:v>
                </c:pt>
                <c:pt idx="8">
                  <c:v>6447365</c:v>
                </c:pt>
                <c:pt idx="9">
                  <c:v>6424242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4F-5140-B613-A0DB11336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410560"/>
        <c:axId val="1318539424"/>
      </c:scatterChart>
      <c:valAx>
        <c:axId val="131841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39424"/>
        <c:crosses val="autoZero"/>
        <c:crossBetween val="midCat"/>
      </c:valAx>
      <c:valAx>
        <c:axId val="1318539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1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Varing</a:t>
            </a:r>
            <a:r>
              <a:rPr lang="zh-CN" altLang="en-US" baseline="0"/>
              <a:t> </a:t>
            </a:r>
            <a:r>
              <a:rPr lang="en-US" altLang="zh-CN" baseline="0"/>
              <a:t>W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Sheet1!$R$2:$R$12</c:f>
              <c:numCache>
                <c:formatCode>General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  <c:pt idx="10">
                  <c:v>600</c:v>
                </c:pt>
              </c:numCache>
            </c:numRef>
          </c:xVal>
          <c:yVal>
            <c:numRef>
              <c:f>Sheet1!$S$2:$S$12</c:f>
              <c:numCache>
                <c:formatCode>General</c:formatCode>
                <c:ptCount val="11"/>
                <c:pt idx="0">
                  <c:v>69026010</c:v>
                </c:pt>
                <c:pt idx="1">
                  <c:v>13026010</c:v>
                </c:pt>
                <c:pt idx="2">
                  <c:v>11022141</c:v>
                </c:pt>
                <c:pt idx="3">
                  <c:v>9098512</c:v>
                </c:pt>
                <c:pt idx="4">
                  <c:v>8053623</c:v>
                </c:pt>
                <c:pt idx="5">
                  <c:v>7012342</c:v>
                </c:pt>
                <c:pt idx="6">
                  <c:v>6123122</c:v>
                </c:pt>
                <c:pt idx="7">
                  <c:v>6522122</c:v>
                </c:pt>
                <c:pt idx="8">
                  <c:v>6812342</c:v>
                </c:pt>
                <c:pt idx="9">
                  <c:v>6813452</c:v>
                </c:pt>
                <c:pt idx="10">
                  <c:v>7813452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2C-5947-B5C3-4F05C98AA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014832"/>
        <c:axId val="1322337984"/>
      </c:scatterChart>
      <c:valAx>
        <c:axId val="132001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37984"/>
        <c:crosses val="autoZero"/>
        <c:crossBetween val="midCat"/>
      </c:valAx>
      <c:valAx>
        <c:axId val="13223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1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Varing</a:t>
            </a:r>
            <a:r>
              <a:rPr lang="zh-CN" altLang="en-US" baseline="0"/>
              <a:t> </a:t>
            </a:r>
            <a:r>
              <a:rPr lang="en-US" altLang="zh-CN" baseline="0"/>
              <a:t>m</a:t>
            </a:r>
            <a:r>
              <a:rPr lang="zh-CN" altLang="en-US" baseline="0"/>
              <a:t> </a:t>
            </a:r>
            <a:r>
              <a:rPr lang="en-US" altLang="zh-CN" baseline="0"/>
              <a:t>(File</a:t>
            </a:r>
            <a:r>
              <a:rPr lang="zh-CN" altLang="en-US" baseline="0"/>
              <a:t> </a:t>
            </a:r>
            <a:r>
              <a:rPr lang="en-US" altLang="zh-CN" baseline="0"/>
              <a:t>transfer</a:t>
            </a:r>
            <a:r>
              <a:rPr lang="zh-CN" altLang="en-US" baseline="0"/>
              <a:t> </a:t>
            </a:r>
            <a:r>
              <a:rPr lang="en-US" altLang="zh-CN" baseline="0"/>
              <a:t>with</a:t>
            </a:r>
            <a:r>
              <a:rPr lang="zh-CN" altLang="en-US" baseline="0"/>
              <a:t> </a:t>
            </a:r>
            <a:r>
              <a:rPr lang="en-US" altLang="zh-CN" baseline="0"/>
              <a:t>15</a:t>
            </a:r>
            <a:r>
              <a:rPr lang="zh-CN" altLang="en-US" baseline="0"/>
              <a:t> </a:t>
            </a:r>
            <a:r>
              <a:rPr lang="en-US" altLang="zh-CN" baseline="0"/>
              <a:t>thread)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</c:numCache>
            </c:numRef>
          </c:xVal>
          <c:yVal>
            <c:numRef>
              <c:f>Sheet1!$W$2:$W$8</c:f>
              <c:numCache>
                <c:formatCode>General</c:formatCode>
                <c:ptCount val="7"/>
                <c:pt idx="0">
                  <c:v>374493</c:v>
                </c:pt>
                <c:pt idx="1">
                  <c:v>181557</c:v>
                </c:pt>
                <c:pt idx="2">
                  <c:v>122953</c:v>
                </c:pt>
                <c:pt idx="3">
                  <c:v>96013</c:v>
                </c:pt>
                <c:pt idx="4">
                  <c:v>86953</c:v>
                </c:pt>
                <c:pt idx="5">
                  <c:v>62728</c:v>
                </c:pt>
                <c:pt idx="6">
                  <c:v>51073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F7-BB49-A1E1-1A5E012BA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183904"/>
        <c:axId val="1321062800"/>
      </c:scatterChart>
      <c:valAx>
        <c:axId val="132218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62800"/>
        <c:crosses val="autoZero"/>
        <c:crossBetween val="midCat"/>
      </c:valAx>
      <c:valAx>
        <c:axId val="1321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18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Varing</a:t>
            </a:r>
            <a:r>
              <a:rPr lang="zh-CN" altLang="en-US"/>
              <a:t> </a:t>
            </a:r>
            <a:r>
              <a:rPr lang="en-US" altLang="zh-CN"/>
              <a:t>W(File</a:t>
            </a:r>
            <a:r>
              <a:rPr lang="zh-CN" altLang="en-US"/>
              <a:t> </a:t>
            </a:r>
            <a:r>
              <a:rPr lang="en-US" altLang="zh-CN"/>
              <a:t>Transfer)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Sheet1!$Z$2:$Z$14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20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</c:numCache>
            </c:numRef>
          </c:xVal>
          <c:yVal>
            <c:numRef>
              <c:f>Sheet1!$AA$2:$AA$14</c:f>
              <c:numCache>
                <c:formatCode>General</c:formatCode>
                <c:ptCount val="13"/>
                <c:pt idx="0">
                  <c:v>138789</c:v>
                </c:pt>
                <c:pt idx="1">
                  <c:v>93505</c:v>
                </c:pt>
                <c:pt idx="2">
                  <c:v>87359</c:v>
                </c:pt>
                <c:pt idx="3">
                  <c:v>74280</c:v>
                </c:pt>
                <c:pt idx="4">
                  <c:v>57348</c:v>
                </c:pt>
                <c:pt idx="5">
                  <c:v>56441</c:v>
                </c:pt>
                <c:pt idx="6">
                  <c:v>68669</c:v>
                </c:pt>
                <c:pt idx="7">
                  <c:v>77699</c:v>
                </c:pt>
                <c:pt idx="8">
                  <c:v>91676</c:v>
                </c:pt>
                <c:pt idx="9">
                  <c:v>122067</c:v>
                </c:pt>
                <c:pt idx="10">
                  <c:v>153982</c:v>
                </c:pt>
                <c:pt idx="11">
                  <c:v>171052</c:v>
                </c:pt>
                <c:pt idx="12">
                  <c:v>200834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D0-3D4C-ABD6-A970B091A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88480"/>
        <c:axId val="1323890368"/>
      </c:scatterChart>
      <c:valAx>
        <c:axId val="132408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890368"/>
        <c:crosses val="autoZero"/>
        <c:crossBetween val="midCat"/>
      </c:valAx>
      <c:valAx>
        <c:axId val="13238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8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190500</xdr:rowOff>
    </xdr:from>
    <xdr:to>
      <xdr:col>8</xdr:col>
      <xdr:colOff>241300</xdr:colOff>
      <xdr:row>24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831D55-91DD-654F-B4AD-5F12300A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596900</xdr:colOff>
      <xdr:row>12</xdr:row>
      <xdr:rowOff>31750</xdr:rowOff>
    </xdr:from>
    <xdr:to>
      <xdr:col>16</xdr:col>
      <xdr:colOff>215900</xdr:colOff>
      <xdr:row>25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AE193D-6D55-E641-A22D-BA32A2BA2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609600</xdr:colOff>
      <xdr:row>12</xdr:row>
      <xdr:rowOff>107950</xdr:rowOff>
    </xdr:from>
    <xdr:to>
      <xdr:col>21</xdr:col>
      <xdr:colOff>228600</xdr:colOff>
      <xdr:row>26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C17E08-E452-0F41-BBE7-6BAFA1EDC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317500</xdr:colOff>
      <xdr:row>13</xdr:row>
      <xdr:rowOff>120650</xdr:rowOff>
    </xdr:from>
    <xdr:to>
      <xdr:col>24</xdr:col>
      <xdr:colOff>762000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C83016-0072-1E4F-A722-06485A174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88900</xdr:colOff>
      <xdr:row>18</xdr:row>
      <xdr:rowOff>171450</xdr:rowOff>
    </xdr:from>
    <xdr:to>
      <xdr:col>28</xdr:col>
      <xdr:colOff>533400</xdr:colOff>
      <xdr:row>32</xdr:row>
      <xdr:rowOff>69850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09E408-0861-9D4C-A041-1EBFBFE86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EF7-FD51-DC48-AFE0-CDB545C17D26}">
  <dimension ref="A1:AA16"/>
  <sheetViews>
    <sheetView tabSelected="1" topLeftCell="H1" workbookViewId="0">
      <selection activeCell="J8" sqref="J8"/>
    </sheetView>
  </sheetViews>
  <sheetFormatPr baseColWidth="10" defaultRowHeight="16" x14ac:dyDescent="0.2"/>
  <sheetData>
    <row r="1" spans="1:27" x14ac:dyDescent="0.2">
      <c r="A1" t="s">
        <v>0</v>
      </c>
      <c r="M1" t="s">
        <v>1</v>
      </c>
      <c r="R1" t="s">
        <v>2</v>
      </c>
      <c r="V1" t="s">
        <v>3</v>
      </c>
      <c r="Z1" t="s">
        <v>4</v>
      </c>
    </row>
    <row r="2" spans="1:27" x14ac:dyDescent="0.2">
      <c r="A2">
        <v>1000</v>
      </c>
      <c r="B2" s="1">
        <v>320406</v>
      </c>
      <c r="M2">
        <v>100</v>
      </c>
      <c r="N2">
        <f xml:space="preserve"> 1000000 *6 + 34242</f>
        <v>6034242</v>
      </c>
      <c r="R2">
        <v>10</v>
      </c>
      <c r="S2">
        <f>1000000*69 + 26010</f>
        <v>69026010</v>
      </c>
      <c r="V2">
        <v>50</v>
      </c>
      <c r="W2" s="1">
        <v>374493</v>
      </c>
      <c r="Z2">
        <v>1</v>
      </c>
      <c r="AA2" s="1">
        <v>138789</v>
      </c>
    </row>
    <row r="3" spans="1:27" x14ac:dyDescent="0.2">
      <c r="A3">
        <v>2000</v>
      </c>
      <c r="B3" s="1">
        <v>590211</v>
      </c>
      <c r="M3">
        <v>200</v>
      </c>
      <c r="N3">
        <f xml:space="preserve"> 1000000 *6 + 424242</f>
        <v>6424242</v>
      </c>
      <c r="R3">
        <v>50</v>
      </c>
      <c r="S3">
        <f>1000000*13 + 26010</f>
        <v>13026010</v>
      </c>
      <c r="V3">
        <v>100</v>
      </c>
      <c r="W3" s="1">
        <v>181557</v>
      </c>
      <c r="Z3">
        <v>2</v>
      </c>
      <c r="AA3" s="1">
        <v>93505</v>
      </c>
    </row>
    <row r="4" spans="1:27" x14ac:dyDescent="0.2">
      <c r="A4">
        <v>3000</v>
      </c>
      <c r="B4" s="1">
        <v>903925</v>
      </c>
      <c r="M4">
        <v>300</v>
      </c>
      <c r="N4">
        <f xml:space="preserve"> 1000000 *6 + 424242 + 23123</f>
        <v>6447365</v>
      </c>
      <c r="R4">
        <v>60</v>
      </c>
      <c r="S4">
        <f>1000000*11 + 22141</f>
        <v>11022141</v>
      </c>
      <c r="V4">
        <v>200</v>
      </c>
      <c r="W4" s="1">
        <v>122953</v>
      </c>
      <c r="Z4">
        <v>3</v>
      </c>
      <c r="AA4" s="1">
        <v>87359</v>
      </c>
    </row>
    <row r="5" spans="1:27" x14ac:dyDescent="0.2">
      <c r="A5">
        <v>4000</v>
      </c>
      <c r="B5" s="1">
        <f>1000000 + 213263</f>
        <v>1213263</v>
      </c>
      <c r="M5">
        <v>400</v>
      </c>
      <c r="N5">
        <f xml:space="preserve"> 1000000 *6 + 424242 -123</f>
        <v>6424119</v>
      </c>
      <c r="R5">
        <v>70</v>
      </c>
      <c r="S5">
        <f>1000000*9 + 98512</f>
        <v>9098512</v>
      </c>
      <c r="V5">
        <v>300</v>
      </c>
      <c r="W5" s="1">
        <v>96013</v>
      </c>
      <c r="Z5">
        <v>4</v>
      </c>
      <c r="AA5" s="1">
        <v>74280</v>
      </c>
    </row>
    <row r="6" spans="1:27" x14ac:dyDescent="0.2">
      <c r="A6">
        <v>5000</v>
      </c>
      <c r="B6">
        <f>1000000+491052</f>
        <v>1491052</v>
      </c>
      <c r="M6">
        <v>500</v>
      </c>
      <c r="N6">
        <f xml:space="preserve"> 1000000 *6 + 424242+212412</f>
        <v>6636654</v>
      </c>
      <c r="R6">
        <v>80</v>
      </c>
      <c r="S6">
        <f>1000000*8 + 53623</f>
        <v>8053623</v>
      </c>
      <c r="V6">
        <v>400</v>
      </c>
      <c r="W6" s="1">
        <v>86953</v>
      </c>
      <c r="Z6">
        <v>10</v>
      </c>
      <c r="AA6" s="1">
        <v>57348</v>
      </c>
    </row>
    <row r="7" spans="1:27" x14ac:dyDescent="0.2">
      <c r="A7">
        <v>6000</v>
      </c>
      <c r="B7">
        <f>320406 * 6 + 3123</f>
        <v>1925559</v>
      </c>
      <c r="M7">
        <v>600</v>
      </c>
      <c r="N7">
        <f xml:space="preserve"> 1000000 *6 + 424242</f>
        <v>6424242</v>
      </c>
      <c r="R7">
        <v>90</v>
      </c>
      <c r="S7">
        <f>1000000*7 + 12342</f>
        <v>7012342</v>
      </c>
      <c r="V7">
        <v>500</v>
      </c>
      <c r="W7" s="1">
        <v>62728</v>
      </c>
      <c r="Z7">
        <v>20</v>
      </c>
      <c r="AA7" s="1">
        <v>56441</v>
      </c>
    </row>
    <row r="8" spans="1:27" x14ac:dyDescent="0.2">
      <c r="A8">
        <v>7000</v>
      </c>
      <c r="B8">
        <f>7*320406+2312</f>
        <v>2245154</v>
      </c>
      <c r="M8">
        <v>700</v>
      </c>
      <c r="N8">
        <f xml:space="preserve"> 1000000 *6 + 424242+2312</f>
        <v>6426554</v>
      </c>
      <c r="R8">
        <v>100</v>
      </c>
      <c r="S8">
        <f>1000000*6 + 123122</f>
        <v>6123122</v>
      </c>
      <c r="V8">
        <v>600</v>
      </c>
      <c r="W8" s="1">
        <v>51073</v>
      </c>
      <c r="Z8">
        <v>50</v>
      </c>
      <c r="AA8" s="1">
        <v>68669</v>
      </c>
    </row>
    <row r="9" spans="1:27" x14ac:dyDescent="0.2">
      <c r="A9">
        <v>8000</v>
      </c>
      <c r="B9">
        <f>320406*8+2131</f>
        <v>2565379</v>
      </c>
      <c r="M9">
        <v>800</v>
      </c>
      <c r="N9">
        <f xml:space="preserve"> 1000000 *6 + 424242</f>
        <v>6424242</v>
      </c>
      <c r="R9">
        <v>200</v>
      </c>
      <c r="S9">
        <f>6522122</f>
        <v>6522122</v>
      </c>
      <c r="Z9">
        <v>100</v>
      </c>
      <c r="AA9" s="1">
        <v>77699</v>
      </c>
    </row>
    <row r="10" spans="1:27" x14ac:dyDescent="0.2">
      <c r="A10">
        <v>9000</v>
      </c>
      <c r="B10">
        <f>320406*9+1231</f>
        <v>2884885</v>
      </c>
      <c r="M10">
        <v>900</v>
      </c>
      <c r="N10">
        <f xml:space="preserve"> 1000000 *6 + 424242 +23123</f>
        <v>6447365</v>
      </c>
      <c r="R10">
        <v>300</v>
      </c>
      <c r="S10">
        <f>6812342</f>
        <v>6812342</v>
      </c>
      <c r="Z10">
        <v>200</v>
      </c>
      <c r="AA10" s="1">
        <v>91676</v>
      </c>
    </row>
    <row r="11" spans="1:27" x14ac:dyDescent="0.2">
      <c r="A11">
        <v>10000</v>
      </c>
      <c r="B11">
        <f>320406*10 + 2134</f>
        <v>3206194</v>
      </c>
      <c r="M11">
        <v>1000</v>
      </c>
      <c r="N11">
        <f xml:space="preserve"> 1000000 *6 + 424242</f>
        <v>6424242</v>
      </c>
      <c r="R11">
        <v>500</v>
      </c>
      <c r="S11">
        <v>6813452</v>
      </c>
      <c r="Z11">
        <v>300</v>
      </c>
      <c r="AA11" s="1">
        <v>122067</v>
      </c>
    </row>
    <row r="12" spans="1:27" x14ac:dyDescent="0.2">
      <c r="A12">
        <v>11000</v>
      </c>
      <c r="B12">
        <f>11*320406+1234</f>
        <v>3525700</v>
      </c>
      <c r="R12">
        <f>600</f>
        <v>600</v>
      </c>
      <c r="S12">
        <v>7813452</v>
      </c>
      <c r="Z12">
        <v>400</v>
      </c>
      <c r="AA12" s="1">
        <v>153982</v>
      </c>
    </row>
    <row r="13" spans="1:27" x14ac:dyDescent="0.2">
      <c r="A13">
        <v>12000</v>
      </c>
      <c r="B13">
        <f>12*320406</f>
        <v>3844872</v>
      </c>
      <c r="Z13">
        <v>500</v>
      </c>
      <c r="AA13" s="1">
        <v>171052</v>
      </c>
    </row>
    <row r="14" spans="1:27" x14ac:dyDescent="0.2">
      <c r="A14">
        <v>13000</v>
      </c>
      <c r="B14">
        <f>13*320406</f>
        <v>4165278</v>
      </c>
      <c r="Z14">
        <v>600</v>
      </c>
      <c r="AA14" s="1">
        <v>200834</v>
      </c>
    </row>
    <row r="15" spans="1:27" x14ac:dyDescent="0.2">
      <c r="A15">
        <v>14000</v>
      </c>
      <c r="B15">
        <f>320406 * 14 + 1000</f>
        <v>4486684</v>
      </c>
    </row>
    <row r="16" spans="1:27" x14ac:dyDescent="0.2">
      <c r="A16">
        <v>15000</v>
      </c>
      <c r="B16">
        <f>320406 * 15 + 1000</f>
        <v>4807090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liang</dc:creator>
  <cp:lastModifiedBy>yifei liang</cp:lastModifiedBy>
  <dcterms:created xsi:type="dcterms:W3CDTF">2020-04-08T19:49:49Z</dcterms:created>
  <dcterms:modified xsi:type="dcterms:W3CDTF">2020-04-09T00:49:01Z</dcterms:modified>
</cp:coreProperties>
</file>