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emre/Desktop/scoutingapp-main/Excel/"/>
    </mc:Choice>
  </mc:AlternateContent>
  <xr:revisionPtr revIDLastSave="0" documentId="13_ncr:1_{54ACF314-DBC0-1D4C-BCC8-B76E77EA75C1}" xr6:coauthVersionLast="47" xr6:coauthVersionMax="47" xr10:uidLastSave="{00000000-0000-0000-0000-000000000000}"/>
  <bookViews>
    <workbookView xWindow="0" yWindow="0" windowWidth="28800" windowHeight="18000" activeTab="1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1" i="3"/>
  <c r="B13" i="1" a="1"/>
  <c r="B17" i="1" a="1"/>
  <c r="B6" i="1" a="1"/>
  <c r="B11" i="1" a="1"/>
  <c r="B12" i="1" a="1"/>
  <c r="B8" i="1" a="1"/>
  <c r="B15" i="1" a="1"/>
  <c r="B10" i="1" a="1"/>
  <c r="B3" i="1" a="1"/>
  <c r="B16" i="1" a="1"/>
  <c r="B5" i="1" a="1"/>
  <c r="B9" i="1" a="1"/>
  <c r="B2" i="1" a="1"/>
  <c r="B14" i="1" a="1"/>
  <c r="B18" i="1" a="1"/>
  <c r="B4" i="1" a="1"/>
  <c r="B19" i="1" a="1"/>
  <c r="B7" i="1" a="1"/>
  <c r="B9" i="1" l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<sst xmlns="http://schemas.openxmlformats.org/spreadsheetml/2006/main" count="55" uniqueCount="28">
  <si>
    <t>Scouter</t>
    <phoneticPr fontId="1" type="noConversion"/>
  </si>
  <si>
    <t>Event</t>
    <phoneticPr fontId="1" type="noConversion"/>
  </si>
  <si>
    <t>Level</t>
    <phoneticPr fontId="1" type="noConversion"/>
  </si>
  <si>
    <t>Match #</t>
    <phoneticPr fontId="1" type="noConversion"/>
  </si>
  <si>
    <t>Robot</t>
    <phoneticPr fontId="1" type="noConversion"/>
  </si>
  <si>
    <t>Team #</t>
    <phoneticPr fontId="1" type="noConversion"/>
  </si>
  <si>
    <t>Auto Start Position</t>
    <phoneticPr fontId="1" type="noConversion"/>
  </si>
  <si>
    <t>Was Defended</t>
    <phoneticPr fontId="1" type="noConversion"/>
  </si>
  <si>
    <t>s=Name Surname;e=2022 Izmir Regional;l=f;m=1;r=r1;t=6838;as=[42];at=Y;au=3;al=2;ac=Y;tu=4;tl=2;tm=1;tn=2;wd=Y;cl=t;ss=[19,11,33,21,71,56];c=3;be=Y;cn=2;ds=v;dr=v;d=N;to=N;cf=Y;co=Abi Gerçekten Çok güzel olmuş site</t>
  </si>
  <si>
    <t>M Upper Cargo Scored</t>
  </si>
  <si>
    <t>M LowerCargo Missed</t>
  </si>
  <si>
    <t>M Upper Cargo Missed</t>
  </si>
  <si>
    <t>M Lower Cargo Scored</t>
  </si>
  <si>
    <t>Taxi</t>
  </si>
  <si>
    <t>Auto Scored High</t>
  </si>
  <si>
    <t>Auto Scored Low</t>
  </si>
  <si>
    <t>Auto Aquired Cargo</t>
  </si>
  <si>
    <t>Cargo Loading</t>
  </si>
  <si>
    <t>Shooting Spots</t>
  </si>
  <si>
    <t>Climbed Height</t>
  </si>
  <si>
    <t>Climbed before Endgame</t>
  </si>
  <si>
    <t>Number of Robots Climbed</t>
  </si>
  <si>
    <t>Driver Skill</t>
  </si>
  <si>
    <t>Rate Defense</t>
  </si>
  <si>
    <t>Died</t>
  </si>
  <si>
    <t>Tripped</t>
  </si>
  <si>
    <t>Card Foul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</si>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</sst>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19"/>
  <sheetViews>
    <sheetView zoomScaleNormal="100" workbookViewId="0">
      <selection activeCell="B1" sqref="B1:AC1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2" x14ac:dyDescent="0.2">
      <c r="B1" s="2" t="s">
        <v>0</v>
      </c>
      <c r="C1" s="2" t="s">
        <v>1</v>
      </c>
      <c r="D1" s="2" t="s">
        <v>5</v>
      </c>
      <c r="E1" s="2" t="s">
        <v>3</v>
      </c>
      <c r="F1" s="2" t="s">
        <v>4</v>
      </c>
      <c r="G1" s="2" t="s">
        <v>2</v>
      </c>
      <c r="H1" s="2" t="s">
        <v>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9</v>
      </c>
      <c r="N1" s="2" t="s">
        <v>12</v>
      </c>
      <c r="O1" s="2" t="s">
        <v>11</v>
      </c>
      <c r="P1" s="2" t="s">
        <v>10</v>
      </c>
      <c r="Q1" s="2" t="s">
        <v>7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"/>
      <c r="AD1" s="3"/>
      <c r="AE1" s="3"/>
      <c r="AF1" s="3"/>
      <c r="AG1" s="3"/>
      <c r="AH1" s="3"/>
      <c r="AI1" s="3"/>
      <c r="AJ1" s="3"/>
      <c r="AK1" s="3"/>
    </row>
    <row r="2" spans="1:42" ht="20" x14ac:dyDescent="0.2">
      <c r="A2" s="6" t="s">
        <v>8</v>
      </c>
      <c r="B2" s="1" t="str" cm="1">
        <f t="array" aca="1" ref="B2:AB2" ca="1">TRANSPOSE(TRIM(MID(SUBSTITUTE(";"&amp;A2,";",REPT(" ",LEN(A2)+1)),ROW(INDIRECT("A1:A"&amp;LEN(A2)-LEN(SUBSTITUTE(A2,";",""))+1))*LEN(A2)+1,LEN(A2)+1)))</f>
        <v>s=Name Surname</v>
      </c>
      <c r="C2" s="1" t="str">
        <f ca="1"/>
        <v>e=2022 Izmir Regional</v>
      </c>
      <c r="D2" s="1" t="str">
        <f ca="1"/>
        <v>l=f</v>
      </c>
      <c r="E2" s="1" t="str">
        <f ca="1"/>
        <v>m=1</v>
      </c>
      <c r="F2" s="1" t="str">
        <f ca="1"/>
        <v>r=r1</v>
      </c>
      <c r="G2" s="1" t="str">
        <f ca="1"/>
        <v>t=6838</v>
      </c>
      <c r="H2" s="1" t="str">
        <f ca="1"/>
        <v>as=[42]</v>
      </c>
      <c r="I2" s="1" t="str">
        <f ca="1"/>
        <v>at=Y</v>
      </c>
      <c r="J2" s="1" t="str">
        <f ca="1"/>
        <v>au=3</v>
      </c>
      <c r="K2" s="1" t="str">
        <f ca="1"/>
        <v>al=2</v>
      </c>
      <c r="L2" s="1" t="str">
        <f ca="1"/>
        <v>ac=Y</v>
      </c>
      <c r="M2" s="1" t="str">
        <f ca="1"/>
        <v>tu=4</v>
      </c>
      <c r="N2" s="1" t="str">
        <f ca="1"/>
        <v>tl=2</v>
      </c>
      <c r="O2" s="1" t="str">
        <f ca="1"/>
        <v>tm=1</v>
      </c>
      <c r="P2" s="1" t="str">
        <f ca="1"/>
        <v>tn=2</v>
      </c>
      <c r="Q2" s="1" t="str">
        <f ca="1"/>
        <v>wd=Y</v>
      </c>
      <c r="R2" s="1" t="str">
        <f ca="1"/>
        <v>cl=t</v>
      </c>
      <c r="S2" s="1" t="str">
        <f ca="1"/>
        <v>ss=[19,11,33,21,71,56]</v>
      </c>
      <c r="T2" s="1" t="str">
        <f ca="1"/>
        <v>c=3</v>
      </c>
      <c r="U2" s="1" t="str">
        <f ca="1"/>
        <v>be=Y</v>
      </c>
      <c r="V2" s="1" t="str">
        <f ca="1"/>
        <v>cn=2</v>
      </c>
      <c r="W2" s="1" t="str">
        <f ca="1"/>
        <v>ds=v</v>
      </c>
      <c r="X2" s="1" t="str">
        <f ca="1"/>
        <v>dr=v</v>
      </c>
      <c r="Y2" s="1" t="str">
        <f ca="1"/>
        <v>d=N</v>
      </c>
      <c r="Z2" s="1" t="str">
        <f ca="1"/>
        <v>to=N</v>
      </c>
      <c r="AA2" s="1" t="str">
        <f ca="1"/>
        <v>cf=Y</v>
      </c>
      <c r="AB2" s="1" t="str">
        <f ca="1"/>
        <v>co=Abi Gerçekten Çok güzel olmuş site</v>
      </c>
      <c r="AC2" s="1"/>
      <c r="AD2" s="4"/>
      <c r="AE2" s="4"/>
      <c r="AF2" s="4"/>
      <c r="AG2" s="4"/>
      <c r="AH2" s="4"/>
      <c r="AI2" s="4"/>
      <c r="AJ2" s="4"/>
      <c r="AK2" s="4"/>
      <c r="AL2" s="4"/>
      <c r="AN2" s="4"/>
      <c r="AO2" s="4"/>
      <c r="AP2" s="4"/>
    </row>
    <row r="3" spans="1:42" x14ac:dyDescent="0.2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N3" s="4"/>
      <c r="AO3" s="4"/>
      <c r="AP3" s="4"/>
    </row>
    <row r="4" spans="1:42" x14ac:dyDescent="0.2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N4" s="4"/>
      <c r="AO4" s="4"/>
      <c r="AP4" s="4"/>
    </row>
    <row r="5" spans="1:42" x14ac:dyDescent="0.2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N5" s="4"/>
      <c r="AO5" s="4"/>
      <c r="AP5" s="4"/>
    </row>
    <row r="6" spans="1:42" x14ac:dyDescent="0.2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N6" s="4"/>
      <c r="AO6" s="4"/>
      <c r="AP6" s="4"/>
    </row>
    <row r="7" spans="1:42" x14ac:dyDescent="0.2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N7" s="4"/>
      <c r="AO7" s="4"/>
      <c r="AP7" s="4"/>
    </row>
    <row r="8" spans="1:42" x14ac:dyDescent="0.2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N8" s="4"/>
      <c r="AO8" s="4"/>
      <c r="AP8" s="4"/>
    </row>
    <row r="9" spans="1:42" x14ac:dyDescent="0.2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N9" s="4"/>
      <c r="AO9" s="4"/>
      <c r="AP9" s="4"/>
    </row>
    <row r="10" spans="1:42" x14ac:dyDescent="0.2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N10" s="4"/>
      <c r="AO10" s="4"/>
      <c r="AP10" s="4"/>
    </row>
    <row r="11" spans="1:42" x14ac:dyDescent="0.2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N11" s="4"/>
      <c r="AO11" s="4"/>
      <c r="AP11" s="4"/>
    </row>
    <row r="12" spans="1:42" x14ac:dyDescent="0.2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N12" s="4"/>
      <c r="AO12" s="4"/>
      <c r="AP12" s="4"/>
    </row>
    <row r="13" spans="1:42" x14ac:dyDescent="0.2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N13" s="4"/>
      <c r="AO13" s="4"/>
      <c r="AP13" s="4"/>
    </row>
    <row r="14" spans="1:42" x14ac:dyDescent="0.2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N14" s="4"/>
      <c r="AO14" s="4"/>
      <c r="AP14" s="4"/>
    </row>
    <row r="15" spans="1:42" x14ac:dyDescent="0.2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AP15" s="4"/>
    </row>
    <row r="16" spans="1:42" x14ac:dyDescent="0.2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N16" s="4"/>
      <c r="AO16" s="4"/>
      <c r="AP16" s="4"/>
    </row>
    <row r="17" spans="2:42" x14ac:dyDescent="0.2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N17" s="4"/>
      <c r="AO17" s="4"/>
      <c r="AP17" s="4"/>
    </row>
    <row r="18" spans="2:42" x14ac:dyDescent="0.2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N18" s="4"/>
      <c r="AO18" s="4"/>
      <c r="AP18" s="4"/>
    </row>
    <row r="19" spans="2:42" x14ac:dyDescent="0.2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P19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2" x14ac:dyDescent="0.2">
      <c r="A1">
        <f>Insert!A1</f>
        <v>0</v>
      </c>
      <c r="B1" s="2" t="s">
        <v>0</v>
      </c>
      <c r="C1" s="2" t="s">
        <v>1</v>
      </c>
      <c r="D1" s="2" t="s">
        <v>5</v>
      </c>
      <c r="E1" s="2" t="s">
        <v>3</v>
      </c>
      <c r="F1" s="2" t="s">
        <v>4</v>
      </c>
      <c r="G1" s="2" t="s">
        <v>2</v>
      </c>
      <c r="H1" s="2" t="s">
        <v>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9</v>
      </c>
      <c r="N1" s="2" t="s">
        <v>12</v>
      </c>
      <c r="O1" s="2" t="s">
        <v>11</v>
      </c>
      <c r="P1" s="2" t="s">
        <v>10</v>
      </c>
      <c r="Q1" s="2" t="s">
        <v>7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t="str">
        <f>Insert!A2</f>
        <v>s=Name Surname;e=2022 Izmir Regional;l=f;m=1;r=r1;t=6838;as=[42];at=Y;au=3;al=2;ac=Y;tu=4;tl=2;tm=1;tn=2;wd=Y;cl=t;ss=[19,11,33,21,71,56];c=3;be=Y;cn=2;ds=v;dr=v;d=N;to=N;cf=Y;co=Abi Gerçekten Çok güzel olmuş site</v>
      </c>
      <c r="B2" s="1" t="str" cm="1">
        <f t="array" aca="1" ref="B2:AB2" ca="1">RIGHT(_xlfn.ANCHORARRAY(Insert!B2), LEN(_xlfn.ANCHORARRAY(Insert!B2)) - FIND("=",_xlfn.ANCHORARRAY( Insert!B2)))</f>
        <v>Name Surname</v>
      </c>
      <c r="C2" s="1" t="str">
        <f ca="1"/>
        <v>2022 Izmir Regional</v>
      </c>
      <c r="D2" s="1" t="str">
        <f ca="1"/>
        <v>f</v>
      </c>
      <c r="E2" s="1" t="str">
        <f ca="1"/>
        <v>1</v>
      </c>
      <c r="F2" s="1" t="str">
        <f ca="1"/>
        <v>r1</v>
      </c>
      <c r="G2" s="1" t="str">
        <f ca="1"/>
        <v>6838</v>
      </c>
      <c r="H2" s="1" t="str">
        <f ca="1"/>
        <v>[42]</v>
      </c>
      <c r="I2" s="1" t="str">
        <f ca="1"/>
        <v>Y</v>
      </c>
      <c r="J2" s="1" t="str">
        <f ca="1"/>
        <v>3</v>
      </c>
      <c r="K2" s="1" t="str">
        <f ca="1"/>
        <v>2</v>
      </c>
      <c r="L2" s="1" t="str">
        <f ca="1"/>
        <v>Y</v>
      </c>
      <c r="M2" s="1" t="str">
        <f ca="1"/>
        <v>4</v>
      </c>
      <c r="N2" s="1" t="str">
        <f ca="1"/>
        <v>2</v>
      </c>
      <c r="O2" s="1" t="str">
        <f ca="1"/>
        <v>1</v>
      </c>
      <c r="P2" s="1" t="str">
        <f ca="1"/>
        <v>2</v>
      </c>
      <c r="Q2" s="1" t="str">
        <f ca="1"/>
        <v>Y</v>
      </c>
      <c r="R2" s="1" t="str">
        <f ca="1"/>
        <v>t</v>
      </c>
      <c r="S2" s="1" t="str">
        <f ca="1"/>
        <v>[19,11,33,21,71,56]</v>
      </c>
      <c r="T2" s="1" t="str">
        <f ca="1"/>
        <v>3</v>
      </c>
      <c r="U2" s="1" t="str">
        <f ca="1"/>
        <v>Y</v>
      </c>
      <c r="V2" s="1" t="str">
        <f ca="1"/>
        <v>2</v>
      </c>
      <c r="W2" s="1" t="str">
        <f ca="1"/>
        <v>v</v>
      </c>
      <c r="X2" s="1" t="str">
        <f ca="1"/>
        <v>v</v>
      </c>
      <c r="Y2" s="1" t="str">
        <f ca="1"/>
        <v>N</v>
      </c>
      <c r="Z2" s="1" t="str">
        <f ca="1"/>
        <v>N</v>
      </c>
      <c r="AA2" s="1" t="str">
        <f ca="1"/>
        <v>Y</v>
      </c>
      <c r="AB2" s="1" t="str">
        <f ca="1"/>
        <v>Abi Gerçekten Çok güzel olmuş site</v>
      </c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2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2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2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2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2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2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2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2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2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2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2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2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2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Microsoft Office User</cp:lastModifiedBy>
  <dcterms:created xsi:type="dcterms:W3CDTF">2022-02-01T07:52:32Z</dcterms:created>
  <dcterms:modified xsi:type="dcterms:W3CDTF">2022-02-09T13:51:44Z</dcterms:modified>
</cp:coreProperties>
</file>