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odePrj\conf_sys\docu\"/>
    </mc:Choice>
  </mc:AlternateContent>
  <xr:revisionPtr revIDLastSave="0" documentId="8_{B8A70F7F-D073-4882-B75F-4FF3648DA17E}" xr6:coauthVersionLast="47" xr6:coauthVersionMax="47" xr10:uidLastSave="{00000000-0000-0000-0000-000000000000}"/>
  <bookViews>
    <workbookView xWindow="-120" yWindow="-120" windowWidth="29040" windowHeight="15720" xr2:uid="{3DA93CE5-73DB-4BFD-984A-A342DEAE7AE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C15" i="1"/>
  <c r="D15" i="1"/>
  <c r="E15" i="1"/>
  <c r="F15" i="1"/>
  <c r="C6" i="1"/>
  <c r="E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E12" i="1" s="1"/>
  <c r="C13" i="1"/>
  <c r="E13" i="1" s="1"/>
  <c r="C5" i="1"/>
  <c r="E5" i="1" s="1"/>
  <c r="D11" i="1"/>
  <c r="D12" i="1"/>
  <c r="D13" i="1"/>
  <c r="D7" i="1"/>
  <c r="D8" i="1"/>
  <c r="D9" i="1"/>
  <c r="D10" i="1"/>
  <c r="F6" i="1" l="1"/>
  <c r="E9" i="1"/>
  <c r="E7" i="1"/>
  <c r="E10" i="1"/>
  <c r="E8" i="1"/>
  <c r="E11" i="1"/>
  <c r="F12" i="1"/>
  <c r="F5" i="1"/>
  <c r="F13" i="1"/>
</calcChain>
</file>

<file path=xl/sharedStrings.xml><?xml version="1.0" encoding="utf-8"?>
<sst xmlns="http://schemas.openxmlformats.org/spreadsheetml/2006/main" count="7" uniqueCount="7">
  <si>
    <t>預期篇數</t>
    <phoneticPr fontId="4" type="noConversion"/>
  </si>
  <si>
    <t>實際數</t>
    <phoneticPr fontId="4" type="noConversion"/>
  </si>
  <si>
    <t>Fixed Price</t>
    <phoneticPr fontId="4" type="noConversion"/>
  </si>
  <si>
    <t>台幣對英鎊</t>
    <phoneticPr fontId="4" type="noConversion"/>
  </si>
  <si>
    <t>Pay as you go</t>
    <phoneticPr fontId="4" type="noConversion"/>
  </si>
  <si>
    <t>Deposit and final payment</t>
    <phoneticPr fontId="4" type="noConversion"/>
  </si>
  <si>
    <t>百分比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</si>
</sst>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0" xfId="2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2" borderId="0" xfId="1" applyNumberFormat="1" applyAlignment="1">
      <alignment horizontal="center" vertical="center"/>
    </xf>
    <xf numFmtId="1" fontId="2" fillId="3" borderId="0" xfId="2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3">
    <cellStyle name="一般" xfId="0" builtinId="0"/>
    <cellStyle name="好" xfId="1" builtinId="26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3E22-1724-4518-B218-01C5B72F8643}">
  <dimension ref="B2:F15"/>
  <sheetViews>
    <sheetView tabSelected="1" workbookViewId="0">
      <selection activeCell="L8" sqref="L8"/>
    </sheetView>
  </sheetViews>
  <sheetFormatPr defaultRowHeight="16.5"/>
  <cols>
    <col min="2" max="2" width="11.625" bestFit="1" customWidth="1"/>
    <col min="4" max="4" width="14.375" customWidth="1"/>
    <col min="5" max="5" width="15.875" customWidth="1"/>
    <col min="6" max="6" width="27.125" bestFit="1" customWidth="1"/>
  </cols>
  <sheetData>
    <row r="2" spans="2:6">
      <c r="C2" s="1"/>
    </row>
    <row r="3" spans="2:6">
      <c r="B3" t="s">
        <v>0</v>
      </c>
      <c r="C3" s="1">
        <v>100</v>
      </c>
      <c r="D3" s="1"/>
      <c r="E3" t="s">
        <v>3</v>
      </c>
      <c r="F3" s="10">
        <v>41</v>
      </c>
    </row>
    <row r="4" spans="2:6">
      <c r="B4" s="1" t="s">
        <v>6</v>
      </c>
      <c r="C4" s="1" t="s">
        <v>1</v>
      </c>
      <c r="D4" s="11" t="s">
        <v>2</v>
      </c>
      <c r="E4" s="11" t="s">
        <v>4</v>
      </c>
      <c r="F4" s="11" t="s">
        <v>5</v>
      </c>
    </row>
    <row r="5" spans="2:6">
      <c r="B5" s="1">
        <v>110</v>
      </c>
      <c r="C5" s="3">
        <f>C$3*B5/100</f>
        <v>110</v>
      </c>
      <c r="D5" s="5"/>
      <c r="E5" s="6">
        <f>C5*4.9*$F$3</f>
        <v>22099</v>
      </c>
      <c r="F5" s="7">
        <f>C5*5.4*$F$3</f>
        <v>24354</v>
      </c>
    </row>
    <row r="6" spans="2:6">
      <c r="B6" s="1">
        <v>105</v>
      </c>
      <c r="C6" s="1">
        <f>C$3*B6/100</f>
        <v>105</v>
      </c>
      <c r="D6" s="7"/>
      <c r="E6" s="7">
        <f>C6*4.9*$F$3</f>
        <v>21094.5</v>
      </c>
      <c r="F6" s="7">
        <f>C6*5.4*$F$3</f>
        <v>23247</v>
      </c>
    </row>
    <row r="7" spans="2:6">
      <c r="B7" s="1">
        <v>100</v>
      </c>
      <c r="C7" s="1">
        <f>C$3*B7/100</f>
        <v>100</v>
      </c>
      <c r="D7" s="7">
        <f>C$3*4.5*$F$3</f>
        <v>18450</v>
      </c>
      <c r="E7" s="7">
        <f>C7*4.9*$F$3</f>
        <v>20090.000000000004</v>
      </c>
      <c r="F7" s="7">
        <f>C7*5.4*$F$3</f>
        <v>22140</v>
      </c>
    </row>
    <row r="8" spans="2:6">
      <c r="B8" s="2">
        <v>92</v>
      </c>
      <c r="C8" s="2">
        <f>C$3*B8/100</f>
        <v>92</v>
      </c>
      <c r="D8" s="8">
        <f>C$3*4.5*$F$3</f>
        <v>18450</v>
      </c>
      <c r="E8" s="8">
        <f>C8*4.9*$F$3</f>
        <v>18482.8</v>
      </c>
      <c r="F8" s="7">
        <f>C8*5.4*$F$3</f>
        <v>20368.8</v>
      </c>
    </row>
    <row r="9" spans="2:6">
      <c r="B9" s="1">
        <v>90</v>
      </c>
      <c r="C9" s="1">
        <f>C$3*B9/100</f>
        <v>90</v>
      </c>
      <c r="D9" s="7">
        <f>C$3*4.5*$F$3</f>
        <v>18450</v>
      </c>
      <c r="E9" s="7">
        <f>C9*4.9*$F$3</f>
        <v>18081.000000000004</v>
      </c>
      <c r="F9" s="7">
        <f>C9*5.4*$F$3</f>
        <v>19926.000000000004</v>
      </c>
    </row>
    <row r="10" spans="2:6">
      <c r="B10" s="4">
        <v>84</v>
      </c>
      <c r="C10" s="4">
        <f>C$3*B10/100</f>
        <v>84</v>
      </c>
      <c r="D10" s="9">
        <f>C$3*4.5*$F$3</f>
        <v>18450</v>
      </c>
      <c r="E10" s="7">
        <f>C10*4.9*$F$3</f>
        <v>16875.600000000002</v>
      </c>
      <c r="F10" s="9">
        <f>C10*5.4*$F$3</f>
        <v>18597.600000000002</v>
      </c>
    </row>
    <row r="11" spans="2:6">
      <c r="B11" s="1">
        <v>80</v>
      </c>
      <c r="C11" s="3">
        <f>C$3*B11/100</f>
        <v>80</v>
      </c>
      <c r="D11" s="7">
        <f>C$3*4.5*$F$3</f>
        <v>18450</v>
      </c>
      <c r="E11" s="7">
        <f>C11*4.9*$F$3</f>
        <v>16072</v>
      </c>
      <c r="F11" s="7">
        <f>C11*5.4*$F$3</f>
        <v>17712</v>
      </c>
    </row>
    <row r="12" spans="2:6">
      <c r="B12" s="1">
        <v>70</v>
      </c>
      <c r="C12" s="3">
        <f>C$3*B12/100</f>
        <v>70</v>
      </c>
      <c r="D12" s="7">
        <f>C$3*4.5*$F$3</f>
        <v>18450</v>
      </c>
      <c r="E12" s="7">
        <f>C12*4.9*$F$3</f>
        <v>14063</v>
      </c>
      <c r="F12" s="7">
        <f>C12*5.4*$F$3</f>
        <v>15498</v>
      </c>
    </row>
    <row r="13" spans="2:6">
      <c r="B13" s="1">
        <v>60</v>
      </c>
      <c r="C13" s="3">
        <f>C$3*B13/100</f>
        <v>60</v>
      </c>
      <c r="D13" s="7">
        <f>C$3*4.5*$F$3</f>
        <v>18450</v>
      </c>
      <c r="E13" s="7">
        <f>C13*4.9*$F$3</f>
        <v>12054</v>
      </c>
      <c r="F13" s="7">
        <f>C13*5.4*$F$3</f>
        <v>13284</v>
      </c>
    </row>
    <row r="14" spans="2:6">
      <c r="B14" s="1">
        <v>50</v>
      </c>
      <c r="C14" s="3">
        <f>C$3*B14/100</f>
        <v>50</v>
      </c>
      <c r="D14" s="7">
        <f>C$3*4.5*$F$3</f>
        <v>18450</v>
      </c>
      <c r="E14" s="7">
        <f>C14*4.9*$F$3</f>
        <v>10045.000000000002</v>
      </c>
      <c r="F14" s="7">
        <f>C14*5.4*$F$3</f>
        <v>11070</v>
      </c>
    </row>
    <row r="15" spans="2:6">
      <c r="B15" s="1">
        <v>40</v>
      </c>
      <c r="C15" s="3">
        <f>C$3*B15/100</f>
        <v>40</v>
      </c>
      <c r="D15" s="7">
        <f>C$3*4.5*$F$3</f>
        <v>18450</v>
      </c>
      <c r="E15" s="7">
        <f>C15*4.9*$F$3</f>
        <v>8036</v>
      </c>
      <c r="F15" s="7">
        <f>C15*5.4*$F$3</f>
        <v>8856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林錦德  (chintelin)</dc:creator>
  <cp:lastModifiedBy>林錦德  (chintelin)</cp:lastModifiedBy>
  <dcterms:created xsi:type="dcterms:W3CDTF">2025-05-26T00:48:27Z</dcterms:created>
  <dcterms:modified xsi:type="dcterms:W3CDTF">2025-05-26T06:06:30Z</dcterms:modified>
</cp:coreProperties>
</file>