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iyilun/Desktop/BOSTON/"/>
    </mc:Choice>
  </mc:AlternateContent>
  <xr:revisionPtr revIDLastSave="0" documentId="13_ncr:1_{6CA22869-066A-054E-ACA7-A0BC1A9017B8}" xr6:coauthVersionLast="45" xr6:coauthVersionMax="45" xr10:uidLastSave="{00000000-0000-0000-0000-000000000000}"/>
  <bookViews>
    <workbookView xWindow="160" yWindow="460" windowWidth="25440" windowHeight="14780" activeTab="1" xr2:uid="{19168968-7F67-1B44-BEFA-D9CE6A6A0F5E}"/>
  </bookViews>
  <sheets>
    <sheet name="shown_tract_kfr_rW_gP_pall" sheetId="2" r:id="rId1"/>
    <sheet name="BOS_rALL" sheetId="6" r:id="rId2"/>
    <sheet name="shown_tract_kfr_rB_gP_pall" sheetId="3" r:id="rId3"/>
    <sheet name="shown_tract_kfr_rH_gP_pall" sheetId="5" r:id="rId4"/>
    <sheet name="shown_tract_kfr_rA_gP_pall" sheetId="4" r:id="rId5"/>
  </sheets>
  <definedNames>
    <definedName name="_xlnm._FilterDatabase" localSheetId="4" hidden="1">shown_tract_kfr_rA_gP_pall!$A$1:$C$200</definedName>
    <definedName name="_xlnm._FilterDatabase" localSheetId="2" hidden="1">shown_tract_kfr_rB_gP_pall!$A$1:$C$200</definedName>
    <definedName name="_xlnm._FilterDatabase" localSheetId="3" hidden="1">shown_tract_kfr_rH_gP_pall!$A$1:$C$200</definedName>
    <definedName name="_xlnm._FilterDatabase" localSheetId="0" hidden="1">shown_tract_kfr_rW_gP_pall!$A$1:$F$200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0" i="6" l="1"/>
  <c r="C119" i="6"/>
  <c r="G118" i="6"/>
  <c r="F118" i="6"/>
  <c r="E118" i="6"/>
  <c r="D118" i="6"/>
  <c r="C118" i="6"/>
  <c r="G117" i="6"/>
  <c r="F117" i="6"/>
  <c r="E117" i="6"/>
  <c r="D117" i="6"/>
  <c r="C117" i="6"/>
  <c r="F199" i="2" l="1"/>
  <c r="F198" i="2"/>
  <c r="F197" i="2"/>
  <c r="F196" i="2"/>
  <c r="F195" i="2"/>
  <c r="F194" i="2"/>
  <c r="F193" i="2"/>
  <c r="F192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8" i="2"/>
  <c r="F157" i="2"/>
  <c r="F156" i="2"/>
  <c r="F154" i="2"/>
  <c r="F151" i="2"/>
  <c r="F150" i="2"/>
  <c r="F149" i="2"/>
  <c r="F148" i="2"/>
  <c r="F147" i="2"/>
  <c r="F146" i="2"/>
  <c r="F144" i="2"/>
  <c r="F142" i="2"/>
  <c r="F141" i="2"/>
  <c r="F140" i="2"/>
  <c r="F138" i="2"/>
  <c r="F137" i="2"/>
  <c r="F136" i="2"/>
  <c r="F135" i="2"/>
  <c r="F134" i="2"/>
  <c r="F133" i="2"/>
  <c r="F129" i="2"/>
  <c r="F128" i="2"/>
  <c r="F127" i="2"/>
  <c r="F125" i="2"/>
  <c r="F122" i="2"/>
  <c r="F119" i="2"/>
  <c r="F114" i="2"/>
  <c r="F104" i="2"/>
  <c r="F101" i="2"/>
  <c r="F98" i="2"/>
  <c r="F97" i="2"/>
  <c r="F95" i="2"/>
  <c r="F93" i="2"/>
  <c r="F92" i="2"/>
  <c r="F91" i="2"/>
  <c r="F90" i="2"/>
  <c r="F89" i="2"/>
  <c r="F88" i="2"/>
  <c r="F86" i="2"/>
  <c r="F85" i="2"/>
  <c r="F83" i="2"/>
  <c r="F78" i="2"/>
  <c r="F75" i="2"/>
  <c r="F73" i="2"/>
  <c r="F68" i="2"/>
  <c r="F67" i="2"/>
  <c r="F61" i="2"/>
  <c r="F53" i="2"/>
  <c r="F52" i="2"/>
  <c r="F50" i="2"/>
  <c r="F47" i="2"/>
  <c r="F46" i="2"/>
  <c r="F45" i="2"/>
  <c r="F43" i="2"/>
  <c r="F37" i="2"/>
  <c r="F35" i="2"/>
  <c r="F34" i="2"/>
  <c r="F33" i="2"/>
  <c r="F32" i="2"/>
  <c r="F29" i="2"/>
  <c r="F23" i="2"/>
  <c r="F22" i="2"/>
  <c r="F21" i="2"/>
  <c r="F19" i="2"/>
  <c r="F16" i="2"/>
  <c r="F15" i="2"/>
  <c r="F14" i="2"/>
  <c r="F13" i="2"/>
  <c r="F11" i="2"/>
  <c r="F10" i="2"/>
  <c r="F9" i="2"/>
  <c r="F8" i="2"/>
  <c r="F7" i="2"/>
  <c r="F5" i="2"/>
  <c r="F4" i="2"/>
  <c r="F3" i="2"/>
  <c r="F2" i="2"/>
  <c r="E199" i="2"/>
  <c r="E198" i="2"/>
  <c r="E197" i="2"/>
  <c r="E196" i="2"/>
  <c r="E195" i="2"/>
  <c r="E194" i="2"/>
  <c r="E193" i="2"/>
  <c r="E192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8" i="2"/>
  <c r="E157" i="2"/>
  <c r="E156" i="2"/>
  <c r="E154" i="2"/>
  <c r="E151" i="2"/>
  <c r="E150" i="2"/>
  <c r="E149" i="2"/>
  <c r="E148" i="2"/>
  <c r="E147" i="2"/>
  <c r="E146" i="2"/>
  <c r="E144" i="2"/>
  <c r="E142" i="2"/>
  <c r="E141" i="2"/>
  <c r="E140" i="2"/>
  <c r="E138" i="2"/>
  <c r="E137" i="2"/>
  <c r="E136" i="2"/>
  <c r="E135" i="2"/>
  <c r="E134" i="2"/>
  <c r="E133" i="2"/>
  <c r="E129" i="2"/>
  <c r="E128" i="2"/>
  <c r="E127" i="2"/>
  <c r="E125" i="2"/>
  <c r="E122" i="2"/>
  <c r="E119" i="2"/>
  <c r="E114" i="2"/>
  <c r="E104" i="2"/>
  <c r="E101" i="2"/>
  <c r="E98" i="2"/>
  <c r="E97" i="2"/>
  <c r="E95" i="2"/>
  <c r="E93" i="2"/>
  <c r="E92" i="2"/>
  <c r="E91" i="2"/>
  <c r="E90" i="2"/>
  <c r="E89" i="2"/>
  <c r="E88" i="2"/>
  <c r="E86" i="2"/>
  <c r="E85" i="2"/>
  <c r="E83" i="2"/>
  <c r="E78" i="2"/>
  <c r="E75" i="2"/>
  <c r="E73" i="2"/>
  <c r="E68" i="2"/>
  <c r="E67" i="2"/>
  <c r="E61" i="2"/>
  <c r="E53" i="2"/>
  <c r="E52" i="2"/>
  <c r="E50" i="2"/>
  <c r="E47" i="2"/>
  <c r="E46" i="2"/>
  <c r="E45" i="2"/>
  <c r="E43" i="2"/>
  <c r="E37" i="2"/>
  <c r="E35" i="2"/>
  <c r="E34" i="2"/>
  <c r="E33" i="2"/>
  <c r="E32" i="2"/>
  <c r="E29" i="2"/>
  <c r="E23" i="2"/>
  <c r="E22" i="2"/>
  <c r="E21" i="2"/>
  <c r="E19" i="2"/>
  <c r="E16" i="2"/>
  <c r="E15" i="2"/>
  <c r="E14" i="2"/>
  <c r="E13" i="2"/>
  <c r="E11" i="2"/>
  <c r="E10" i="2"/>
  <c r="E9" i="2"/>
  <c r="E8" i="2"/>
  <c r="E7" i="2"/>
  <c r="E5" i="2"/>
  <c r="E4" i="2"/>
  <c r="E3" i="2"/>
  <c r="E2" i="2"/>
  <c r="D199" i="2"/>
  <c r="D198" i="2"/>
  <c r="D197" i="2"/>
  <c r="D196" i="2"/>
  <c r="D195" i="2"/>
  <c r="D194" i="2"/>
  <c r="D193" i="2"/>
  <c r="D192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8" i="2"/>
  <c r="D157" i="2"/>
  <c r="D156" i="2"/>
  <c r="D154" i="2"/>
  <c r="D151" i="2"/>
  <c r="D150" i="2"/>
  <c r="D149" i="2"/>
  <c r="D148" i="2"/>
  <c r="D147" i="2"/>
  <c r="D146" i="2"/>
  <c r="D144" i="2"/>
  <c r="D142" i="2"/>
  <c r="D141" i="2"/>
  <c r="D140" i="2"/>
  <c r="D138" i="2"/>
  <c r="D137" i="2"/>
  <c r="D136" i="2"/>
  <c r="D135" i="2"/>
  <c r="D134" i="2"/>
  <c r="D133" i="2"/>
  <c r="D129" i="2"/>
  <c r="D128" i="2"/>
  <c r="D127" i="2"/>
  <c r="D125" i="2"/>
  <c r="D122" i="2"/>
  <c r="D119" i="2"/>
  <c r="D114" i="2"/>
  <c r="D104" i="2"/>
  <c r="D101" i="2"/>
  <c r="D98" i="2"/>
  <c r="D97" i="2"/>
  <c r="D95" i="2"/>
  <c r="D93" i="2"/>
  <c r="D92" i="2"/>
  <c r="D91" i="2"/>
  <c r="D90" i="2"/>
  <c r="D89" i="2"/>
  <c r="D88" i="2"/>
  <c r="D86" i="2"/>
  <c r="D85" i="2"/>
  <c r="D83" i="2"/>
  <c r="D78" i="2"/>
  <c r="D75" i="2"/>
  <c r="D73" i="2"/>
  <c r="D68" i="2"/>
  <c r="D67" i="2"/>
  <c r="D61" i="2"/>
  <c r="D53" i="2"/>
  <c r="D52" i="2"/>
  <c r="D50" i="2"/>
  <c r="D47" i="2"/>
  <c r="D46" i="2"/>
  <c r="D45" i="2"/>
  <c r="D43" i="2"/>
  <c r="D37" i="2"/>
  <c r="D35" i="2"/>
  <c r="D34" i="2"/>
  <c r="D33" i="2"/>
  <c r="D32" i="2"/>
  <c r="D29" i="2"/>
  <c r="D23" i="2"/>
  <c r="D22" i="2"/>
  <c r="D21" i="2"/>
  <c r="D19" i="2"/>
  <c r="D16" i="2"/>
  <c r="D15" i="2"/>
  <c r="D14" i="2"/>
  <c r="D13" i="2"/>
  <c r="D11" i="2"/>
  <c r="D10" i="2"/>
  <c r="D9" i="2"/>
  <c r="D8" i="2"/>
  <c r="D7" i="2"/>
  <c r="D5" i="2"/>
  <c r="D4" i="2"/>
  <c r="D3" i="2"/>
  <c r="D2" i="2"/>
</calcChain>
</file>

<file path=xl/sharedStrings.xml><?xml version="1.0" encoding="utf-8"?>
<sst xmlns="http://schemas.openxmlformats.org/spreadsheetml/2006/main" count="936" uniqueCount="85">
  <si>
    <t>tract</t>
  </si>
  <si>
    <t>Name</t>
  </si>
  <si>
    <t>Household_Income_rW_gP_pall</t>
  </si>
  <si>
    <t>Beacon Hill, Boston, MA</t>
  </si>
  <si>
    <t>Back Bay West, Boston, MA</t>
  </si>
  <si>
    <t>Columbus, Boston, MA</t>
  </si>
  <si>
    <t>Brookline, MA</t>
  </si>
  <si>
    <t>Jamaica Hills / Pond, Boston, MA</t>
  </si>
  <si>
    <t>West End, Boston, MA</t>
  </si>
  <si>
    <t>Fenway/Kenmore, Boston, MA</t>
  </si>
  <si>
    <t>Boston, MA</t>
  </si>
  <si>
    <t>Marina Bay, Quincy, MA</t>
  </si>
  <si>
    <t>North End, Boston, MA</t>
  </si>
  <si>
    <t>Jamaica Plain, Boston, MA</t>
  </si>
  <si>
    <t>Prudential / St. Botolph, Boston, MA</t>
  </si>
  <si>
    <t>Back Bay East, Boston, MA</t>
  </si>
  <si>
    <t>West Cambridge, Cambridge, MA</t>
  </si>
  <si>
    <t>Coolidge Corner South Side, Brookline, MA</t>
  </si>
  <si>
    <t>Downtown, Boston, MA</t>
  </si>
  <si>
    <t>Corey Hill, Brookline, MA</t>
  </si>
  <si>
    <t>Cambridgeport, Cambridge, MA</t>
  </si>
  <si>
    <t>Mid-Cambridge, Cambridge, MA</t>
  </si>
  <si>
    <t>Tufts, Somerville, MA</t>
  </si>
  <si>
    <t>Aspinwall Hill, Brookline, MA</t>
  </si>
  <si>
    <t>Charlestown, Boston, MA</t>
  </si>
  <si>
    <t>Neighborhood Nine, Cambridge, MA</t>
  </si>
  <si>
    <t>Agassiz, Cambridge, MA</t>
  </si>
  <si>
    <t>City Point, Boston, MA</t>
  </si>
  <si>
    <t>Chinatown, Boston, MA</t>
  </si>
  <si>
    <t>Lower Allston, Boston, MA</t>
  </si>
  <si>
    <t>Medford, MA</t>
  </si>
  <si>
    <t>High Street Hill, Brookline, MA</t>
  </si>
  <si>
    <t>Winthrop, MA</t>
  </si>
  <si>
    <t>North Brookline, Brookline, MA</t>
  </si>
  <si>
    <t>East Cambridge, Cambridge, MA</t>
  </si>
  <si>
    <t>South Boston, Boston, MA</t>
  </si>
  <si>
    <t>Dorchester, Boston, MA</t>
  </si>
  <si>
    <t>Revere, MA</t>
  </si>
  <si>
    <t>Brookline Village, Brookline, MA</t>
  </si>
  <si>
    <t>Harrison Lenox, Boston, MA</t>
  </si>
  <si>
    <t>Emerson Gardens, Brookline, MA</t>
  </si>
  <si>
    <t>Ten Hills, Somerville, MA</t>
  </si>
  <si>
    <t>North Cambridge, Cambridge, MA</t>
  </si>
  <si>
    <t>South Medford, Medford, MA</t>
  </si>
  <si>
    <t>Everett, MA</t>
  </si>
  <si>
    <t>Powder House Square, Somerville, MA</t>
  </si>
  <si>
    <t>Riverside, Cambridge, MA</t>
  </si>
  <si>
    <t>Chelsea, MA</t>
  </si>
  <si>
    <t>Spring Hill, Somerville, MA</t>
  </si>
  <si>
    <t>Davis Square, Somerville, MA</t>
  </si>
  <si>
    <t>Wellington-Harrington, Cambridge, MA</t>
  </si>
  <si>
    <t>Hyde Square, Boston, MA</t>
  </si>
  <si>
    <t>Central-Maverick Square / Paris Street, Boston, MA</t>
  </si>
  <si>
    <t>Somerville, MA</t>
  </si>
  <si>
    <t>East Boston, Boston, MA</t>
  </si>
  <si>
    <t>Allston, Boston, MA</t>
  </si>
  <si>
    <t>West Somerville, Somerville, MA</t>
  </si>
  <si>
    <t>Mission Hill, Boston, MA</t>
  </si>
  <si>
    <t>South End, Boston, MA</t>
  </si>
  <si>
    <t>Magoun Square, Somerville, MA</t>
  </si>
  <si>
    <t>Winter Hill, Somerville, MA</t>
  </si>
  <si>
    <t>Teele Square, Somerville, MA</t>
  </si>
  <si>
    <t>East Somerville, Somerville, MA</t>
  </si>
  <si>
    <t>Prospect Hill, Somerville, MA</t>
  </si>
  <si>
    <t>Ward Two, Somerville, MA</t>
  </si>
  <si>
    <t>The Port, Cambridge, MA</t>
  </si>
  <si>
    <t>D Street / West Broadway, Boston, MA</t>
  </si>
  <si>
    <t>Jeffries Point, Boston, MA</t>
  </si>
  <si>
    <t>Lower Roxbury, Boston, MA</t>
  </si>
  <si>
    <t>Eagle Hill, Boston, MA</t>
  </si>
  <si>
    <t>Columbus Park / Andrew Square, Boston, MA</t>
  </si>
  <si>
    <t>Roxbury, Boston, MA</t>
  </si>
  <si>
    <t>Franklin Field North, Boston, MA</t>
  </si>
  <si>
    <t>Roslindale, Boston, MA</t>
  </si>
  <si>
    <t>Dudley / Brunswick King, Boston, MA</t>
  </si>
  <si>
    <t>Highland Park, Boston, MA</t>
  </si>
  <si>
    <t>Area 2/MIT, Cambridge, MA</t>
  </si>
  <si>
    <t>Brighton, Boston, MA</t>
  </si>
  <si>
    <t>Household_Income_rB_gP_pall</t>
  </si>
  <si>
    <t>Household_Income_rA_gP_pall</t>
  </si>
  <si>
    <t>Household_Income_rH_gP_pall</t>
  </si>
  <si>
    <t>MEDIAN</t>
  </si>
  <si>
    <t>MEAN</t>
  </si>
  <si>
    <t xml:space="preserve">MIN 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</si>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</sst>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E2BC-83BB-144A-B35F-2AA1CADE52F2}">
  <sheetPr filterMode="1"/>
  <dimension ref="A1:F200"/>
  <sheetViews>
    <sheetView workbookViewId="0">
      <selection sqref="A1:F199"/>
    </sheetView>
  </sheetViews>
  <sheetFormatPr baseColWidth="10" defaultRowHeight="16" x14ac:dyDescent="0.2"/>
  <cols>
    <col min="2" max="2" width="44" bestFit="1" customWidth="1"/>
    <col min="3" max="3" width="27.6640625" bestFit="1" customWidth="1"/>
    <col min="4" max="6" width="27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78</v>
      </c>
      <c r="E1" t="s">
        <v>80</v>
      </c>
      <c r="F1" t="s">
        <v>79</v>
      </c>
    </row>
    <row r="2" spans="1:6" x14ac:dyDescent="0.2">
      <c r="A2">
        <v>25025020200</v>
      </c>
      <c r="B2" t="s">
        <v>3</v>
      </c>
      <c r="C2">
        <v>93332</v>
      </c>
      <c r="D2">
        <f>VLOOKUP(A2, shown_tract_kfr_rB_gP_pall!$A$15:$C$200, 3,0)</f>
        <v>0</v>
      </c>
      <c r="E2">
        <f>VLOOKUP(A2,  shown_tract_kfr_rH_gP_pall!$A$2:$C$200, 3, 0)</f>
        <v>0</v>
      </c>
      <c r="F2">
        <f>VLOOKUP(A2, shown_tract_kfr_rA_gP_pall!$A$9:$C$200, 3, 0)</f>
        <v>0</v>
      </c>
    </row>
    <row r="3" spans="1:6" x14ac:dyDescent="0.2">
      <c r="A3">
        <v>25025010701</v>
      </c>
      <c r="B3" t="s">
        <v>4</v>
      </c>
      <c r="C3">
        <v>83132</v>
      </c>
      <c r="D3">
        <f>VLOOKUP(A3, shown_tract_kfr_rB_gP_pall!$A$15:$C$200, 3,0)</f>
        <v>0</v>
      </c>
      <c r="E3">
        <f>VLOOKUP(A3,  shown_tract_kfr_rH_gP_pall!$A$2:$C$200, 3, 0)</f>
        <v>0</v>
      </c>
      <c r="F3">
        <f>VLOOKUP(A3, shown_tract_kfr_rA_gP_pall!$A$9:$C$200, 3, 0)</f>
        <v>0</v>
      </c>
    </row>
    <row r="4" spans="1:6" x14ac:dyDescent="0.2">
      <c r="A4">
        <v>25025020101</v>
      </c>
      <c r="B4" t="s">
        <v>3</v>
      </c>
      <c r="C4">
        <v>81273</v>
      </c>
      <c r="D4">
        <f>VLOOKUP(A4, shown_tract_kfr_rB_gP_pall!$A$15:$C$200, 3,0)</f>
        <v>0</v>
      </c>
      <c r="E4">
        <f>VLOOKUP(A4,  shown_tract_kfr_rH_gP_pall!$A$2:$C$200, 3, 0)</f>
        <v>0</v>
      </c>
      <c r="F4">
        <f>VLOOKUP(A4, shown_tract_kfr_rA_gP_pall!$A$9:$C$200, 3, 0)</f>
        <v>0</v>
      </c>
    </row>
    <row r="5" spans="1:6" x14ac:dyDescent="0.2">
      <c r="A5">
        <v>25025070800</v>
      </c>
      <c r="B5" t="s">
        <v>5</v>
      </c>
      <c r="C5">
        <v>80963</v>
      </c>
      <c r="D5">
        <f>VLOOKUP(A5, shown_tract_kfr_rB_gP_pall!$A$15:$C$200, 3,0)</f>
        <v>27186</v>
      </c>
      <c r="E5">
        <f>VLOOKUP(A5,  shown_tract_kfr_rH_gP_pall!$A$2:$C$200, 3, 0)</f>
        <v>29421</v>
      </c>
      <c r="F5">
        <f>VLOOKUP(A5, shown_tract_kfr_rA_gP_pall!$A$9:$C$200, 3, 0)</f>
        <v>0</v>
      </c>
    </row>
    <row r="6" spans="1:6" hidden="1" x14ac:dyDescent="0.2">
      <c r="A6">
        <v>25021401100</v>
      </c>
      <c r="B6" t="s">
        <v>6</v>
      </c>
      <c r="C6">
        <v>80576</v>
      </c>
    </row>
    <row r="7" spans="1:6" x14ac:dyDescent="0.2">
      <c r="A7">
        <v>25025120105</v>
      </c>
      <c r="B7" t="s">
        <v>7</v>
      </c>
      <c r="C7">
        <v>75621</v>
      </c>
      <c r="D7">
        <f>VLOOKUP(A7, shown_tract_kfr_rB_gP_pall!$A$15:$C$200, 3,0)</f>
        <v>0</v>
      </c>
      <c r="E7">
        <f>VLOOKUP(A7,  shown_tract_kfr_rH_gP_pall!$A$2:$C$200, 3, 0)</f>
        <v>0</v>
      </c>
      <c r="F7">
        <f>VLOOKUP(A7, shown_tract_kfr_rA_gP_pall!$A$9:$C$200, 3, 0)</f>
        <v>0</v>
      </c>
    </row>
    <row r="8" spans="1:6" x14ac:dyDescent="0.2">
      <c r="A8">
        <v>25025010802</v>
      </c>
      <c r="B8" t="s">
        <v>4</v>
      </c>
      <c r="C8">
        <v>74063</v>
      </c>
      <c r="D8">
        <f>VLOOKUP(A8, shown_tract_kfr_rB_gP_pall!$A$15:$C$200, 3,0)</f>
        <v>0</v>
      </c>
      <c r="E8">
        <f>VLOOKUP(A8,  shown_tract_kfr_rH_gP_pall!$A$2:$C$200, 3, 0)</f>
        <v>0</v>
      </c>
      <c r="F8">
        <f>VLOOKUP(A8, shown_tract_kfr_rA_gP_pall!$A$9:$C$200, 3, 0)</f>
        <v>0</v>
      </c>
    </row>
    <row r="9" spans="1:6" x14ac:dyDescent="0.2">
      <c r="A9">
        <v>25025020301</v>
      </c>
      <c r="B9" t="s">
        <v>8</v>
      </c>
      <c r="C9">
        <v>73974</v>
      </c>
      <c r="D9">
        <f>VLOOKUP(A9, shown_tract_kfr_rB_gP_pall!$A$15:$C$200, 3,0)</f>
        <v>0</v>
      </c>
      <c r="E9">
        <f>VLOOKUP(A9,  shown_tract_kfr_rH_gP_pall!$A$2:$C$200, 3, 0)</f>
        <v>0</v>
      </c>
      <c r="F9">
        <f>VLOOKUP(A9, shown_tract_kfr_rA_gP_pall!$A$9:$C$200, 3, 0)</f>
        <v>0</v>
      </c>
    </row>
    <row r="10" spans="1:6" x14ac:dyDescent="0.2">
      <c r="A10">
        <v>25025010403</v>
      </c>
      <c r="B10" t="s">
        <v>9</v>
      </c>
      <c r="C10">
        <v>73759</v>
      </c>
      <c r="D10">
        <f>VLOOKUP(A10, shown_tract_kfr_rB_gP_pall!$A$15:$C$200, 3,0)</f>
        <v>0</v>
      </c>
      <c r="E10">
        <f>VLOOKUP(A10,  shown_tract_kfr_rH_gP_pall!$A$2:$C$200, 3, 0)</f>
        <v>0</v>
      </c>
      <c r="F10">
        <f>VLOOKUP(A10, shown_tract_kfr_rA_gP_pall!$A$9:$C$200, 3, 0)</f>
        <v>0</v>
      </c>
    </row>
    <row r="11" spans="1:6" x14ac:dyDescent="0.2">
      <c r="A11">
        <v>25025070101</v>
      </c>
      <c r="B11" t="s">
        <v>10</v>
      </c>
      <c r="C11">
        <v>73515</v>
      </c>
      <c r="D11">
        <f>VLOOKUP(A11, shown_tract_kfr_rB_gP_pall!$A$15:$C$200, 3,0)</f>
        <v>0</v>
      </c>
      <c r="E11">
        <f>VLOOKUP(A11,  shown_tract_kfr_rH_gP_pall!$A$2:$C$200, 3, 0)</f>
        <v>0</v>
      </c>
      <c r="F11">
        <f>VLOOKUP(A11, shown_tract_kfr_rA_gP_pall!$A$9:$C$200, 3, 0)</f>
        <v>50797</v>
      </c>
    </row>
    <row r="12" spans="1:6" hidden="1" x14ac:dyDescent="0.2">
      <c r="A12">
        <v>25021417300</v>
      </c>
      <c r="B12" t="s">
        <v>11</v>
      </c>
      <c r="C12">
        <v>73352</v>
      </c>
    </row>
    <row r="13" spans="1:6" x14ac:dyDescent="0.2">
      <c r="A13">
        <v>25025030500</v>
      </c>
      <c r="B13" t="s">
        <v>12</v>
      </c>
      <c r="C13">
        <v>73216</v>
      </c>
      <c r="D13">
        <f>VLOOKUP(A13, shown_tract_kfr_rB_gP_pall!$A$15:$C$200, 3,0)</f>
        <v>0</v>
      </c>
      <c r="E13">
        <f>VLOOKUP(A13,  shown_tract_kfr_rH_gP_pall!$A$2:$C$200, 3, 0)</f>
        <v>0</v>
      </c>
      <c r="F13">
        <f>VLOOKUP(A13, shown_tract_kfr_rA_gP_pall!$A$9:$C$200, 3, 0)</f>
        <v>0</v>
      </c>
    </row>
    <row r="14" spans="1:6" x14ac:dyDescent="0.2">
      <c r="A14">
        <v>25025081200</v>
      </c>
      <c r="B14" t="s">
        <v>13</v>
      </c>
      <c r="C14">
        <v>72988</v>
      </c>
      <c r="D14">
        <f>VLOOKUP(A14, shown_tract_kfr_rB_gP_pall!$A$15:$C$200, 3,0)</f>
        <v>22158</v>
      </c>
      <c r="E14">
        <f>VLOOKUP(A14,  shown_tract_kfr_rH_gP_pall!$A$2:$C$200, 3, 0)</f>
        <v>29800</v>
      </c>
      <c r="F14">
        <f>VLOOKUP(A14, shown_tract_kfr_rA_gP_pall!$A$9:$C$200, 3, 0)</f>
        <v>0</v>
      </c>
    </row>
    <row r="15" spans="1:6" x14ac:dyDescent="0.2">
      <c r="A15">
        <v>25025010600</v>
      </c>
      <c r="B15" t="s">
        <v>14</v>
      </c>
      <c r="C15">
        <v>72939</v>
      </c>
      <c r="D15">
        <f>VLOOKUP(A15, shown_tract_kfr_rB_gP_pall!$A$15:$C$200, 3,0)</f>
        <v>0</v>
      </c>
      <c r="E15">
        <f>VLOOKUP(A15,  shown_tract_kfr_rH_gP_pall!$A$2:$C$200, 3, 0)</f>
        <v>0</v>
      </c>
      <c r="F15">
        <f>VLOOKUP(A15, shown_tract_kfr_rA_gP_pall!$A$9:$C$200, 3, 0)</f>
        <v>0</v>
      </c>
    </row>
    <row r="16" spans="1:6" x14ac:dyDescent="0.2">
      <c r="A16">
        <v>25025010702</v>
      </c>
      <c r="B16" t="s">
        <v>15</v>
      </c>
      <c r="C16">
        <v>71876</v>
      </c>
      <c r="D16">
        <f>VLOOKUP(A16, shown_tract_kfr_rB_gP_pall!$A$15:$C$200, 3,0)</f>
        <v>0</v>
      </c>
      <c r="E16">
        <f>VLOOKUP(A16,  shown_tract_kfr_rH_gP_pall!$A$2:$C$200, 3, 0)</f>
        <v>0</v>
      </c>
      <c r="F16">
        <f>VLOOKUP(A16, shown_tract_kfr_rA_gP_pall!$A$9:$C$200, 3, 0)</f>
        <v>0</v>
      </c>
    </row>
    <row r="17" spans="1:6" hidden="1" x14ac:dyDescent="0.2">
      <c r="A17">
        <v>25017354100</v>
      </c>
      <c r="B17" t="s">
        <v>16</v>
      </c>
      <c r="C17">
        <v>71599</v>
      </c>
    </row>
    <row r="18" spans="1:6" hidden="1" x14ac:dyDescent="0.2">
      <c r="A18">
        <v>25021400800</v>
      </c>
      <c r="B18" t="s">
        <v>17</v>
      </c>
      <c r="C18">
        <v>70795</v>
      </c>
    </row>
    <row r="19" spans="1:6" x14ac:dyDescent="0.2">
      <c r="A19">
        <v>25025030300</v>
      </c>
      <c r="B19" t="s">
        <v>18</v>
      </c>
      <c r="C19">
        <v>70282</v>
      </c>
      <c r="D19">
        <f>VLOOKUP(A19, shown_tract_kfr_rB_gP_pall!$A$15:$C$200, 3,0)</f>
        <v>0</v>
      </c>
      <c r="E19">
        <f>VLOOKUP(A19,  shown_tract_kfr_rH_gP_pall!$A$2:$C$200, 3, 0)</f>
        <v>0</v>
      </c>
      <c r="F19">
        <f>VLOOKUP(A19, shown_tract_kfr_rA_gP_pall!$A$9:$C$200, 3, 0)</f>
        <v>0</v>
      </c>
    </row>
    <row r="20" spans="1:6" hidden="1" x14ac:dyDescent="0.2">
      <c r="A20">
        <v>25021400400</v>
      </c>
      <c r="B20" t="s">
        <v>19</v>
      </c>
      <c r="C20">
        <v>70222</v>
      </c>
    </row>
    <row r="21" spans="1:6" x14ac:dyDescent="0.2">
      <c r="A21">
        <v>25025020303</v>
      </c>
      <c r="B21" t="s">
        <v>8</v>
      </c>
      <c r="C21">
        <v>68908</v>
      </c>
      <c r="D21">
        <f>VLOOKUP(A21, shown_tract_kfr_rB_gP_pall!$A$15:$C$200, 3,0)</f>
        <v>0</v>
      </c>
      <c r="E21">
        <f>VLOOKUP(A21,  shown_tract_kfr_rH_gP_pall!$A$2:$C$200, 3, 0)</f>
        <v>0</v>
      </c>
      <c r="F21">
        <f>VLOOKUP(A21, shown_tract_kfr_rA_gP_pall!$A$9:$C$200, 3, 0)</f>
        <v>0</v>
      </c>
    </row>
    <row r="22" spans="1:6" x14ac:dyDescent="0.2">
      <c r="A22">
        <v>25025120700</v>
      </c>
      <c r="B22" t="s">
        <v>13</v>
      </c>
      <c r="C22">
        <v>68268</v>
      </c>
      <c r="D22">
        <f>VLOOKUP(A22, shown_tract_kfr_rB_gP_pall!$A$15:$C$200, 3,0)</f>
        <v>27146</v>
      </c>
      <c r="E22">
        <f>VLOOKUP(A22,  shown_tract_kfr_rH_gP_pall!$A$2:$C$200, 3, 0)</f>
        <v>42507</v>
      </c>
      <c r="F22">
        <f>VLOOKUP(A22, shown_tract_kfr_rA_gP_pall!$A$9:$C$200, 3, 0)</f>
        <v>0</v>
      </c>
    </row>
    <row r="23" spans="1:6" x14ac:dyDescent="0.2">
      <c r="A23">
        <v>25025010801</v>
      </c>
      <c r="B23" t="s">
        <v>15</v>
      </c>
      <c r="C23">
        <v>67368</v>
      </c>
      <c r="D23">
        <f>VLOOKUP(A23, shown_tract_kfr_rB_gP_pall!$A$15:$C$200, 3,0)</f>
        <v>0</v>
      </c>
      <c r="E23">
        <f>VLOOKUP(A23,  shown_tract_kfr_rH_gP_pall!$A$2:$C$200, 3, 0)</f>
        <v>0</v>
      </c>
      <c r="F23">
        <f>VLOOKUP(A23, shown_tract_kfr_rA_gP_pall!$A$9:$C$200, 3, 0)</f>
        <v>0</v>
      </c>
    </row>
    <row r="24" spans="1:6" hidden="1" x14ac:dyDescent="0.2">
      <c r="A24">
        <v>25017353300</v>
      </c>
      <c r="B24" t="s">
        <v>20</v>
      </c>
      <c r="C24">
        <v>67012</v>
      </c>
    </row>
    <row r="25" spans="1:6" hidden="1" x14ac:dyDescent="0.2">
      <c r="A25">
        <v>25017353800</v>
      </c>
      <c r="B25" t="s">
        <v>21</v>
      </c>
      <c r="C25">
        <v>67004</v>
      </c>
    </row>
    <row r="26" spans="1:6" hidden="1" x14ac:dyDescent="0.2">
      <c r="A26">
        <v>25017350500</v>
      </c>
      <c r="B26" t="s">
        <v>22</v>
      </c>
      <c r="C26">
        <v>66885</v>
      </c>
    </row>
    <row r="27" spans="1:6" hidden="1" x14ac:dyDescent="0.2">
      <c r="A27">
        <v>25021400500</v>
      </c>
      <c r="B27" t="s">
        <v>23</v>
      </c>
      <c r="C27">
        <v>66697</v>
      </c>
    </row>
    <row r="28" spans="1:6" hidden="1" x14ac:dyDescent="0.2">
      <c r="A28">
        <v>25021400100</v>
      </c>
      <c r="B28" t="s">
        <v>6</v>
      </c>
      <c r="C28">
        <v>66209</v>
      </c>
    </row>
    <row r="29" spans="1:6" x14ac:dyDescent="0.2">
      <c r="A29">
        <v>25025040100</v>
      </c>
      <c r="B29" t="s">
        <v>24</v>
      </c>
      <c r="C29">
        <v>65653</v>
      </c>
      <c r="D29">
        <f>VLOOKUP(A29, shown_tract_kfr_rB_gP_pall!$A$15:$C$200, 3,0)</f>
        <v>0</v>
      </c>
      <c r="E29">
        <f>VLOOKUP(A29,  shown_tract_kfr_rH_gP_pall!$A$2:$C$200, 3, 0)</f>
        <v>0</v>
      </c>
      <c r="F29">
        <f>VLOOKUP(A29, shown_tract_kfr_rA_gP_pall!$A$9:$C$200, 3, 0)</f>
        <v>0</v>
      </c>
    </row>
    <row r="30" spans="1:6" hidden="1" x14ac:dyDescent="0.2">
      <c r="A30">
        <v>25017354000</v>
      </c>
      <c r="B30" t="s">
        <v>25</v>
      </c>
      <c r="C30">
        <v>64954</v>
      </c>
    </row>
    <row r="31" spans="1:6" hidden="1" x14ac:dyDescent="0.2">
      <c r="A31">
        <v>25017353600</v>
      </c>
      <c r="B31" t="s">
        <v>26</v>
      </c>
      <c r="C31">
        <v>62900</v>
      </c>
    </row>
    <row r="32" spans="1:6" x14ac:dyDescent="0.2">
      <c r="A32">
        <v>25025010104</v>
      </c>
      <c r="B32" t="s">
        <v>10</v>
      </c>
      <c r="C32">
        <v>62792</v>
      </c>
      <c r="D32">
        <f>VLOOKUP(A32, shown_tract_kfr_rB_gP_pall!$A$15:$C$200, 3,0)</f>
        <v>0</v>
      </c>
      <c r="E32">
        <f>VLOOKUP(A32,  shown_tract_kfr_rH_gP_pall!$A$2:$C$200, 3, 0)</f>
        <v>0</v>
      </c>
      <c r="F32">
        <f>VLOOKUP(A32, shown_tract_kfr_rA_gP_pall!$A$9:$C$200, 3, 0)</f>
        <v>0</v>
      </c>
    </row>
    <row r="33" spans="1:6" x14ac:dyDescent="0.2">
      <c r="A33">
        <v>25025070600</v>
      </c>
      <c r="B33" t="s">
        <v>5</v>
      </c>
      <c r="C33">
        <v>62777</v>
      </c>
      <c r="D33">
        <f>VLOOKUP(A33, shown_tract_kfr_rB_gP_pall!$A$15:$C$200, 3,0)</f>
        <v>0</v>
      </c>
      <c r="E33">
        <f>VLOOKUP(A33,  shown_tract_kfr_rH_gP_pall!$A$2:$C$200, 3, 0)</f>
        <v>0</v>
      </c>
      <c r="F33">
        <f>VLOOKUP(A33, shown_tract_kfr_rA_gP_pall!$A$9:$C$200, 3, 0)</f>
        <v>0</v>
      </c>
    </row>
    <row r="34" spans="1:6" x14ac:dyDescent="0.2">
      <c r="A34">
        <v>25025060200</v>
      </c>
      <c r="B34" t="s">
        <v>27</v>
      </c>
      <c r="C34">
        <v>62443</v>
      </c>
      <c r="D34">
        <f>VLOOKUP(A34, shown_tract_kfr_rB_gP_pall!$A$15:$C$200, 3,0)</f>
        <v>0</v>
      </c>
      <c r="E34">
        <f>VLOOKUP(A34,  shown_tract_kfr_rH_gP_pall!$A$2:$C$200, 3, 0)</f>
        <v>0</v>
      </c>
      <c r="F34">
        <f>VLOOKUP(A34, shown_tract_kfr_rA_gP_pall!$A$9:$C$200, 3, 0)</f>
        <v>0</v>
      </c>
    </row>
    <row r="35" spans="1:6" x14ac:dyDescent="0.2">
      <c r="A35">
        <v>25025070200</v>
      </c>
      <c r="B35" t="s">
        <v>28</v>
      </c>
      <c r="C35">
        <v>62405</v>
      </c>
      <c r="D35">
        <f>VLOOKUP(A35, shown_tract_kfr_rB_gP_pall!$A$15:$C$200, 3,0)</f>
        <v>0</v>
      </c>
      <c r="E35">
        <f>VLOOKUP(A35,  shown_tract_kfr_rH_gP_pall!$A$2:$C$200, 3, 0)</f>
        <v>0</v>
      </c>
      <c r="F35">
        <f>VLOOKUP(A35, shown_tract_kfr_rA_gP_pall!$A$9:$C$200, 3, 0)</f>
        <v>55941</v>
      </c>
    </row>
    <row r="36" spans="1:6" hidden="1" x14ac:dyDescent="0.2">
      <c r="A36">
        <v>25017350600</v>
      </c>
      <c r="B36" t="s">
        <v>22</v>
      </c>
      <c r="C36">
        <v>62205</v>
      </c>
    </row>
    <row r="37" spans="1:6" x14ac:dyDescent="0.2">
      <c r="A37">
        <v>25025000100</v>
      </c>
      <c r="B37" t="s">
        <v>29</v>
      </c>
      <c r="C37">
        <v>62159</v>
      </c>
      <c r="D37">
        <f>VLOOKUP(A37, shown_tract_kfr_rB_gP_pall!$A$15:$C$200, 3,0)</f>
        <v>34951</v>
      </c>
      <c r="E37">
        <f>VLOOKUP(A37,  shown_tract_kfr_rH_gP_pall!$A$2:$C$200, 3, 0)</f>
        <v>44790</v>
      </c>
      <c r="F37">
        <f>VLOOKUP(A37, shown_tract_kfr_rA_gP_pall!$A$9:$C$200, 3, 0)</f>
        <v>56744</v>
      </c>
    </row>
    <row r="38" spans="1:6" hidden="1" x14ac:dyDescent="0.2">
      <c r="A38">
        <v>25017339500</v>
      </c>
      <c r="B38" t="s">
        <v>30</v>
      </c>
      <c r="C38">
        <v>62090</v>
      </c>
    </row>
    <row r="39" spans="1:6" hidden="1" x14ac:dyDescent="0.2">
      <c r="A39">
        <v>25021401000</v>
      </c>
      <c r="B39" t="s">
        <v>31</v>
      </c>
      <c r="C39">
        <v>61833</v>
      </c>
    </row>
    <row r="40" spans="1:6" hidden="1" x14ac:dyDescent="0.2">
      <c r="A40">
        <v>25025180301</v>
      </c>
      <c r="B40" t="s">
        <v>32</v>
      </c>
      <c r="C40">
        <v>61761</v>
      </c>
    </row>
    <row r="41" spans="1:6" hidden="1" x14ac:dyDescent="0.2">
      <c r="A41">
        <v>25021400200</v>
      </c>
      <c r="B41" t="s">
        <v>33</v>
      </c>
      <c r="C41">
        <v>61182</v>
      </c>
    </row>
    <row r="42" spans="1:6" hidden="1" x14ac:dyDescent="0.2">
      <c r="A42">
        <v>25017352200</v>
      </c>
      <c r="B42" t="s">
        <v>34</v>
      </c>
      <c r="C42">
        <v>60991</v>
      </c>
    </row>
    <row r="43" spans="1:6" x14ac:dyDescent="0.2">
      <c r="A43">
        <v>25025070300</v>
      </c>
      <c r="B43" t="s">
        <v>10</v>
      </c>
      <c r="C43">
        <v>60621</v>
      </c>
      <c r="D43">
        <f>VLOOKUP(A43, shown_tract_kfr_rB_gP_pall!$A$15:$C$200, 3,0)</f>
        <v>0</v>
      </c>
      <c r="E43">
        <f>VLOOKUP(A43,  shown_tract_kfr_rH_gP_pall!$A$2:$C$200, 3, 0)</f>
        <v>0</v>
      </c>
      <c r="F43">
        <f>VLOOKUP(A43, shown_tract_kfr_rA_gP_pall!$A$9:$C$200, 3, 0)</f>
        <v>59518</v>
      </c>
    </row>
    <row r="44" spans="1:6" hidden="1" x14ac:dyDescent="0.2">
      <c r="A44">
        <v>25017353700</v>
      </c>
      <c r="B44" t="s">
        <v>21</v>
      </c>
      <c r="C44">
        <v>60377</v>
      </c>
    </row>
    <row r="45" spans="1:6" x14ac:dyDescent="0.2">
      <c r="A45">
        <v>25025060301</v>
      </c>
      <c r="B45" t="s">
        <v>35</v>
      </c>
      <c r="C45">
        <v>60194</v>
      </c>
      <c r="D45">
        <f>VLOOKUP(A45, shown_tract_kfr_rB_gP_pall!$A$15:$C$200, 3,0)</f>
        <v>0</v>
      </c>
      <c r="E45">
        <f>VLOOKUP(A45,  shown_tract_kfr_rH_gP_pall!$A$2:$C$200, 3, 0)</f>
        <v>0</v>
      </c>
      <c r="F45">
        <f>VLOOKUP(A45, shown_tract_kfr_rA_gP_pall!$A$9:$C$200, 3, 0)</f>
        <v>0</v>
      </c>
    </row>
    <row r="46" spans="1:6" x14ac:dyDescent="0.2">
      <c r="A46">
        <v>25025070700</v>
      </c>
      <c r="B46" t="s">
        <v>5</v>
      </c>
      <c r="C46">
        <v>60045</v>
      </c>
      <c r="D46">
        <f>VLOOKUP(A46, shown_tract_kfr_rB_gP_pall!$A$15:$C$200, 3,0)</f>
        <v>31166</v>
      </c>
      <c r="E46">
        <f>VLOOKUP(A46,  shown_tract_kfr_rH_gP_pall!$A$2:$C$200, 3, 0)</f>
        <v>38093</v>
      </c>
      <c r="F46">
        <f>VLOOKUP(A46, shown_tract_kfr_rA_gP_pall!$A$9:$C$200, 3, 0)</f>
        <v>0</v>
      </c>
    </row>
    <row r="47" spans="1:6" x14ac:dyDescent="0.2">
      <c r="A47">
        <v>25025091200</v>
      </c>
      <c r="B47" t="s">
        <v>36</v>
      </c>
      <c r="C47">
        <v>60036</v>
      </c>
      <c r="D47">
        <f>VLOOKUP(A47, shown_tract_kfr_rB_gP_pall!$A$15:$C$200, 3,0)</f>
        <v>39798</v>
      </c>
      <c r="E47">
        <f>VLOOKUP(A47,  shown_tract_kfr_rH_gP_pall!$A$2:$C$200, 3, 0)</f>
        <v>35291</v>
      </c>
      <c r="F47">
        <f>VLOOKUP(A47, shown_tract_kfr_rA_gP_pall!$A$9:$C$200, 3, 0)</f>
        <v>45794</v>
      </c>
    </row>
    <row r="48" spans="1:6" hidden="1" x14ac:dyDescent="0.2">
      <c r="A48">
        <v>25017352900</v>
      </c>
      <c r="B48" t="s">
        <v>21</v>
      </c>
      <c r="C48">
        <v>59688</v>
      </c>
    </row>
    <row r="49" spans="1:6" hidden="1" x14ac:dyDescent="0.2">
      <c r="A49">
        <v>25025170100</v>
      </c>
      <c r="B49" t="s">
        <v>37</v>
      </c>
      <c r="C49">
        <v>59011</v>
      </c>
    </row>
    <row r="50" spans="1:6" x14ac:dyDescent="0.2">
      <c r="A50">
        <v>25025120103</v>
      </c>
      <c r="B50" t="s">
        <v>7</v>
      </c>
      <c r="C50">
        <v>58923</v>
      </c>
      <c r="D50">
        <f>VLOOKUP(A50, shown_tract_kfr_rB_gP_pall!$A$15:$C$200, 3,0)</f>
        <v>0</v>
      </c>
      <c r="E50">
        <f>VLOOKUP(A50,  shown_tract_kfr_rH_gP_pall!$A$2:$C$200, 3, 0)</f>
        <v>0</v>
      </c>
      <c r="F50">
        <f>VLOOKUP(A50, shown_tract_kfr_rA_gP_pall!$A$9:$C$200, 3, 0)</f>
        <v>0</v>
      </c>
    </row>
    <row r="51" spans="1:6" hidden="1" x14ac:dyDescent="0.2">
      <c r="A51">
        <v>25021400900</v>
      </c>
      <c r="B51" t="s">
        <v>38</v>
      </c>
      <c r="C51">
        <v>58683</v>
      </c>
    </row>
    <row r="52" spans="1:6" x14ac:dyDescent="0.2">
      <c r="A52">
        <v>25025120104</v>
      </c>
      <c r="B52" t="s">
        <v>13</v>
      </c>
      <c r="C52">
        <v>58379</v>
      </c>
      <c r="D52">
        <f>VLOOKUP(A52, shown_tract_kfr_rB_gP_pall!$A$15:$C$200, 3,0)</f>
        <v>28020</v>
      </c>
      <c r="E52">
        <f>VLOOKUP(A52,  shown_tract_kfr_rH_gP_pall!$A$2:$C$200, 3, 0)</f>
        <v>37148</v>
      </c>
      <c r="F52">
        <f>VLOOKUP(A52, shown_tract_kfr_rA_gP_pall!$A$9:$C$200, 3, 0)</f>
        <v>0</v>
      </c>
    </row>
    <row r="53" spans="1:6" x14ac:dyDescent="0.2">
      <c r="A53">
        <v>25025071201</v>
      </c>
      <c r="B53" t="s">
        <v>39</v>
      </c>
      <c r="C53">
        <v>58061</v>
      </c>
      <c r="D53">
        <f>VLOOKUP(A53, shown_tract_kfr_rB_gP_pall!$A$15:$C$200, 3,0)</f>
        <v>31827</v>
      </c>
      <c r="E53">
        <f>VLOOKUP(A53,  shown_tract_kfr_rH_gP_pall!$A$2:$C$200, 3, 0)</f>
        <v>25681</v>
      </c>
      <c r="F53">
        <f>VLOOKUP(A53, shown_tract_kfr_rA_gP_pall!$A$9:$C$200, 3, 0)</f>
        <v>56799</v>
      </c>
    </row>
    <row r="54" spans="1:6" hidden="1" x14ac:dyDescent="0.2">
      <c r="A54">
        <v>25021400700</v>
      </c>
      <c r="B54" t="s">
        <v>40</v>
      </c>
      <c r="C54">
        <v>57734</v>
      </c>
    </row>
    <row r="55" spans="1:6" hidden="1" x14ac:dyDescent="0.2">
      <c r="A55">
        <v>25017350103</v>
      </c>
      <c r="B55" t="s">
        <v>41</v>
      </c>
      <c r="C55">
        <v>57622</v>
      </c>
    </row>
    <row r="56" spans="1:6" hidden="1" x14ac:dyDescent="0.2">
      <c r="A56">
        <v>25017354800</v>
      </c>
      <c r="B56" t="s">
        <v>42</v>
      </c>
      <c r="C56">
        <v>57610</v>
      </c>
    </row>
    <row r="57" spans="1:6" hidden="1" x14ac:dyDescent="0.2">
      <c r="A57">
        <v>25025180200</v>
      </c>
      <c r="B57" t="s">
        <v>32</v>
      </c>
      <c r="C57">
        <v>57595</v>
      </c>
    </row>
    <row r="58" spans="1:6" hidden="1" x14ac:dyDescent="0.2">
      <c r="A58">
        <v>25017355000</v>
      </c>
      <c r="B58" t="s">
        <v>42</v>
      </c>
      <c r="C58">
        <v>57434</v>
      </c>
    </row>
    <row r="59" spans="1:6" hidden="1" x14ac:dyDescent="0.2">
      <c r="A59">
        <v>25017354500</v>
      </c>
      <c r="B59" t="s">
        <v>25</v>
      </c>
      <c r="C59">
        <v>57231</v>
      </c>
    </row>
    <row r="60" spans="1:6" hidden="1" x14ac:dyDescent="0.2">
      <c r="A60">
        <v>25017339600</v>
      </c>
      <c r="B60" t="s">
        <v>43</v>
      </c>
      <c r="C60">
        <v>57171</v>
      </c>
    </row>
    <row r="61" spans="1:6" x14ac:dyDescent="0.2">
      <c r="A61">
        <v>25025020302</v>
      </c>
      <c r="B61" t="s">
        <v>3</v>
      </c>
      <c r="C61">
        <v>56448</v>
      </c>
      <c r="D61">
        <f>VLOOKUP(A61, shown_tract_kfr_rB_gP_pall!$A$15:$C$200, 3,0)</f>
        <v>0</v>
      </c>
      <c r="E61">
        <f>VLOOKUP(A61,  shown_tract_kfr_rH_gP_pall!$A$2:$C$200, 3, 0)</f>
        <v>0</v>
      </c>
      <c r="F61">
        <f>VLOOKUP(A61, shown_tract_kfr_rA_gP_pall!$A$9:$C$200, 3, 0)</f>
        <v>0</v>
      </c>
    </row>
    <row r="62" spans="1:6" hidden="1" x14ac:dyDescent="0.2">
      <c r="A62">
        <v>25021400300</v>
      </c>
      <c r="B62" t="s">
        <v>33</v>
      </c>
      <c r="C62">
        <v>56182</v>
      </c>
    </row>
    <row r="63" spans="1:6" hidden="1" x14ac:dyDescent="0.2">
      <c r="A63">
        <v>25017342600</v>
      </c>
      <c r="B63" t="s">
        <v>44</v>
      </c>
      <c r="C63">
        <v>56062</v>
      </c>
    </row>
    <row r="64" spans="1:6" hidden="1" x14ac:dyDescent="0.2">
      <c r="A64">
        <v>25017339801</v>
      </c>
      <c r="B64" t="s">
        <v>30</v>
      </c>
      <c r="C64">
        <v>55894</v>
      </c>
    </row>
    <row r="65" spans="1:6" hidden="1" x14ac:dyDescent="0.2">
      <c r="A65">
        <v>25025180101</v>
      </c>
      <c r="B65" t="s">
        <v>32</v>
      </c>
      <c r="C65">
        <v>55845</v>
      </c>
    </row>
    <row r="66" spans="1:6" hidden="1" x14ac:dyDescent="0.2">
      <c r="A66">
        <v>25017350400</v>
      </c>
      <c r="B66" t="s">
        <v>45</v>
      </c>
      <c r="C66">
        <v>55830</v>
      </c>
    </row>
    <row r="67" spans="1:6" x14ac:dyDescent="0.2">
      <c r="A67">
        <v>25025091001</v>
      </c>
      <c r="B67" t="s">
        <v>36</v>
      </c>
      <c r="C67">
        <v>55300</v>
      </c>
      <c r="D67">
        <f>VLOOKUP(A67, shown_tract_kfr_rB_gP_pall!$A$15:$C$200, 3,0)</f>
        <v>40672</v>
      </c>
      <c r="E67">
        <f>VLOOKUP(A67,  shown_tract_kfr_rH_gP_pall!$A$2:$C$200, 3, 0)</f>
        <v>0</v>
      </c>
      <c r="F67">
        <f>VLOOKUP(A67, shown_tract_kfr_rA_gP_pall!$A$9:$C$200, 3, 0)</f>
        <v>60084</v>
      </c>
    </row>
    <row r="68" spans="1:6" x14ac:dyDescent="0.2">
      <c r="A68">
        <v>25025120301</v>
      </c>
      <c r="B68" t="s">
        <v>13</v>
      </c>
      <c r="C68">
        <v>55240</v>
      </c>
      <c r="D68">
        <f>VLOOKUP(A68, shown_tract_kfr_rB_gP_pall!$A$15:$C$200, 3,0)</f>
        <v>31800</v>
      </c>
      <c r="E68">
        <f>VLOOKUP(A68,  shown_tract_kfr_rH_gP_pall!$A$2:$C$200, 3, 0)</f>
        <v>31058</v>
      </c>
      <c r="F68">
        <f>VLOOKUP(A68, shown_tract_kfr_rA_gP_pall!$A$9:$C$200, 3, 0)</f>
        <v>0</v>
      </c>
    </row>
    <row r="69" spans="1:6" hidden="1" x14ac:dyDescent="0.2">
      <c r="A69">
        <v>25017339700</v>
      </c>
      <c r="B69" t="s">
        <v>43</v>
      </c>
      <c r="C69">
        <v>54972</v>
      </c>
    </row>
    <row r="70" spans="1:6" hidden="1" x14ac:dyDescent="0.2">
      <c r="A70">
        <v>25017353500</v>
      </c>
      <c r="B70" t="s">
        <v>46</v>
      </c>
      <c r="C70">
        <v>54839</v>
      </c>
    </row>
    <row r="71" spans="1:6" hidden="1" x14ac:dyDescent="0.2">
      <c r="A71">
        <v>25025160300</v>
      </c>
      <c r="B71" t="s">
        <v>47</v>
      </c>
      <c r="C71">
        <v>54298</v>
      </c>
    </row>
    <row r="72" spans="1:6" hidden="1" x14ac:dyDescent="0.2">
      <c r="A72">
        <v>25017354700</v>
      </c>
      <c r="B72" t="s">
        <v>42</v>
      </c>
      <c r="C72">
        <v>54283</v>
      </c>
    </row>
    <row r="73" spans="1:6" x14ac:dyDescent="0.2">
      <c r="A73">
        <v>25025120400</v>
      </c>
      <c r="B73" t="s">
        <v>13</v>
      </c>
      <c r="C73">
        <v>53991</v>
      </c>
      <c r="D73">
        <f>VLOOKUP(A73, shown_tract_kfr_rB_gP_pall!$A$15:$C$200, 3,0)</f>
        <v>31790</v>
      </c>
      <c r="E73">
        <f>VLOOKUP(A73,  shown_tract_kfr_rH_gP_pall!$A$2:$C$200, 3, 0)</f>
        <v>38367</v>
      </c>
      <c r="F73">
        <f>VLOOKUP(A73, shown_tract_kfr_rA_gP_pall!$A$9:$C$200, 3, 0)</f>
        <v>0</v>
      </c>
    </row>
    <row r="74" spans="1:6" hidden="1" x14ac:dyDescent="0.2">
      <c r="A74">
        <v>25017351100</v>
      </c>
      <c r="B74" t="s">
        <v>48</v>
      </c>
      <c r="C74">
        <v>53804</v>
      </c>
    </row>
    <row r="75" spans="1:6" x14ac:dyDescent="0.2">
      <c r="A75">
        <v>25025071101</v>
      </c>
      <c r="B75" t="s">
        <v>39</v>
      </c>
      <c r="C75">
        <v>53766</v>
      </c>
      <c r="D75">
        <f>VLOOKUP(A75, shown_tract_kfr_rB_gP_pall!$A$15:$C$200, 3,0)</f>
        <v>20239</v>
      </c>
      <c r="E75">
        <f>VLOOKUP(A75,  shown_tract_kfr_rH_gP_pall!$A$2:$C$200, 3, 0)</f>
        <v>38944</v>
      </c>
      <c r="F75">
        <f>VLOOKUP(A75, shown_tract_kfr_rA_gP_pall!$A$9:$C$200, 3, 0)</f>
        <v>0</v>
      </c>
    </row>
    <row r="76" spans="1:6" hidden="1" x14ac:dyDescent="0.2">
      <c r="A76">
        <v>25017352102</v>
      </c>
      <c r="B76" t="s">
        <v>34</v>
      </c>
      <c r="C76">
        <v>53642</v>
      </c>
    </row>
    <row r="77" spans="1:6" hidden="1" x14ac:dyDescent="0.2">
      <c r="A77">
        <v>25017350900</v>
      </c>
      <c r="B77" t="s">
        <v>49</v>
      </c>
      <c r="C77">
        <v>53280</v>
      </c>
    </row>
    <row r="78" spans="1:6" x14ac:dyDescent="0.2">
      <c r="A78">
        <v>25025030100</v>
      </c>
      <c r="B78" t="s">
        <v>12</v>
      </c>
      <c r="C78">
        <v>53191</v>
      </c>
      <c r="D78">
        <f>VLOOKUP(A78, shown_tract_kfr_rB_gP_pall!$A$15:$C$200, 3,0)</f>
        <v>0</v>
      </c>
      <c r="E78">
        <f>VLOOKUP(A78,  shown_tract_kfr_rH_gP_pall!$A$2:$C$200, 3, 0)</f>
        <v>0</v>
      </c>
      <c r="F78">
        <f>VLOOKUP(A78, shown_tract_kfr_rA_gP_pall!$A$9:$C$200, 3, 0)</f>
        <v>0</v>
      </c>
    </row>
    <row r="79" spans="1:6" hidden="1" x14ac:dyDescent="0.2">
      <c r="A79">
        <v>25017352600</v>
      </c>
      <c r="B79" t="s">
        <v>50</v>
      </c>
      <c r="C79">
        <v>53120</v>
      </c>
    </row>
    <row r="80" spans="1:6" hidden="1" x14ac:dyDescent="0.2">
      <c r="A80">
        <v>25017342101</v>
      </c>
      <c r="B80" t="s">
        <v>44</v>
      </c>
      <c r="C80">
        <v>53016</v>
      </c>
    </row>
    <row r="81" spans="1:6" hidden="1" x14ac:dyDescent="0.2">
      <c r="A81">
        <v>25017352800</v>
      </c>
      <c r="B81" t="s">
        <v>50</v>
      </c>
      <c r="C81">
        <v>52878</v>
      </c>
    </row>
    <row r="82" spans="1:6" hidden="1" x14ac:dyDescent="0.2">
      <c r="A82">
        <v>25017353400</v>
      </c>
      <c r="B82" t="s">
        <v>20</v>
      </c>
      <c r="C82">
        <v>52662</v>
      </c>
    </row>
    <row r="83" spans="1:6" x14ac:dyDescent="0.2">
      <c r="A83">
        <v>25025010500</v>
      </c>
      <c r="B83" t="s">
        <v>14</v>
      </c>
      <c r="C83">
        <v>51921</v>
      </c>
      <c r="D83">
        <f>VLOOKUP(A83, shown_tract_kfr_rB_gP_pall!$A$15:$C$200, 3,0)</f>
        <v>0</v>
      </c>
      <c r="E83">
        <f>VLOOKUP(A83,  shown_tract_kfr_rH_gP_pall!$A$2:$C$200, 3, 0)</f>
        <v>0</v>
      </c>
      <c r="F83">
        <f>VLOOKUP(A83, shown_tract_kfr_rA_gP_pall!$A$9:$C$200, 3, 0)</f>
        <v>0</v>
      </c>
    </row>
    <row r="84" spans="1:6" hidden="1" x14ac:dyDescent="0.2">
      <c r="A84">
        <v>25025170601</v>
      </c>
      <c r="B84" t="s">
        <v>37</v>
      </c>
      <c r="C84">
        <v>51864</v>
      </c>
    </row>
    <row r="85" spans="1:6" x14ac:dyDescent="0.2">
      <c r="A85">
        <v>25025120600</v>
      </c>
      <c r="B85" t="s">
        <v>51</v>
      </c>
      <c r="C85">
        <v>51701</v>
      </c>
      <c r="D85">
        <f>VLOOKUP(A85, shown_tract_kfr_rB_gP_pall!$A$15:$C$200, 3,0)</f>
        <v>0</v>
      </c>
      <c r="E85">
        <f>VLOOKUP(A85,  shown_tract_kfr_rH_gP_pall!$A$2:$C$200, 3, 0)</f>
        <v>44563</v>
      </c>
      <c r="F85">
        <f>VLOOKUP(A85, shown_tract_kfr_rA_gP_pall!$A$9:$C$200, 3, 0)</f>
        <v>0</v>
      </c>
    </row>
    <row r="86" spans="1:6" x14ac:dyDescent="0.2">
      <c r="A86">
        <v>25025050600</v>
      </c>
      <c r="B86" t="s">
        <v>52</v>
      </c>
      <c r="C86">
        <v>51464</v>
      </c>
      <c r="D86">
        <f>VLOOKUP(A86, shown_tract_kfr_rB_gP_pall!$A$15:$C$200, 3,0)</f>
        <v>0</v>
      </c>
      <c r="E86">
        <f>VLOOKUP(A86,  shown_tract_kfr_rH_gP_pall!$A$2:$C$200, 3, 0)</f>
        <v>38493</v>
      </c>
      <c r="F86">
        <f>VLOOKUP(A86, shown_tract_kfr_rA_gP_pall!$A$9:$C$200, 3, 0)</f>
        <v>0</v>
      </c>
    </row>
    <row r="87" spans="1:6" hidden="1" x14ac:dyDescent="0.2">
      <c r="A87">
        <v>25017350104</v>
      </c>
      <c r="B87" t="s">
        <v>53</v>
      </c>
      <c r="C87">
        <v>51412</v>
      </c>
    </row>
    <row r="88" spans="1:6" x14ac:dyDescent="0.2">
      <c r="A88">
        <v>25025051101</v>
      </c>
      <c r="B88" t="s">
        <v>54</v>
      </c>
      <c r="C88">
        <v>51355</v>
      </c>
      <c r="D88">
        <f>VLOOKUP(A88, shown_tract_kfr_rB_gP_pall!$A$15:$C$200, 3,0)</f>
        <v>27140</v>
      </c>
      <c r="E88">
        <f>VLOOKUP(A88,  shown_tract_kfr_rH_gP_pall!$A$2:$C$200, 3, 0)</f>
        <v>35365</v>
      </c>
      <c r="F88">
        <f>VLOOKUP(A88, shown_tract_kfr_rA_gP_pall!$A$9:$C$200, 3, 0)</f>
        <v>37810</v>
      </c>
    </row>
    <row r="89" spans="1:6" x14ac:dyDescent="0.2">
      <c r="A89">
        <v>25025040200</v>
      </c>
      <c r="B89" t="s">
        <v>24</v>
      </c>
      <c r="C89">
        <v>51351</v>
      </c>
      <c r="D89">
        <f>VLOOKUP(A89, shown_tract_kfr_rB_gP_pall!$A$15:$C$200, 3,0)</f>
        <v>0</v>
      </c>
      <c r="E89">
        <f>VLOOKUP(A89,  shown_tract_kfr_rH_gP_pall!$A$2:$C$200, 3, 0)</f>
        <v>30591</v>
      </c>
      <c r="F89">
        <f>VLOOKUP(A89, shown_tract_kfr_rA_gP_pall!$A$9:$C$200, 3, 0)</f>
        <v>0</v>
      </c>
    </row>
    <row r="90" spans="1:6" x14ac:dyDescent="0.2">
      <c r="A90">
        <v>25025060400</v>
      </c>
      <c r="B90" t="s">
        <v>35</v>
      </c>
      <c r="C90">
        <v>51180</v>
      </c>
      <c r="D90">
        <f>VLOOKUP(A90, shown_tract_kfr_rB_gP_pall!$A$15:$C$200, 3,0)</f>
        <v>0</v>
      </c>
      <c r="E90">
        <f>VLOOKUP(A90,  shown_tract_kfr_rH_gP_pall!$A$2:$C$200, 3, 0)</f>
        <v>0</v>
      </c>
      <c r="F90">
        <f>VLOOKUP(A90, shown_tract_kfr_rA_gP_pall!$A$9:$C$200, 3, 0)</f>
        <v>0</v>
      </c>
    </row>
    <row r="91" spans="1:6" x14ac:dyDescent="0.2">
      <c r="A91">
        <v>25025040600</v>
      </c>
      <c r="B91" t="s">
        <v>24</v>
      </c>
      <c r="C91">
        <v>50987</v>
      </c>
      <c r="D91">
        <f>VLOOKUP(A91, shown_tract_kfr_rB_gP_pall!$A$15:$C$200, 3,0)</f>
        <v>0</v>
      </c>
      <c r="E91">
        <f>VLOOKUP(A91,  shown_tract_kfr_rH_gP_pall!$A$2:$C$200, 3, 0)</f>
        <v>0</v>
      </c>
      <c r="F91">
        <f>VLOOKUP(A91, shown_tract_kfr_rA_gP_pall!$A$9:$C$200, 3, 0)</f>
        <v>0</v>
      </c>
    </row>
    <row r="92" spans="1:6" x14ac:dyDescent="0.2">
      <c r="A92">
        <v>25025091100</v>
      </c>
      <c r="B92" t="s">
        <v>36</v>
      </c>
      <c r="C92">
        <v>50856</v>
      </c>
      <c r="D92">
        <f>VLOOKUP(A92, shown_tract_kfr_rB_gP_pall!$A$15:$C$200, 3,0)</f>
        <v>35480</v>
      </c>
      <c r="E92">
        <f>VLOOKUP(A92,  shown_tract_kfr_rH_gP_pall!$A$2:$C$200, 3, 0)</f>
        <v>55520</v>
      </c>
      <c r="F92">
        <f>VLOOKUP(A92, shown_tract_kfr_rA_gP_pall!$A$9:$C$200, 3, 0)</f>
        <v>55285</v>
      </c>
    </row>
    <row r="93" spans="1:6" x14ac:dyDescent="0.2">
      <c r="A93">
        <v>25025000803</v>
      </c>
      <c r="B93" t="s">
        <v>55</v>
      </c>
      <c r="C93">
        <v>50597</v>
      </c>
      <c r="D93">
        <f>VLOOKUP(A93, shown_tract_kfr_rB_gP_pall!$A$15:$C$200, 3,0)</f>
        <v>0</v>
      </c>
      <c r="E93">
        <f>VLOOKUP(A93,  shown_tract_kfr_rH_gP_pall!$A$2:$C$200, 3, 0)</f>
        <v>0</v>
      </c>
      <c r="F93">
        <f>VLOOKUP(A93, shown_tract_kfr_rA_gP_pall!$A$9:$C$200, 3, 0)</f>
        <v>67543</v>
      </c>
    </row>
    <row r="94" spans="1:6" hidden="1" x14ac:dyDescent="0.2">
      <c r="A94">
        <v>25017350700</v>
      </c>
      <c r="B94" t="s">
        <v>56</v>
      </c>
      <c r="C94">
        <v>50471</v>
      </c>
    </row>
    <row r="95" spans="1:6" x14ac:dyDescent="0.2">
      <c r="A95">
        <v>25025081001</v>
      </c>
      <c r="B95" t="s">
        <v>57</v>
      </c>
      <c r="C95">
        <v>50320</v>
      </c>
      <c r="D95">
        <f>VLOOKUP(A95, shown_tract_kfr_rB_gP_pall!$A$15:$C$200, 3,0)</f>
        <v>28943</v>
      </c>
      <c r="E95">
        <f>VLOOKUP(A95,  shown_tract_kfr_rH_gP_pall!$A$2:$C$200, 3, 0)</f>
        <v>40447</v>
      </c>
      <c r="F95">
        <f>VLOOKUP(A95, shown_tract_kfr_rA_gP_pall!$A$9:$C$200, 3, 0)</f>
        <v>51637</v>
      </c>
    </row>
    <row r="96" spans="1:6" hidden="1" x14ac:dyDescent="0.2">
      <c r="A96">
        <v>25017351000</v>
      </c>
      <c r="B96" t="s">
        <v>48</v>
      </c>
      <c r="C96">
        <v>50029</v>
      </c>
    </row>
    <row r="97" spans="1:6" x14ac:dyDescent="0.2">
      <c r="A97">
        <v>25025081100</v>
      </c>
      <c r="B97" t="s">
        <v>57</v>
      </c>
      <c r="C97">
        <v>49903</v>
      </c>
      <c r="D97">
        <f>VLOOKUP(A97, shown_tract_kfr_rB_gP_pall!$A$15:$C$200, 3,0)</f>
        <v>29461</v>
      </c>
      <c r="E97">
        <f>VLOOKUP(A97,  shown_tract_kfr_rH_gP_pall!$A$2:$C$200, 3, 0)</f>
        <v>40759</v>
      </c>
      <c r="F97">
        <f>VLOOKUP(A97, shown_tract_kfr_rA_gP_pall!$A$9:$C$200, 3, 0)</f>
        <v>74788</v>
      </c>
    </row>
    <row r="98" spans="1:6" x14ac:dyDescent="0.2">
      <c r="A98">
        <v>25025070900</v>
      </c>
      <c r="B98" t="s">
        <v>58</v>
      </c>
      <c r="C98">
        <v>49778</v>
      </c>
      <c r="D98">
        <f>VLOOKUP(A98, shown_tract_kfr_rB_gP_pall!$A$15:$C$200, 3,0)</f>
        <v>27129</v>
      </c>
      <c r="E98">
        <f>VLOOKUP(A98,  shown_tract_kfr_rH_gP_pall!$A$2:$C$200, 3, 0)</f>
        <v>30978</v>
      </c>
      <c r="F98">
        <f>VLOOKUP(A98, shown_tract_kfr_rA_gP_pall!$A$9:$C$200, 3, 0)</f>
        <v>0</v>
      </c>
    </row>
    <row r="99" spans="1:6" hidden="1" x14ac:dyDescent="0.2">
      <c r="A99">
        <v>25017353000</v>
      </c>
      <c r="B99" t="s">
        <v>21</v>
      </c>
      <c r="C99">
        <v>49532</v>
      </c>
    </row>
    <row r="100" spans="1:6" hidden="1" x14ac:dyDescent="0.2">
      <c r="A100">
        <v>25017350300</v>
      </c>
      <c r="B100" t="s">
        <v>59</v>
      </c>
      <c r="C100">
        <v>49484</v>
      </c>
    </row>
    <row r="101" spans="1:6" x14ac:dyDescent="0.2">
      <c r="A101">
        <v>25025040300</v>
      </c>
      <c r="B101" t="s">
        <v>24</v>
      </c>
      <c r="C101">
        <v>48995</v>
      </c>
      <c r="D101">
        <f>VLOOKUP(A101, shown_tract_kfr_rB_gP_pall!$A$15:$C$200, 3,0)</f>
        <v>0</v>
      </c>
      <c r="E101">
        <f>VLOOKUP(A101,  shown_tract_kfr_rH_gP_pall!$A$2:$C$200, 3, 0)</f>
        <v>39856</v>
      </c>
      <c r="F101">
        <f>VLOOKUP(A101, shown_tract_kfr_rA_gP_pall!$A$9:$C$200, 3, 0)</f>
        <v>51319</v>
      </c>
    </row>
    <row r="102" spans="1:6" hidden="1" x14ac:dyDescent="0.2">
      <c r="A102">
        <v>25017342500</v>
      </c>
      <c r="B102" t="s">
        <v>44</v>
      </c>
      <c r="C102">
        <v>48969</v>
      </c>
    </row>
    <row r="103" spans="1:6" hidden="1" x14ac:dyDescent="0.2">
      <c r="A103">
        <v>25017352700</v>
      </c>
      <c r="B103" t="s">
        <v>50</v>
      </c>
      <c r="C103">
        <v>48898</v>
      </c>
    </row>
    <row r="104" spans="1:6" x14ac:dyDescent="0.2">
      <c r="A104">
        <v>25025070500</v>
      </c>
      <c r="B104" t="s">
        <v>58</v>
      </c>
      <c r="C104">
        <v>48877</v>
      </c>
      <c r="D104">
        <f>VLOOKUP(A104, shown_tract_kfr_rB_gP_pall!$A$15:$C$200, 3,0)</f>
        <v>27786</v>
      </c>
      <c r="E104">
        <f>VLOOKUP(A104,  shown_tract_kfr_rH_gP_pall!$A$2:$C$200, 3, 0)</f>
        <v>25704</v>
      </c>
      <c r="F104">
        <f>VLOOKUP(A104, shown_tract_kfr_rA_gP_pall!$A$9:$C$200, 3, 0)</f>
        <v>63340</v>
      </c>
    </row>
    <row r="105" spans="1:6" hidden="1" x14ac:dyDescent="0.2">
      <c r="A105">
        <v>25017342300</v>
      </c>
      <c r="B105" t="s">
        <v>44</v>
      </c>
      <c r="C105">
        <v>48799</v>
      </c>
    </row>
    <row r="106" spans="1:6" hidden="1" x14ac:dyDescent="0.2">
      <c r="A106">
        <v>25025160602</v>
      </c>
      <c r="B106" t="s">
        <v>47</v>
      </c>
      <c r="C106">
        <v>48609</v>
      </c>
    </row>
    <row r="107" spans="1:6" hidden="1" x14ac:dyDescent="0.2">
      <c r="A107">
        <v>25017350200</v>
      </c>
      <c r="B107" t="s">
        <v>60</v>
      </c>
      <c r="C107">
        <v>48548</v>
      </c>
    </row>
    <row r="108" spans="1:6" hidden="1" x14ac:dyDescent="0.2">
      <c r="A108">
        <v>25017350800</v>
      </c>
      <c r="B108" t="s">
        <v>61</v>
      </c>
      <c r="C108">
        <v>48352</v>
      </c>
    </row>
    <row r="109" spans="1:6" hidden="1" x14ac:dyDescent="0.2">
      <c r="A109">
        <v>25017351403</v>
      </c>
      <c r="B109" t="s">
        <v>62</v>
      </c>
      <c r="C109">
        <v>47841</v>
      </c>
    </row>
    <row r="110" spans="1:6" hidden="1" x14ac:dyDescent="0.2">
      <c r="A110">
        <v>25017339802</v>
      </c>
      <c r="B110" t="s">
        <v>30</v>
      </c>
      <c r="C110">
        <v>47593</v>
      </c>
    </row>
    <row r="111" spans="1:6" hidden="1" x14ac:dyDescent="0.2">
      <c r="A111">
        <v>25025170501</v>
      </c>
      <c r="B111" t="s">
        <v>37</v>
      </c>
      <c r="C111">
        <v>47337</v>
      </c>
    </row>
    <row r="112" spans="1:6" hidden="1" x14ac:dyDescent="0.2">
      <c r="A112">
        <v>25017351300</v>
      </c>
      <c r="B112" t="s">
        <v>63</v>
      </c>
      <c r="C112">
        <v>47290</v>
      </c>
    </row>
    <row r="113" spans="1:6" hidden="1" x14ac:dyDescent="0.2">
      <c r="A113">
        <v>25017353200</v>
      </c>
      <c r="B113" t="s">
        <v>20</v>
      </c>
      <c r="C113">
        <v>47006</v>
      </c>
    </row>
    <row r="114" spans="1:6" x14ac:dyDescent="0.2">
      <c r="A114">
        <v>25025030400</v>
      </c>
      <c r="B114" t="s">
        <v>12</v>
      </c>
      <c r="C114">
        <v>46851</v>
      </c>
      <c r="D114">
        <f>VLOOKUP(A114, shown_tract_kfr_rB_gP_pall!$A$15:$C$200, 3,0)</f>
        <v>0</v>
      </c>
      <c r="E114">
        <f>VLOOKUP(A114,  shown_tract_kfr_rH_gP_pall!$A$2:$C$200, 3, 0)</f>
        <v>0</v>
      </c>
      <c r="F114">
        <f>VLOOKUP(A114, shown_tract_kfr_rA_gP_pall!$A$9:$C$200, 3, 0)</f>
        <v>0</v>
      </c>
    </row>
    <row r="115" spans="1:6" hidden="1" x14ac:dyDescent="0.2">
      <c r="A115">
        <v>25017342400</v>
      </c>
      <c r="B115" t="s">
        <v>44</v>
      </c>
      <c r="C115">
        <v>46752</v>
      </c>
    </row>
    <row r="116" spans="1:6" hidden="1" x14ac:dyDescent="0.2">
      <c r="A116">
        <v>25025170701</v>
      </c>
      <c r="B116" t="s">
        <v>37</v>
      </c>
      <c r="C116">
        <v>46695</v>
      </c>
    </row>
    <row r="117" spans="1:6" hidden="1" x14ac:dyDescent="0.2">
      <c r="A117">
        <v>25025170800</v>
      </c>
      <c r="B117" t="s">
        <v>37</v>
      </c>
      <c r="C117">
        <v>46367</v>
      </c>
    </row>
    <row r="118" spans="1:6" hidden="1" x14ac:dyDescent="0.2">
      <c r="A118">
        <v>25017351404</v>
      </c>
      <c r="B118" t="s">
        <v>62</v>
      </c>
      <c r="C118">
        <v>45946</v>
      </c>
    </row>
    <row r="119" spans="1:6" x14ac:dyDescent="0.2">
      <c r="A119">
        <v>25025000802</v>
      </c>
      <c r="B119" t="s">
        <v>55</v>
      </c>
      <c r="C119">
        <v>45862</v>
      </c>
      <c r="D119">
        <f>VLOOKUP(A119, shown_tract_kfr_rB_gP_pall!$A$15:$C$200, 3,0)</f>
        <v>33865</v>
      </c>
      <c r="E119">
        <f>VLOOKUP(A119,  shown_tract_kfr_rH_gP_pall!$A$2:$C$200, 3, 0)</f>
        <v>40871</v>
      </c>
      <c r="F119">
        <f>VLOOKUP(A119, shown_tract_kfr_rA_gP_pall!$A$9:$C$200, 3, 0)</f>
        <v>56891</v>
      </c>
    </row>
    <row r="120" spans="1:6" hidden="1" x14ac:dyDescent="0.2">
      <c r="A120">
        <v>25025170702</v>
      </c>
      <c r="B120" t="s">
        <v>37</v>
      </c>
      <c r="C120">
        <v>45713</v>
      </c>
    </row>
    <row r="121" spans="1:6" hidden="1" x14ac:dyDescent="0.2">
      <c r="A121">
        <v>25017351204</v>
      </c>
      <c r="B121" t="s">
        <v>64</v>
      </c>
      <c r="C121">
        <v>45712</v>
      </c>
    </row>
    <row r="122" spans="1:6" x14ac:dyDescent="0.2">
      <c r="A122">
        <v>25025080900</v>
      </c>
      <c r="B122" t="s">
        <v>57</v>
      </c>
      <c r="C122">
        <v>45516</v>
      </c>
      <c r="D122">
        <f>VLOOKUP(A122, shown_tract_kfr_rB_gP_pall!$A$15:$C$200, 3,0)</f>
        <v>32587</v>
      </c>
      <c r="E122">
        <f>VLOOKUP(A122,  shown_tract_kfr_rH_gP_pall!$A$2:$C$200, 3, 0)</f>
        <v>47117</v>
      </c>
      <c r="F122">
        <f>VLOOKUP(A122, shown_tract_kfr_rA_gP_pall!$A$9:$C$200, 3, 0)</f>
        <v>0</v>
      </c>
    </row>
    <row r="123" spans="1:6" hidden="1" x14ac:dyDescent="0.2">
      <c r="A123">
        <v>25017351500</v>
      </c>
      <c r="B123" t="s">
        <v>64</v>
      </c>
      <c r="C123">
        <v>45195</v>
      </c>
    </row>
    <row r="124" spans="1:6" hidden="1" x14ac:dyDescent="0.2">
      <c r="A124">
        <v>25017351203</v>
      </c>
      <c r="B124" t="s">
        <v>64</v>
      </c>
      <c r="C124">
        <v>45123</v>
      </c>
    </row>
    <row r="125" spans="1:6" x14ac:dyDescent="0.2">
      <c r="A125">
        <v>25025060101</v>
      </c>
      <c r="B125" t="s">
        <v>27</v>
      </c>
      <c r="C125">
        <v>45063</v>
      </c>
      <c r="D125">
        <f>VLOOKUP(A125, shown_tract_kfr_rB_gP_pall!$A$15:$C$200, 3,0)</f>
        <v>0</v>
      </c>
      <c r="E125">
        <f>VLOOKUP(A125,  shown_tract_kfr_rH_gP_pall!$A$2:$C$200, 3, 0)</f>
        <v>0</v>
      </c>
      <c r="F125">
        <f>VLOOKUP(A125, shown_tract_kfr_rA_gP_pall!$A$9:$C$200, 3, 0)</f>
        <v>0</v>
      </c>
    </row>
    <row r="126" spans="1:6" hidden="1" x14ac:dyDescent="0.2">
      <c r="A126">
        <v>25017352500</v>
      </c>
      <c r="B126" t="s">
        <v>65</v>
      </c>
      <c r="C126">
        <v>44975</v>
      </c>
    </row>
    <row r="127" spans="1:6" x14ac:dyDescent="0.2">
      <c r="A127">
        <v>25025060800</v>
      </c>
      <c r="B127" t="s">
        <v>66</v>
      </c>
      <c r="C127">
        <v>44873</v>
      </c>
      <c r="D127">
        <f>VLOOKUP(A127, shown_tract_kfr_rB_gP_pall!$A$15:$C$200, 3,0)</f>
        <v>0</v>
      </c>
      <c r="E127">
        <f>VLOOKUP(A127,  shown_tract_kfr_rH_gP_pall!$A$2:$C$200, 3, 0)</f>
        <v>0</v>
      </c>
      <c r="F127">
        <f>VLOOKUP(A127, shown_tract_kfr_rA_gP_pall!$A$9:$C$200, 3, 0)</f>
        <v>0</v>
      </c>
    </row>
    <row r="128" spans="1:6" x14ac:dyDescent="0.2">
      <c r="A128">
        <v>25025051200</v>
      </c>
      <c r="B128" t="s">
        <v>67</v>
      </c>
      <c r="C128">
        <v>44659</v>
      </c>
      <c r="D128">
        <f>VLOOKUP(A128, shown_tract_kfr_rB_gP_pall!$A$15:$C$200, 3,0)</f>
        <v>0</v>
      </c>
      <c r="E128">
        <f>VLOOKUP(A128,  shown_tract_kfr_rH_gP_pall!$A$2:$C$200, 3, 0)</f>
        <v>31826</v>
      </c>
      <c r="F128">
        <f>VLOOKUP(A128, shown_tract_kfr_rA_gP_pall!$A$9:$C$200, 3, 0)</f>
        <v>0</v>
      </c>
    </row>
    <row r="129" spans="1:6" x14ac:dyDescent="0.2">
      <c r="A129">
        <v>25025120201</v>
      </c>
      <c r="B129" t="s">
        <v>13</v>
      </c>
      <c r="C129">
        <v>44618</v>
      </c>
      <c r="D129">
        <f>VLOOKUP(A129, shown_tract_kfr_rB_gP_pall!$A$15:$C$200, 3,0)</f>
        <v>27904</v>
      </c>
      <c r="E129">
        <f>VLOOKUP(A129,  shown_tract_kfr_rH_gP_pall!$A$2:$C$200, 3, 0)</f>
        <v>32083</v>
      </c>
      <c r="F129">
        <f>VLOOKUP(A129, shown_tract_kfr_rA_gP_pall!$A$9:$C$200, 3, 0)</f>
        <v>0</v>
      </c>
    </row>
    <row r="130" spans="1:6" hidden="1" x14ac:dyDescent="0.2">
      <c r="A130">
        <v>25025160502</v>
      </c>
      <c r="B130" t="s">
        <v>47</v>
      </c>
      <c r="C130">
        <v>44219</v>
      </c>
    </row>
    <row r="131" spans="1:6" hidden="1" x14ac:dyDescent="0.2">
      <c r="A131">
        <v>25025160200</v>
      </c>
      <c r="B131" t="s">
        <v>47</v>
      </c>
      <c r="C131">
        <v>44149</v>
      </c>
    </row>
    <row r="132" spans="1:6" hidden="1" x14ac:dyDescent="0.2">
      <c r="A132">
        <v>25025160601</v>
      </c>
      <c r="B132" t="s">
        <v>47</v>
      </c>
      <c r="C132">
        <v>44145</v>
      </c>
    </row>
    <row r="133" spans="1:6" x14ac:dyDescent="0.2">
      <c r="A133">
        <v>25025050400</v>
      </c>
      <c r="B133" t="s">
        <v>67</v>
      </c>
      <c r="C133">
        <v>43940</v>
      </c>
      <c r="D133">
        <f>VLOOKUP(A133, shown_tract_kfr_rB_gP_pall!$A$15:$C$200, 3,0)</f>
        <v>0</v>
      </c>
      <c r="E133">
        <f>VLOOKUP(A133,  shown_tract_kfr_rH_gP_pall!$A$2:$C$200, 3, 0)</f>
        <v>39235</v>
      </c>
      <c r="F133">
        <f>VLOOKUP(A133, shown_tract_kfr_rA_gP_pall!$A$9:$C$200, 3, 0)</f>
        <v>0</v>
      </c>
    </row>
    <row r="134" spans="1:6" x14ac:dyDescent="0.2">
      <c r="A134">
        <v>25025030200</v>
      </c>
      <c r="B134" t="s">
        <v>12</v>
      </c>
      <c r="C134">
        <v>43854</v>
      </c>
      <c r="D134">
        <f>VLOOKUP(A134, shown_tract_kfr_rB_gP_pall!$A$15:$C$200, 3,0)</f>
        <v>0</v>
      </c>
      <c r="E134">
        <f>VLOOKUP(A134,  shown_tract_kfr_rH_gP_pall!$A$2:$C$200, 3, 0)</f>
        <v>0</v>
      </c>
      <c r="F134">
        <f>VLOOKUP(A134, shown_tract_kfr_rA_gP_pall!$A$9:$C$200, 3, 0)</f>
        <v>0</v>
      </c>
    </row>
    <row r="135" spans="1:6" x14ac:dyDescent="0.2">
      <c r="A135">
        <v>25025080100</v>
      </c>
      <c r="B135" t="s">
        <v>68</v>
      </c>
      <c r="C135">
        <v>43743</v>
      </c>
      <c r="D135">
        <f>VLOOKUP(A135, shown_tract_kfr_rB_gP_pall!$A$15:$C$200, 3,0)</f>
        <v>33095</v>
      </c>
      <c r="E135">
        <f>VLOOKUP(A135,  shown_tract_kfr_rH_gP_pall!$A$2:$C$200, 3, 0)</f>
        <v>31349</v>
      </c>
      <c r="F135">
        <f>VLOOKUP(A135, shown_tract_kfr_rA_gP_pall!$A$9:$C$200, 3, 0)</f>
        <v>0</v>
      </c>
    </row>
    <row r="136" spans="1:6" x14ac:dyDescent="0.2">
      <c r="A136">
        <v>25025040801</v>
      </c>
      <c r="B136" t="s">
        <v>24</v>
      </c>
      <c r="C136">
        <v>43247</v>
      </c>
      <c r="D136">
        <f>VLOOKUP(A136, shown_tract_kfr_rB_gP_pall!$A$15:$C$200, 3,0)</f>
        <v>21423</v>
      </c>
      <c r="E136">
        <f>VLOOKUP(A136,  shown_tract_kfr_rH_gP_pall!$A$2:$C$200, 3, 0)</f>
        <v>27886</v>
      </c>
      <c r="F136">
        <f>VLOOKUP(A136, shown_tract_kfr_rA_gP_pall!$A$9:$C$200, 3, 0)</f>
        <v>39758</v>
      </c>
    </row>
    <row r="137" spans="1:6" x14ac:dyDescent="0.2">
      <c r="A137">
        <v>25025091800</v>
      </c>
      <c r="B137" t="s">
        <v>36</v>
      </c>
      <c r="C137">
        <v>43067</v>
      </c>
      <c r="D137">
        <f>VLOOKUP(A137, shown_tract_kfr_rB_gP_pall!$A$15:$C$200, 3,0)</f>
        <v>29357</v>
      </c>
      <c r="E137">
        <f>VLOOKUP(A137,  shown_tract_kfr_rH_gP_pall!$A$2:$C$200, 3, 0)</f>
        <v>32577</v>
      </c>
      <c r="F137">
        <f>VLOOKUP(A137, shown_tract_kfr_rA_gP_pall!$A$9:$C$200, 3, 0)</f>
        <v>0</v>
      </c>
    </row>
    <row r="138" spans="1:6" x14ac:dyDescent="0.2">
      <c r="A138">
        <v>25025050901</v>
      </c>
      <c r="B138" t="s">
        <v>69</v>
      </c>
      <c r="C138">
        <v>42918</v>
      </c>
      <c r="D138">
        <f>VLOOKUP(A138, shown_tract_kfr_rB_gP_pall!$A$15:$C$200, 3,0)</f>
        <v>0</v>
      </c>
      <c r="E138">
        <f>VLOOKUP(A138,  shown_tract_kfr_rH_gP_pall!$A$2:$C$200, 3, 0)</f>
        <v>40066</v>
      </c>
      <c r="F138">
        <f>VLOOKUP(A138, shown_tract_kfr_rA_gP_pall!$A$9:$C$200, 3, 0)</f>
        <v>0</v>
      </c>
    </row>
    <row r="139" spans="1:6" hidden="1" x14ac:dyDescent="0.2">
      <c r="A139">
        <v>25017352300</v>
      </c>
      <c r="B139" t="s">
        <v>34</v>
      </c>
      <c r="C139">
        <v>42846</v>
      </c>
    </row>
    <row r="140" spans="1:6" x14ac:dyDescent="0.2">
      <c r="A140">
        <v>25025091300</v>
      </c>
      <c r="B140" t="s">
        <v>36</v>
      </c>
      <c r="C140">
        <v>42536</v>
      </c>
      <c r="D140">
        <f>VLOOKUP(A140, shown_tract_kfr_rB_gP_pall!$A$15:$C$200, 3,0)</f>
        <v>32304</v>
      </c>
      <c r="E140">
        <f>VLOOKUP(A140,  shown_tract_kfr_rH_gP_pall!$A$2:$C$200, 3, 0)</f>
        <v>28537</v>
      </c>
      <c r="F140">
        <f>VLOOKUP(A140, shown_tract_kfr_rA_gP_pall!$A$9:$C$200, 3, 0)</f>
        <v>0</v>
      </c>
    </row>
    <row r="141" spans="1:6" x14ac:dyDescent="0.2">
      <c r="A141">
        <v>25025050700</v>
      </c>
      <c r="B141" t="s">
        <v>52</v>
      </c>
      <c r="C141">
        <v>42430</v>
      </c>
      <c r="D141">
        <f>VLOOKUP(A141, shown_tract_kfr_rB_gP_pall!$A$15:$C$200, 3,0)</f>
        <v>0</v>
      </c>
      <c r="E141">
        <f>VLOOKUP(A141,  shown_tract_kfr_rH_gP_pall!$A$2:$C$200, 3, 0)</f>
        <v>37338</v>
      </c>
      <c r="F141">
        <f>VLOOKUP(A141, shown_tract_kfr_rA_gP_pall!$A$9:$C$200, 3, 0)</f>
        <v>0</v>
      </c>
    </row>
    <row r="142" spans="1:6" x14ac:dyDescent="0.2">
      <c r="A142">
        <v>25025090700</v>
      </c>
      <c r="B142" t="s">
        <v>36</v>
      </c>
      <c r="C142">
        <v>42348</v>
      </c>
      <c r="D142">
        <f>VLOOKUP(A142, shown_tract_kfr_rB_gP_pall!$A$15:$C$200, 3,0)</f>
        <v>23465</v>
      </c>
      <c r="E142">
        <f>VLOOKUP(A142,  shown_tract_kfr_rH_gP_pall!$A$2:$C$200, 3, 0)</f>
        <v>26117</v>
      </c>
      <c r="F142">
        <f>VLOOKUP(A142, shown_tract_kfr_rA_gP_pall!$A$9:$C$200, 3, 0)</f>
        <v>53961</v>
      </c>
    </row>
    <row r="143" spans="1:6" hidden="1" x14ac:dyDescent="0.2">
      <c r="A143">
        <v>25025160400</v>
      </c>
      <c r="B143" t="s">
        <v>47</v>
      </c>
      <c r="C143">
        <v>42034</v>
      </c>
    </row>
    <row r="144" spans="1:6" x14ac:dyDescent="0.2">
      <c r="A144">
        <v>25025090901</v>
      </c>
      <c r="B144" t="s">
        <v>36</v>
      </c>
      <c r="C144">
        <v>42022</v>
      </c>
      <c r="D144">
        <f>VLOOKUP(A144, shown_tract_kfr_rB_gP_pall!$A$15:$C$200, 3,0)</f>
        <v>17399</v>
      </c>
      <c r="E144">
        <f>VLOOKUP(A144,  shown_tract_kfr_rH_gP_pall!$A$2:$C$200, 3, 0)</f>
        <v>29370</v>
      </c>
      <c r="F144">
        <f>VLOOKUP(A144, shown_tract_kfr_rA_gP_pall!$A$9:$C$200, 3, 0)</f>
        <v>0</v>
      </c>
    </row>
    <row r="145" spans="1:6" hidden="1" x14ac:dyDescent="0.2">
      <c r="A145">
        <v>25025160501</v>
      </c>
      <c r="B145" t="s">
        <v>47</v>
      </c>
      <c r="C145">
        <v>41721</v>
      </c>
    </row>
    <row r="146" spans="1:6" x14ac:dyDescent="0.2">
      <c r="A146">
        <v>25025051000</v>
      </c>
      <c r="B146" t="s">
        <v>54</v>
      </c>
      <c r="C146">
        <v>40985</v>
      </c>
      <c r="D146">
        <f>VLOOKUP(A146, shown_tract_kfr_rB_gP_pall!$A$15:$C$200, 3,0)</f>
        <v>0</v>
      </c>
      <c r="E146">
        <f>VLOOKUP(A146,  shown_tract_kfr_rH_gP_pall!$A$2:$C$200, 3, 0)</f>
        <v>33172</v>
      </c>
      <c r="F146">
        <f>VLOOKUP(A146, shown_tract_kfr_rA_gP_pall!$A$9:$C$200, 3, 0)</f>
        <v>0</v>
      </c>
    </row>
    <row r="147" spans="1:6" x14ac:dyDescent="0.2">
      <c r="A147">
        <v>25025040401</v>
      </c>
      <c r="B147" t="s">
        <v>24</v>
      </c>
      <c r="C147">
        <v>40898</v>
      </c>
      <c r="D147">
        <f>VLOOKUP(A147, shown_tract_kfr_rB_gP_pall!$A$15:$C$200, 3,0)</f>
        <v>0</v>
      </c>
      <c r="E147">
        <f>VLOOKUP(A147,  shown_tract_kfr_rH_gP_pall!$A$2:$C$200, 3, 0)</f>
        <v>0</v>
      </c>
      <c r="F147">
        <f>VLOOKUP(A147, shown_tract_kfr_rA_gP_pall!$A$9:$C$200, 3, 0)</f>
        <v>0</v>
      </c>
    </row>
    <row r="148" spans="1:6" x14ac:dyDescent="0.2">
      <c r="A148">
        <v>25025060501</v>
      </c>
      <c r="B148" t="s">
        <v>27</v>
      </c>
      <c r="C148">
        <v>40894</v>
      </c>
      <c r="D148">
        <f>VLOOKUP(A148, shown_tract_kfr_rB_gP_pall!$A$15:$C$200, 3,0)</f>
        <v>0</v>
      </c>
      <c r="E148">
        <f>VLOOKUP(A148,  shown_tract_kfr_rH_gP_pall!$A$2:$C$200, 3, 0)</f>
        <v>0</v>
      </c>
      <c r="F148">
        <f>VLOOKUP(A148, shown_tract_kfr_rA_gP_pall!$A$9:$C$200, 3, 0)</f>
        <v>0</v>
      </c>
    </row>
    <row r="149" spans="1:6" x14ac:dyDescent="0.2">
      <c r="A149">
        <v>25025050500</v>
      </c>
      <c r="B149" t="s">
        <v>67</v>
      </c>
      <c r="C149">
        <v>40735</v>
      </c>
      <c r="D149">
        <f>VLOOKUP(A149, shown_tract_kfr_rB_gP_pall!$A$15:$C$200, 3,0)</f>
        <v>0</v>
      </c>
      <c r="E149">
        <f>VLOOKUP(A149,  shown_tract_kfr_rH_gP_pall!$A$2:$C$200, 3, 0)</f>
        <v>38923</v>
      </c>
      <c r="F149">
        <f>VLOOKUP(A149, shown_tract_kfr_rA_gP_pall!$A$9:$C$200, 3, 0)</f>
        <v>0</v>
      </c>
    </row>
    <row r="150" spans="1:6" x14ac:dyDescent="0.2">
      <c r="A150">
        <v>25025050200</v>
      </c>
      <c r="B150" t="s">
        <v>52</v>
      </c>
      <c r="C150">
        <v>39487</v>
      </c>
      <c r="D150">
        <f>VLOOKUP(A150, shown_tract_kfr_rB_gP_pall!$A$15:$C$200, 3,0)</f>
        <v>0</v>
      </c>
      <c r="E150">
        <f>VLOOKUP(A150,  shown_tract_kfr_rH_gP_pall!$A$2:$C$200, 3, 0)</f>
        <v>37903</v>
      </c>
      <c r="F150">
        <f>VLOOKUP(A150, shown_tract_kfr_rA_gP_pall!$A$9:$C$200, 3, 0)</f>
        <v>0</v>
      </c>
    </row>
    <row r="151" spans="1:6" x14ac:dyDescent="0.2">
      <c r="A151">
        <v>25025061200</v>
      </c>
      <c r="B151" t="s">
        <v>66</v>
      </c>
      <c r="C151">
        <v>39141</v>
      </c>
      <c r="D151">
        <f>VLOOKUP(A151, shown_tract_kfr_rB_gP_pall!$A$15:$C$200, 3,0)</f>
        <v>0</v>
      </c>
      <c r="E151">
        <f>VLOOKUP(A151,  shown_tract_kfr_rH_gP_pall!$A$2:$C$200, 3, 0)</f>
        <v>0</v>
      </c>
      <c r="F151">
        <f>VLOOKUP(A151, shown_tract_kfr_rA_gP_pall!$A$9:$C$200, 3, 0)</f>
        <v>0</v>
      </c>
    </row>
    <row r="152" spans="1:6" hidden="1" x14ac:dyDescent="0.2">
      <c r="A152">
        <v>25025160101</v>
      </c>
      <c r="B152" t="s">
        <v>47</v>
      </c>
      <c r="C152">
        <v>38578</v>
      </c>
    </row>
    <row r="153" spans="1:6" hidden="1" x14ac:dyDescent="0.2">
      <c r="A153">
        <v>25017353101</v>
      </c>
      <c r="B153" t="s">
        <v>20</v>
      </c>
      <c r="C153">
        <v>38477</v>
      </c>
    </row>
    <row r="154" spans="1:6" x14ac:dyDescent="0.2">
      <c r="A154">
        <v>25025050101</v>
      </c>
      <c r="B154" t="s">
        <v>69</v>
      </c>
      <c r="C154">
        <v>38175</v>
      </c>
      <c r="D154">
        <f>VLOOKUP(A154, shown_tract_kfr_rB_gP_pall!$A$15:$C$200, 3,0)</f>
        <v>31084</v>
      </c>
      <c r="E154">
        <f>VLOOKUP(A154,  shown_tract_kfr_rH_gP_pall!$A$2:$C$200, 3, 0)</f>
        <v>36688</v>
      </c>
      <c r="F154">
        <f>VLOOKUP(A154, shown_tract_kfr_rA_gP_pall!$A$9:$C$200, 3, 0)</f>
        <v>39046</v>
      </c>
    </row>
    <row r="155" spans="1:6" hidden="1" x14ac:dyDescent="0.2">
      <c r="A155">
        <v>25017353900</v>
      </c>
      <c r="B155" t="s">
        <v>46</v>
      </c>
      <c r="C155">
        <v>37707</v>
      </c>
    </row>
    <row r="156" spans="1:6" x14ac:dyDescent="0.2">
      <c r="A156">
        <v>25025091500</v>
      </c>
      <c r="B156" t="s">
        <v>36</v>
      </c>
      <c r="C156">
        <v>36336</v>
      </c>
      <c r="D156">
        <f>VLOOKUP(A156, shown_tract_kfr_rB_gP_pall!$A$15:$C$200, 3,0)</f>
        <v>29407</v>
      </c>
      <c r="E156">
        <f>VLOOKUP(A156,  shown_tract_kfr_rH_gP_pall!$A$2:$C$200, 3, 0)</f>
        <v>27533</v>
      </c>
      <c r="F156">
        <f>VLOOKUP(A156, shown_tract_kfr_rA_gP_pall!$A$9:$C$200, 3, 0)</f>
        <v>36909</v>
      </c>
    </row>
    <row r="157" spans="1:6" x14ac:dyDescent="0.2">
      <c r="A157">
        <v>25025091600</v>
      </c>
      <c r="B157" t="s">
        <v>36</v>
      </c>
      <c r="C157">
        <v>35486</v>
      </c>
      <c r="D157">
        <f>VLOOKUP(A157, shown_tract_kfr_rB_gP_pall!$A$15:$C$200, 3,0)</f>
        <v>26339</v>
      </c>
      <c r="E157">
        <f>VLOOKUP(A157,  shown_tract_kfr_rH_gP_pall!$A$2:$C$200, 3, 0)</f>
        <v>32830</v>
      </c>
      <c r="F157">
        <f>VLOOKUP(A157, shown_tract_kfr_rA_gP_pall!$A$9:$C$200, 3, 0)</f>
        <v>52880</v>
      </c>
    </row>
    <row r="158" spans="1:6" x14ac:dyDescent="0.2">
      <c r="A158">
        <v>25025060600</v>
      </c>
      <c r="B158" t="s">
        <v>66</v>
      </c>
      <c r="C158">
        <v>34897</v>
      </c>
      <c r="D158">
        <f>VLOOKUP(A158, shown_tract_kfr_rB_gP_pall!$A$15:$C$200, 3,0)</f>
        <v>0</v>
      </c>
      <c r="E158">
        <f>VLOOKUP(A158,  shown_tract_kfr_rH_gP_pall!$A$2:$C$200, 3, 0)</f>
        <v>0</v>
      </c>
      <c r="F158">
        <f>VLOOKUP(A158, shown_tract_kfr_rA_gP_pall!$A$9:$C$200, 3, 0)</f>
        <v>0</v>
      </c>
    </row>
    <row r="159" spans="1:6" hidden="1" x14ac:dyDescent="0.2">
      <c r="A159">
        <v>25017352400</v>
      </c>
      <c r="B159" t="s">
        <v>65</v>
      </c>
      <c r="C159">
        <v>34779</v>
      </c>
    </row>
    <row r="160" spans="1:6" x14ac:dyDescent="0.2">
      <c r="A160">
        <v>25025061000</v>
      </c>
      <c r="B160" t="s">
        <v>70</v>
      </c>
      <c r="C160">
        <v>34540</v>
      </c>
      <c r="D160">
        <f>VLOOKUP(A160, shown_tract_kfr_rB_gP_pall!$A$15:$C$200, 3,0)</f>
        <v>38389</v>
      </c>
      <c r="E160">
        <f>VLOOKUP(A160,  shown_tract_kfr_rH_gP_pall!$A$2:$C$200, 3, 0)</f>
        <v>25675</v>
      </c>
      <c r="F160">
        <f>VLOOKUP(A160, shown_tract_kfr_rA_gP_pall!$A$9:$C$200, 3, 0)</f>
        <v>44321</v>
      </c>
    </row>
    <row r="161" spans="1:6" x14ac:dyDescent="0.2">
      <c r="A161">
        <v>25025010203</v>
      </c>
      <c r="B161" t="s">
        <v>9</v>
      </c>
      <c r="C161">
        <v>33951</v>
      </c>
      <c r="D161">
        <f>VLOOKUP(A161, shown_tract_kfr_rB_gP_pall!$A$15:$C$200, 3,0)</f>
        <v>0</v>
      </c>
      <c r="E161">
        <f>VLOOKUP(A161,  shown_tract_kfr_rH_gP_pall!$A$2:$C$200, 3, 0)</f>
        <v>37049</v>
      </c>
      <c r="F161">
        <f>VLOOKUP(A161, shown_tract_kfr_rA_gP_pall!$A$9:$C$200, 3, 0)</f>
        <v>0</v>
      </c>
    </row>
    <row r="162" spans="1:6" x14ac:dyDescent="0.2">
      <c r="A162">
        <v>25025061101</v>
      </c>
      <c r="B162" t="s">
        <v>35</v>
      </c>
      <c r="C162">
        <v>30415</v>
      </c>
      <c r="D162">
        <f>VLOOKUP(A162, shown_tract_kfr_rB_gP_pall!$A$15:$C$200, 3,0)</f>
        <v>18052</v>
      </c>
      <c r="E162">
        <f>VLOOKUP(A162,  shown_tract_kfr_rH_gP_pall!$A$2:$C$200, 3, 0)</f>
        <v>34893</v>
      </c>
      <c r="F162">
        <f>VLOOKUP(A162, shown_tract_kfr_rA_gP_pall!$A$9:$C$200, 3, 0)</f>
        <v>41925</v>
      </c>
    </row>
    <row r="163" spans="1:6" x14ac:dyDescent="0.2">
      <c r="A163">
        <v>25025050300</v>
      </c>
      <c r="B163" t="s">
        <v>52</v>
      </c>
      <c r="C163">
        <v>29892</v>
      </c>
      <c r="D163">
        <f>VLOOKUP(A163, shown_tract_kfr_rB_gP_pall!$A$15:$C$200, 3,0)</f>
        <v>26491</v>
      </c>
      <c r="E163">
        <f>VLOOKUP(A163,  shown_tract_kfr_rH_gP_pall!$A$2:$C$200, 3, 0)</f>
        <v>29054</v>
      </c>
      <c r="F163">
        <f>VLOOKUP(A163, shown_tract_kfr_rA_gP_pall!$A$9:$C$200, 3, 0)</f>
        <v>0</v>
      </c>
    </row>
    <row r="164" spans="1:6" x14ac:dyDescent="0.2">
      <c r="A164">
        <v>25025060700</v>
      </c>
      <c r="B164" t="s">
        <v>66</v>
      </c>
      <c r="C164">
        <v>24059</v>
      </c>
      <c r="D164">
        <f>VLOOKUP(A164, shown_tract_kfr_rB_gP_pall!$A$15:$C$200, 3,0)</f>
        <v>20008</v>
      </c>
      <c r="E164">
        <f>VLOOKUP(A164,  shown_tract_kfr_rH_gP_pall!$A$2:$C$200, 3, 0)</f>
        <v>33986</v>
      </c>
      <c r="F164">
        <f>VLOOKUP(A164, shown_tract_kfr_rA_gP_pall!$A$9:$C$200, 3, 0)</f>
        <v>63797</v>
      </c>
    </row>
    <row r="165" spans="1:6" x14ac:dyDescent="0.2">
      <c r="A165">
        <v>25025080401</v>
      </c>
      <c r="B165" t="s">
        <v>71</v>
      </c>
      <c r="D165">
        <f>VLOOKUP(A165, shown_tract_kfr_rB_gP_pall!$A$15:$C$200, 3,0)</f>
        <v>28189</v>
      </c>
      <c r="E165">
        <f>VLOOKUP(A165,  shown_tract_kfr_rH_gP_pall!$A$2:$C$200, 3, 0)</f>
        <v>25591</v>
      </c>
      <c r="F165">
        <f>VLOOKUP(A165, shown_tract_kfr_rA_gP_pall!$A$9:$C$200, 3, 0)</f>
        <v>0</v>
      </c>
    </row>
    <row r="166" spans="1:6" x14ac:dyDescent="0.2">
      <c r="A166">
        <v>25025082000</v>
      </c>
      <c r="B166" t="s">
        <v>71</v>
      </c>
      <c r="D166">
        <f>VLOOKUP(A166, shown_tract_kfr_rB_gP_pall!$A$15:$C$200, 3,0)</f>
        <v>30469</v>
      </c>
      <c r="E166">
        <f>VLOOKUP(A166,  shown_tract_kfr_rH_gP_pall!$A$2:$C$200, 3, 0)</f>
        <v>30365</v>
      </c>
      <c r="F166">
        <f>VLOOKUP(A166, shown_tract_kfr_rA_gP_pall!$A$9:$C$200, 3, 0)</f>
        <v>0</v>
      </c>
    </row>
    <row r="167" spans="1:6" x14ac:dyDescent="0.2">
      <c r="A167">
        <v>25025090100</v>
      </c>
      <c r="B167" t="s">
        <v>72</v>
      </c>
      <c r="D167">
        <f>VLOOKUP(A167, shown_tract_kfr_rB_gP_pall!$A$15:$C$200, 3,0)</f>
        <v>31760</v>
      </c>
      <c r="E167">
        <f>VLOOKUP(A167,  shown_tract_kfr_rH_gP_pall!$A$2:$C$200, 3, 0)</f>
        <v>26272</v>
      </c>
      <c r="F167">
        <f>VLOOKUP(A167, shown_tract_kfr_rA_gP_pall!$A$9:$C$200, 3, 0)</f>
        <v>0</v>
      </c>
    </row>
    <row r="168" spans="1:6" x14ac:dyDescent="0.2">
      <c r="A168">
        <v>25025080801</v>
      </c>
      <c r="B168" t="s">
        <v>9</v>
      </c>
      <c r="D168">
        <f>VLOOKUP(A168, shown_tract_kfr_rB_gP_pall!$A$15:$C$200, 3,0)</f>
        <v>23500</v>
      </c>
      <c r="E168">
        <f>VLOOKUP(A168,  shown_tract_kfr_rH_gP_pall!$A$2:$C$200, 3, 0)</f>
        <v>28165</v>
      </c>
      <c r="F168">
        <f>VLOOKUP(A168, shown_tract_kfr_rA_gP_pall!$A$9:$C$200, 3, 0)</f>
        <v>0</v>
      </c>
    </row>
    <row r="169" spans="1:6" x14ac:dyDescent="0.2">
      <c r="A169">
        <v>25025981800</v>
      </c>
      <c r="B169" t="s">
        <v>7</v>
      </c>
      <c r="D169">
        <f>VLOOKUP(A169, shown_tract_kfr_rB_gP_pall!$A$15:$C$200, 3,0)</f>
        <v>0</v>
      </c>
      <c r="E169">
        <f>VLOOKUP(A169,  shown_tract_kfr_rH_gP_pall!$A$2:$C$200, 3, 0)</f>
        <v>0</v>
      </c>
      <c r="F169">
        <f>VLOOKUP(A169, shown_tract_kfr_rA_gP_pall!$A$9:$C$200, 3, 0)</f>
        <v>0</v>
      </c>
    </row>
    <row r="170" spans="1:6" x14ac:dyDescent="0.2">
      <c r="A170">
        <v>25025981202</v>
      </c>
      <c r="B170" t="s">
        <v>66</v>
      </c>
      <c r="D170">
        <f>VLOOKUP(A170, shown_tract_kfr_rB_gP_pall!$A$15:$C$200, 3,0)</f>
        <v>0</v>
      </c>
      <c r="E170">
        <f>VLOOKUP(A170,  shown_tract_kfr_rH_gP_pall!$A$2:$C$200, 3, 0)</f>
        <v>0</v>
      </c>
      <c r="F170">
        <f>VLOOKUP(A170, shown_tract_kfr_rA_gP_pall!$A$9:$C$200, 3, 0)</f>
        <v>0</v>
      </c>
    </row>
    <row r="171" spans="1:6" x14ac:dyDescent="0.2">
      <c r="A171">
        <v>25025980300</v>
      </c>
      <c r="B171" t="s">
        <v>73</v>
      </c>
      <c r="D171">
        <f>VLOOKUP(A171, shown_tract_kfr_rB_gP_pall!$A$15:$C$200, 3,0)</f>
        <v>0</v>
      </c>
      <c r="E171">
        <f>VLOOKUP(A171,  shown_tract_kfr_rH_gP_pall!$A$2:$C$200, 3, 0)</f>
        <v>0</v>
      </c>
      <c r="F171">
        <f>VLOOKUP(A171, shown_tract_kfr_rA_gP_pall!$A$9:$C$200, 3, 0)</f>
        <v>0</v>
      </c>
    </row>
    <row r="172" spans="1:6" x14ac:dyDescent="0.2">
      <c r="A172">
        <v>25025070402</v>
      </c>
      <c r="B172" t="s">
        <v>58</v>
      </c>
      <c r="D172">
        <f>VLOOKUP(A172, shown_tract_kfr_rB_gP_pall!$A$15:$C$200, 3,0)</f>
        <v>30799</v>
      </c>
      <c r="E172">
        <f>VLOOKUP(A172,  shown_tract_kfr_rH_gP_pall!$A$2:$C$200, 3, 0)</f>
        <v>26850</v>
      </c>
      <c r="F172">
        <f>VLOOKUP(A172, shown_tract_kfr_rA_gP_pall!$A$9:$C$200, 3, 0)</f>
        <v>52895</v>
      </c>
    </row>
    <row r="173" spans="1:6" x14ac:dyDescent="0.2">
      <c r="A173">
        <v>25025981300</v>
      </c>
      <c r="B173" t="s">
        <v>67</v>
      </c>
      <c r="D173">
        <f>VLOOKUP(A173, shown_tract_kfr_rB_gP_pall!$A$15:$C$200, 3,0)</f>
        <v>0</v>
      </c>
      <c r="E173">
        <f>VLOOKUP(A173,  shown_tract_kfr_rH_gP_pall!$A$2:$C$200, 3, 0)</f>
        <v>0</v>
      </c>
      <c r="F173">
        <f>VLOOKUP(A173, shown_tract_kfr_rA_gP_pall!$A$9:$C$200, 3, 0)</f>
        <v>0</v>
      </c>
    </row>
    <row r="174" spans="1:6" x14ac:dyDescent="0.2">
      <c r="A174">
        <v>25025090600</v>
      </c>
      <c r="B174" t="s">
        <v>74</v>
      </c>
      <c r="D174">
        <f>VLOOKUP(A174, shown_tract_kfr_rB_gP_pall!$A$15:$C$200, 3,0)</f>
        <v>29921</v>
      </c>
      <c r="E174">
        <f>VLOOKUP(A174,  shown_tract_kfr_rH_gP_pall!$A$2:$C$200, 3, 0)</f>
        <v>36164</v>
      </c>
      <c r="F174">
        <f>VLOOKUP(A174, shown_tract_kfr_rA_gP_pall!$A$9:$C$200, 3, 0)</f>
        <v>0</v>
      </c>
    </row>
    <row r="175" spans="1:6" hidden="1" x14ac:dyDescent="0.2">
      <c r="A175">
        <v>25025981502</v>
      </c>
      <c r="B175" t="s">
        <v>37</v>
      </c>
    </row>
    <row r="176" spans="1:6" x14ac:dyDescent="0.2">
      <c r="A176">
        <v>25025090200</v>
      </c>
      <c r="B176" t="s">
        <v>74</v>
      </c>
      <c r="D176">
        <f>VLOOKUP(A176, shown_tract_kfr_rB_gP_pall!$A$15:$C$200, 3,0)</f>
        <v>25526</v>
      </c>
      <c r="E176">
        <f>VLOOKUP(A176,  shown_tract_kfr_rH_gP_pall!$A$2:$C$200, 3, 0)</f>
        <v>31018</v>
      </c>
      <c r="F176">
        <f>VLOOKUP(A176, shown_tract_kfr_rA_gP_pall!$A$9:$C$200, 3, 0)</f>
        <v>0</v>
      </c>
    </row>
    <row r="177" spans="1:6" x14ac:dyDescent="0.2">
      <c r="A177">
        <v>25025081400</v>
      </c>
      <c r="B177" t="s">
        <v>75</v>
      </c>
      <c r="D177">
        <f>VLOOKUP(A177, shown_tract_kfr_rB_gP_pall!$A$15:$C$200, 3,0)</f>
        <v>26231</v>
      </c>
      <c r="E177">
        <f>VLOOKUP(A177,  shown_tract_kfr_rH_gP_pall!$A$2:$C$200, 3, 0)</f>
        <v>29737</v>
      </c>
      <c r="F177">
        <f>VLOOKUP(A177, shown_tract_kfr_rA_gP_pall!$A$9:$C$200, 3, 0)</f>
        <v>0</v>
      </c>
    </row>
    <row r="178" spans="1:6" x14ac:dyDescent="0.2">
      <c r="A178">
        <v>25025081900</v>
      </c>
      <c r="B178" t="s">
        <v>71</v>
      </c>
      <c r="D178">
        <f>VLOOKUP(A178, shown_tract_kfr_rB_gP_pall!$A$15:$C$200, 3,0)</f>
        <v>28560</v>
      </c>
      <c r="E178">
        <f>VLOOKUP(A178,  shown_tract_kfr_rH_gP_pall!$A$2:$C$200, 3, 0)</f>
        <v>29602</v>
      </c>
      <c r="F178">
        <f>VLOOKUP(A178, shown_tract_kfr_rA_gP_pall!$A$9:$C$200, 3, 0)</f>
        <v>0</v>
      </c>
    </row>
    <row r="179" spans="1:6" x14ac:dyDescent="0.2">
      <c r="A179">
        <v>25025081700</v>
      </c>
      <c r="B179" t="s">
        <v>71</v>
      </c>
      <c r="D179">
        <f>VLOOKUP(A179, shown_tract_kfr_rB_gP_pall!$A$15:$C$200, 3,0)</f>
        <v>26201</v>
      </c>
      <c r="E179">
        <f>VLOOKUP(A179,  shown_tract_kfr_rH_gP_pall!$A$2:$C$200, 3, 0)</f>
        <v>34225</v>
      </c>
      <c r="F179">
        <f>VLOOKUP(A179, shown_tract_kfr_rA_gP_pall!$A$9:$C$200, 3, 0)</f>
        <v>0</v>
      </c>
    </row>
    <row r="180" spans="1:6" x14ac:dyDescent="0.2">
      <c r="A180">
        <v>25025010103</v>
      </c>
      <c r="B180" t="s">
        <v>9</v>
      </c>
      <c r="D180">
        <f>VLOOKUP(A180, shown_tract_kfr_rB_gP_pall!$A$15:$C$200, 3,0)</f>
        <v>0</v>
      </c>
      <c r="E180">
        <f>VLOOKUP(A180,  shown_tract_kfr_rH_gP_pall!$A$2:$C$200, 3, 0)</f>
        <v>0</v>
      </c>
      <c r="F180">
        <f>VLOOKUP(A180, shown_tract_kfr_rA_gP_pall!$A$9:$C$200, 3, 0)</f>
        <v>0</v>
      </c>
    </row>
    <row r="181" spans="1:6" x14ac:dyDescent="0.2">
      <c r="A181">
        <v>25025080500</v>
      </c>
      <c r="B181" t="s">
        <v>58</v>
      </c>
      <c r="D181">
        <f>VLOOKUP(A181, shown_tract_kfr_rB_gP_pall!$A$15:$C$200, 3,0)</f>
        <v>28086</v>
      </c>
      <c r="E181">
        <f>VLOOKUP(A181,  shown_tract_kfr_rH_gP_pall!$A$2:$C$200, 3, 0)</f>
        <v>31988</v>
      </c>
      <c r="F181">
        <f>VLOOKUP(A181, shown_tract_kfr_rA_gP_pall!$A$9:$C$200, 3, 0)</f>
        <v>0</v>
      </c>
    </row>
    <row r="182" spans="1:6" x14ac:dyDescent="0.2">
      <c r="A182">
        <v>25025010204</v>
      </c>
      <c r="B182" t="s">
        <v>9</v>
      </c>
      <c r="D182">
        <f>VLOOKUP(A182, shown_tract_kfr_rB_gP_pall!$A$15:$C$200, 3,0)</f>
        <v>0</v>
      </c>
      <c r="E182">
        <f>VLOOKUP(A182,  shown_tract_kfr_rH_gP_pall!$A$2:$C$200, 3, 0)</f>
        <v>0</v>
      </c>
      <c r="F182">
        <f>VLOOKUP(A182, shown_tract_kfr_rA_gP_pall!$A$9:$C$200, 3, 0)</f>
        <v>0</v>
      </c>
    </row>
    <row r="183" spans="1:6" x14ac:dyDescent="0.2">
      <c r="A183">
        <v>25025081300</v>
      </c>
      <c r="B183" t="s">
        <v>71</v>
      </c>
      <c r="D183">
        <f>VLOOKUP(A183, shown_tract_kfr_rB_gP_pall!$A$15:$C$200, 3,0)</f>
        <v>28035</v>
      </c>
      <c r="E183">
        <f>VLOOKUP(A183,  shown_tract_kfr_rH_gP_pall!$A$2:$C$200, 3, 0)</f>
        <v>30068</v>
      </c>
      <c r="F183">
        <f>VLOOKUP(A183, shown_tract_kfr_rA_gP_pall!$A$9:$C$200, 3, 0)</f>
        <v>0</v>
      </c>
    </row>
    <row r="184" spans="1:6" x14ac:dyDescent="0.2">
      <c r="A184">
        <v>25025090300</v>
      </c>
      <c r="B184" t="s">
        <v>74</v>
      </c>
      <c r="D184">
        <f>VLOOKUP(A184, shown_tract_kfr_rB_gP_pall!$A$15:$C$200, 3,0)</f>
        <v>28479</v>
      </c>
      <c r="E184">
        <f>VLOOKUP(A184,  shown_tract_kfr_rH_gP_pall!$A$2:$C$200, 3, 0)</f>
        <v>24723</v>
      </c>
      <c r="F184">
        <f>VLOOKUP(A184, shown_tract_kfr_rA_gP_pall!$A$9:$C$200, 3, 0)</f>
        <v>0</v>
      </c>
    </row>
    <row r="185" spans="1:6" x14ac:dyDescent="0.2">
      <c r="A185">
        <v>25025090400</v>
      </c>
      <c r="B185" t="s">
        <v>71</v>
      </c>
      <c r="D185">
        <f>VLOOKUP(A185, shown_tract_kfr_rB_gP_pall!$A$15:$C$200, 3,0)</f>
        <v>27181</v>
      </c>
      <c r="E185">
        <f>VLOOKUP(A185,  shown_tract_kfr_rH_gP_pall!$A$2:$C$200, 3, 0)</f>
        <v>33238</v>
      </c>
      <c r="F185">
        <f>VLOOKUP(A185, shown_tract_kfr_rA_gP_pall!$A$9:$C$200, 3, 0)</f>
        <v>0</v>
      </c>
    </row>
    <row r="186" spans="1:6" x14ac:dyDescent="0.2">
      <c r="A186">
        <v>25025010405</v>
      </c>
      <c r="B186" t="s">
        <v>9</v>
      </c>
      <c r="D186">
        <f>VLOOKUP(A186, shown_tract_kfr_rB_gP_pall!$A$15:$C$200, 3,0)</f>
        <v>10091</v>
      </c>
      <c r="E186">
        <f>VLOOKUP(A186,  shown_tract_kfr_rH_gP_pall!$A$2:$C$200, 3, 0)</f>
        <v>0</v>
      </c>
      <c r="F186">
        <f>VLOOKUP(A186, shown_tract_kfr_rA_gP_pall!$A$9:$C$200, 3, 0)</f>
        <v>0</v>
      </c>
    </row>
    <row r="187" spans="1:6" x14ac:dyDescent="0.2">
      <c r="A187">
        <v>25025120500</v>
      </c>
      <c r="B187" t="s">
        <v>13</v>
      </c>
      <c r="D187">
        <f>VLOOKUP(A187, shown_tract_kfr_rB_gP_pall!$A$15:$C$200, 3,0)</f>
        <v>37907</v>
      </c>
      <c r="E187">
        <f>VLOOKUP(A187,  shown_tract_kfr_rH_gP_pall!$A$2:$C$200, 3, 0)</f>
        <v>30701</v>
      </c>
      <c r="F187">
        <f>VLOOKUP(A187, shown_tract_kfr_rA_gP_pall!$A$9:$C$200, 3, 0)</f>
        <v>0</v>
      </c>
    </row>
    <row r="188" spans="1:6" x14ac:dyDescent="0.2">
      <c r="A188">
        <v>25025080300</v>
      </c>
      <c r="B188" t="s">
        <v>71</v>
      </c>
      <c r="D188">
        <f>VLOOKUP(A188, shown_tract_kfr_rB_gP_pall!$A$15:$C$200, 3,0)</f>
        <v>23791</v>
      </c>
      <c r="E188">
        <f>VLOOKUP(A188,  shown_tract_kfr_rH_gP_pall!$A$2:$C$200, 3, 0)</f>
        <v>28981</v>
      </c>
      <c r="F188">
        <f>VLOOKUP(A188, shown_tract_kfr_rA_gP_pall!$A$9:$C$200, 3, 0)</f>
        <v>0</v>
      </c>
    </row>
    <row r="189" spans="1:6" x14ac:dyDescent="0.2">
      <c r="A189">
        <v>25025082100</v>
      </c>
      <c r="B189" t="s">
        <v>71</v>
      </c>
      <c r="D189">
        <f>VLOOKUP(A189, shown_tract_kfr_rB_gP_pall!$A$15:$C$200, 3,0)</f>
        <v>30265</v>
      </c>
      <c r="E189">
        <f>VLOOKUP(A189,  shown_tract_kfr_rH_gP_pall!$A$2:$C$200, 3, 0)</f>
        <v>31139</v>
      </c>
      <c r="F189">
        <f>VLOOKUP(A189, shown_tract_kfr_rA_gP_pall!$A$9:$C$200, 3, 0)</f>
        <v>0</v>
      </c>
    </row>
    <row r="190" spans="1:6" x14ac:dyDescent="0.2">
      <c r="A190">
        <v>25025081800</v>
      </c>
      <c r="B190" t="s">
        <v>71</v>
      </c>
      <c r="D190">
        <f>VLOOKUP(A190, shown_tract_kfr_rB_gP_pall!$A$15:$C$200, 3,0)</f>
        <v>32313</v>
      </c>
      <c r="E190">
        <f>VLOOKUP(A190,  shown_tract_kfr_rH_gP_pall!$A$2:$C$200, 3, 0)</f>
        <v>33505</v>
      </c>
      <c r="F190">
        <f>VLOOKUP(A190, shown_tract_kfr_rA_gP_pall!$A$9:$C$200, 3, 0)</f>
        <v>0</v>
      </c>
    </row>
    <row r="191" spans="1:6" hidden="1" x14ac:dyDescent="0.2">
      <c r="A191">
        <v>25017353102</v>
      </c>
      <c r="B191" t="s">
        <v>76</v>
      </c>
    </row>
    <row r="192" spans="1:6" x14ac:dyDescent="0.2">
      <c r="A192">
        <v>25025000703</v>
      </c>
      <c r="B192" t="s">
        <v>77</v>
      </c>
      <c r="D192">
        <f>VLOOKUP(A192, shown_tract_kfr_rB_gP_pall!$A$15:$C$200, 3,0)</f>
        <v>0</v>
      </c>
      <c r="E192">
        <f>VLOOKUP(A192,  shown_tract_kfr_rH_gP_pall!$A$2:$C$200, 3, 0)</f>
        <v>0</v>
      </c>
      <c r="F192">
        <f>VLOOKUP(A192, shown_tract_kfr_rA_gP_pall!$A$9:$C$200, 3, 0)</f>
        <v>48139</v>
      </c>
    </row>
    <row r="193" spans="1:6" x14ac:dyDescent="0.2">
      <c r="A193">
        <v>25025981000</v>
      </c>
      <c r="B193" t="s">
        <v>73</v>
      </c>
      <c r="D193">
        <f>VLOOKUP(A193, shown_tract_kfr_rB_gP_pall!$A$15:$C$200, 3,0)</f>
        <v>0</v>
      </c>
      <c r="E193">
        <f>VLOOKUP(A193,  shown_tract_kfr_rH_gP_pall!$A$2:$C$200, 3, 0)</f>
        <v>0</v>
      </c>
      <c r="F193">
        <f>VLOOKUP(A193, shown_tract_kfr_rA_gP_pall!$A$9:$C$200, 3, 0)</f>
        <v>0</v>
      </c>
    </row>
    <row r="194" spans="1:6" x14ac:dyDescent="0.2">
      <c r="A194">
        <v>25025010404</v>
      </c>
      <c r="B194" t="s">
        <v>9</v>
      </c>
      <c r="D194">
        <f>VLOOKUP(A194, shown_tract_kfr_rB_gP_pall!$A$15:$C$200, 3,0)</f>
        <v>30979</v>
      </c>
      <c r="E194">
        <f>VLOOKUP(A194,  shown_tract_kfr_rH_gP_pall!$A$2:$C$200, 3, 0)</f>
        <v>0</v>
      </c>
      <c r="F194">
        <f>VLOOKUP(A194, shown_tract_kfr_rA_gP_pall!$A$9:$C$200, 3, 0)</f>
        <v>0</v>
      </c>
    </row>
    <row r="195" spans="1:6" x14ac:dyDescent="0.2">
      <c r="A195">
        <v>25025081500</v>
      </c>
      <c r="B195" t="s">
        <v>71</v>
      </c>
      <c r="D195">
        <f>VLOOKUP(A195, shown_tract_kfr_rB_gP_pall!$A$15:$C$200, 3,0)</f>
        <v>31668</v>
      </c>
      <c r="E195">
        <f>VLOOKUP(A195,  shown_tract_kfr_rH_gP_pall!$A$2:$C$200, 3, 0)</f>
        <v>28190</v>
      </c>
      <c r="F195">
        <f>VLOOKUP(A195, shown_tract_kfr_rA_gP_pall!$A$9:$C$200, 3, 0)</f>
        <v>0</v>
      </c>
    </row>
    <row r="196" spans="1:6" x14ac:dyDescent="0.2">
      <c r="A196">
        <v>25025091400</v>
      </c>
      <c r="B196" t="s">
        <v>36</v>
      </c>
      <c r="D196">
        <f>VLOOKUP(A196, shown_tract_kfr_rB_gP_pall!$A$15:$C$200, 3,0)</f>
        <v>36090</v>
      </c>
      <c r="E196">
        <f>VLOOKUP(A196,  shown_tract_kfr_rH_gP_pall!$A$2:$C$200, 3, 0)</f>
        <v>27349</v>
      </c>
      <c r="F196">
        <f>VLOOKUP(A196, shown_tract_kfr_rA_gP_pall!$A$9:$C$200, 3, 0)</f>
        <v>0</v>
      </c>
    </row>
    <row r="197" spans="1:6" x14ac:dyDescent="0.2">
      <c r="A197">
        <v>25025010300</v>
      </c>
      <c r="B197" t="s">
        <v>9</v>
      </c>
      <c r="D197">
        <f>VLOOKUP(A197, shown_tract_kfr_rB_gP_pall!$A$15:$C$200, 3,0)</f>
        <v>0</v>
      </c>
      <c r="E197">
        <f>VLOOKUP(A197,  shown_tract_kfr_rH_gP_pall!$A$2:$C$200, 3, 0)</f>
        <v>0</v>
      </c>
      <c r="F197">
        <f>VLOOKUP(A197, shown_tract_kfr_rA_gP_pall!$A$9:$C$200, 3, 0)</f>
        <v>0</v>
      </c>
    </row>
    <row r="198" spans="1:6" x14ac:dyDescent="0.2">
      <c r="A198">
        <v>25025080601</v>
      </c>
      <c r="B198" t="s">
        <v>10</v>
      </c>
      <c r="D198">
        <f>VLOOKUP(A198, shown_tract_kfr_rB_gP_pall!$A$15:$C$200, 3,0)</f>
        <v>26510</v>
      </c>
      <c r="E198">
        <f>VLOOKUP(A198,  shown_tract_kfr_rH_gP_pall!$A$2:$C$200, 3, 0)</f>
        <v>21067</v>
      </c>
      <c r="F198">
        <f>VLOOKUP(A198, shown_tract_kfr_rA_gP_pall!$A$9:$C$200, 3, 0)</f>
        <v>0</v>
      </c>
    </row>
    <row r="199" spans="1:6" x14ac:dyDescent="0.2">
      <c r="A199">
        <v>25025010408</v>
      </c>
      <c r="B199" t="s">
        <v>9</v>
      </c>
      <c r="D199">
        <f>VLOOKUP(A199, shown_tract_kfr_rB_gP_pall!$A$15:$C$200, 3,0)</f>
        <v>0</v>
      </c>
      <c r="E199">
        <f>VLOOKUP(A199,  shown_tract_kfr_rH_gP_pall!$A$2:$C$200, 3, 0)</f>
        <v>0</v>
      </c>
      <c r="F199">
        <f>VLOOKUP(A199, shown_tract_kfr_rA_gP_pall!$A$9:$C$200, 3, 0)</f>
        <v>0</v>
      </c>
    </row>
    <row r="200" spans="1:6" hidden="1" x14ac:dyDescent="0.2">
      <c r="A200">
        <v>25017352101</v>
      </c>
      <c r="B200" t="s">
        <v>34</v>
      </c>
    </row>
  </sheetData>
  <autoFilter ref="A1:F200" xr:uid="{6FD03404-84E1-3542-894E-AC2765C0ED53}">
    <filterColumn colId="1">
      <customFilters>
        <customFilter val="*Boston*"/>
      </custom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B4F29-72B5-2242-9A46-2C5690BD6987}">
  <dimension ref="A1:G120"/>
  <sheetViews>
    <sheetView tabSelected="1" topLeftCell="A97" zoomScale="75" workbookViewId="0">
      <selection activeCell="D128" sqref="D128"/>
    </sheetView>
  </sheetViews>
  <sheetFormatPr baseColWidth="10" defaultRowHeight="16" x14ac:dyDescent="0.2"/>
  <cols>
    <col min="1" max="1" width="12.5" bestFit="1" customWidth="1"/>
    <col min="2" max="2" width="44" bestFit="1" customWidth="1"/>
    <col min="3" max="3" width="29.33203125" bestFit="1" customWidth="1"/>
    <col min="4" max="4" width="28.5" bestFit="1" customWidth="1"/>
    <col min="5" max="6" width="2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78</v>
      </c>
      <c r="E1" t="s">
        <v>80</v>
      </c>
      <c r="F1" t="s">
        <v>79</v>
      </c>
    </row>
    <row r="2" spans="1:6" x14ac:dyDescent="0.2">
      <c r="A2">
        <v>25025020200</v>
      </c>
      <c r="B2" t="s">
        <v>3</v>
      </c>
      <c r="C2">
        <v>93332</v>
      </c>
    </row>
    <row r="3" spans="1:6" x14ac:dyDescent="0.2">
      <c r="A3">
        <v>25025010701</v>
      </c>
      <c r="B3" t="s">
        <v>4</v>
      </c>
      <c r="C3">
        <v>83132</v>
      </c>
    </row>
    <row r="4" spans="1:6" x14ac:dyDescent="0.2">
      <c r="A4">
        <v>25025020101</v>
      </c>
      <c r="B4" t="s">
        <v>3</v>
      </c>
      <c r="C4">
        <v>81273</v>
      </c>
    </row>
    <row r="5" spans="1:6" x14ac:dyDescent="0.2">
      <c r="A5">
        <v>25025070800</v>
      </c>
      <c r="B5" t="s">
        <v>5</v>
      </c>
      <c r="C5">
        <v>80963</v>
      </c>
      <c r="D5">
        <v>27186</v>
      </c>
      <c r="E5">
        <v>29421</v>
      </c>
    </row>
    <row r="6" spans="1:6" x14ac:dyDescent="0.2">
      <c r="A6">
        <v>25025120105</v>
      </c>
      <c r="B6" t="s">
        <v>7</v>
      </c>
      <c r="C6">
        <v>75621</v>
      </c>
    </row>
    <row r="7" spans="1:6" x14ac:dyDescent="0.2">
      <c r="A7">
        <v>25025010802</v>
      </c>
      <c r="B7" t="s">
        <v>4</v>
      </c>
      <c r="C7">
        <v>74063</v>
      </c>
    </row>
    <row r="8" spans="1:6" x14ac:dyDescent="0.2">
      <c r="A8">
        <v>25025020301</v>
      </c>
      <c r="B8" t="s">
        <v>8</v>
      </c>
      <c r="C8">
        <v>73974</v>
      </c>
    </row>
    <row r="9" spans="1:6" x14ac:dyDescent="0.2">
      <c r="A9">
        <v>25025010403</v>
      </c>
      <c r="B9" t="s">
        <v>9</v>
      </c>
      <c r="C9">
        <v>73759</v>
      </c>
    </row>
    <row r="10" spans="1:6" x14ac:dyDescent="0.2">
      <c r="A10">
        <v>25025070101</v>
      </c>
      <c r="B10" t="s">
        <v>10</v>
      </c>
      <c r="C10">
        <v>73515</v>
      </c>
      <c r="F10">
        <v>50797</v>
      </c>
    </row>
    <row r="11" spans="1:6" x14ac:dyDescent="0.2">
      <c r="A11">
        <v>25025030500</v>
      </c>
      <c r="B11" t="s">
        <v>12</v>
      </c>
      <c r="C11">
        <v>73216</v>
      </c>
    </row>
    <row r="12" spans="1:6" x14ac:dyDescent="0.2">
      <c r="A12">
        <v>25025081200</v>
      </c>
      <c r="B12" t="s">
        <v>13</v>
      </c>
      <c r="C12">
        <v>72988</v>
      </c>
      <c r="D12">
        <v>22158</v>
      </c>
      <c r="E12">
        <v>29800</v>
      </c>
    </row>
    <row r="13" spans="1:6" x14ac:dyDescent="0.2">
      <c r="A13">
        <v>25025010600</v>
      </c>
      <c r="B13" t="s">
        <v>14</v>
      </c>
      <c r="C13">
        <v>72939</v>
      </c>
    </row>
    <row r="14" spans="1:6" x14ac:dyDescent="0.2">
      <c r="A14">
        <v>25025010702</v>
      </c>
      <c r="B14" t="s">
        <v>15</v>
      </c>
      <c r="C14">
        <v>71876</v>
      </c>
    </row>
    <row r="15" spans="1:6" x14ac:dyDescent="0.2">
      <c r="A15">
        <v>25025030300</v>
      </c>
      <c r="B15" t="s">
        <v>18</v>
      </c>
      <c r="C15">
        <v>70282</v>
      </c>
    </row>
    <row r="16" spans="1:6" x14ac:dyDescent="0.2">
      <c r="A16">
        <v>25025020303</v>
      </c>
      <c r="B16" t="s">
        <v>8</v>
      </c>
      <c r="C16">
        <v>68908</v>
      </c>
    </row>
    <row r="17" spans="1:6" x14ac:dyDescent="0.2">
      <c r="A17">
        <v>25025120700</v>
      </c>
      <c r="B17" t="s">
        <v>13</v>
      </c>
      <c r="C17">
        <v>68268</v>
      </c>
      <c r="D17">
        <v>27146</v>
      </c>
      <c r="E17">
        <v>42507</v>
      </c>
    </row>
    <row r="18" spans="1:6" x14ac:dyDescent="0.2">
      <c r="A18">
        <v>25025010801</v>
      </c>
      <c r="B18" t="s">
        <v>15</v>
      </c>
      <c r="C18">
        <v>67368</v>
      </c>
    </row>
    <row r="19" spans="1:6" x14ac:dyDescent="0.2">
      <c r="A19">
        <v>25025040100</v>
      </c>
      <c r="B19" t="s">
        <v>24</v>
      </c>
      <c r="C19">
        <v>65653</v>
      </c>
    </row>
    <row r="20" spans="1:6" x14ac:dyDescent="0.2">
      <c r="A20">
        <v>25025010104</v>
      </c>
      <c r="B20" t="s">
        <v>10</v>
      </c>
      <c r="C20">
        <v>62792</v>
      </c>
    </row>
    <row r="21" spans="1:6" x14ac:dyDescent="0.2">
      <c r="A21">
        <v>25025070600</v>
      </c>
      <c r="B21" t="s">
        <v>5</v>
      </c>
      <c r="C21">
        <v>62777</v>
      </c>
    </row>
    <row r="22" spans="1:6" x14ac:dyDescent="0.2">
      <c r="A22">
        <v>25025060200</v>
      </c>
      <c r="B22" t="s">
        <v>27</v>
      </c>
      <c r="C22">
        <v>62443</v>
      </c>
    </row>
    <row r="23" spans="1:6" x14ac:dyDescent="0.2">
      <c r="A23">
        <v>25025070200</v>
      </c>
      <c r="B23" t="s">
        <v>28</v>
      </c>
      <c r="C23">
        <v>62405</v>
      </c>
      <c r="F23">
        <v>55941</v>
      </c>
    </row>
    <row r="24" spans="1:6" x14ac:dyDescent="0.2">
      <c r="A24">
        <v>25025000100</v>
      </c>
      <c r="B24" t="s">
        <v>29</v>
      </c>
      <c r="C24">
        <v>62159</v>
      </c>
      <c r="D24">
        <v>34951</v>
      </c>
      <c r="E24">
        <v>44790</v>
      </c>
      <c r="F24">
        <v>56744</v>
      </c>
    </row>
    <row r="25" spans="1:6" x14ac:dyDescent="0.2">
      <c r="A25">
        <v>25025070300</v>
      </c>
      <c r="B25" t="s">
        <v>10</v>
      </c>
      <c r="C25">
        <v>60621</v>
      </c>
      <c r="F25">
        <v>59518</v>
      </c>
    </row>
    <row r="26" spans="1:6" x14ac:dyDescent="0.2">
      <c r="A26">
        <v>25025060301</v>
      </c>
      <c r="B26" t="s">
        <v>35</v>
      </c>
      <c r="C26">
        <v>60194</v>
      </c>
    </row>
    <row r="27" spans="1:6" x14ac:dyDescent="0.2">
      <c r="A27">
        <v>25025070700</v>
      </c>
      <c r="B27" t="s">
        <v>5</v>
      </c>
      <c r="C27">
        <v>60045</v>
      </c>
      <c r="D27">
        <v>31166</v>
      </c>
      <c r="E27">
        <v>38093</v>
      </c>
    </row>
    <row r="28" spans="1:6" x14ac:dyDescent="0.2">
      <c r="A28">
        <v>25025091200</v>
      </c>
      <c r="B28" t="s">
        <v>36</v>
      </c>
      <c r="C28">
        <v>60036</v>
      </c>
      <c r="D28">
        <v>39798</v>
      </c>
      <c r="E28">
        <v>35291</v>
      </c>
      <c r="F28">
        <v>45794</v>
      </c>
    </row>
    <row r="29" spans="1:6" x14ac:dyDescent="0.2">
      <c r="A29">
        <v>25025120103</v>
      </c>
      <c r="B29" t="s">
        <v>7</v>
      </c>
      <c r="C29">
        <v>58923</v>
      </c>
    </row>
    <row r="30" spans="1:6" x14ac:dyDescent="0.2">
      <c r="A30">
        <v>25025120104</v>
      </c>
      <c r="B30" t="s">
        <v>13</v>
      </c>
      <c r="C30">
        <v>58379</v>
      </c>
      <c r="D30">
        <v>28020</v>
      </c>
      <c r="E30">
        <v>37148</v>
      </c>
    </row>
    <row r="31" spans="1:6" x14ac:dyDescent="0.2">
      <c r="A31">
        <v>25025071201</v>
      </c>
      <c r="B31" t="s">
        <v>39</v>
      </c>
      <c r="C31">
        <v>58061</v>
      </c>
      <c r="D31">
        <v>31827</v>
      </c>
      <c r="E31">
        <v>25681</v>
      </c>
      <c r="F31">
        <v>56799</v>
      </c>
    </row>
    <row r="32" spans="1:6" x14ac:dyDescent="0.2">
      <c r="A32">
        <v>25025020302</v>
      </c>
      <c r="B32" t="s">
        <v>3</v>
      </c>
      <c r="C32">
        <v>56448</v>
      </c>
    </row>
    <row r="33" spans="1:6" x14ac:dyDescent="0.2">
      <c r="A33">
        <v>25025091001</v>
      </c>
      <c r="B33" t="s">
        <v>36</v>
      </c>
      <c r="C33">
        <v>55300</v>
      </c>
      <c r="D33">
        <v>40672</v>
      </c>
      <c r="F33">
        <v>60084</v>
      </c>
    </row>
    <row r="34" spans="1:6" x14ac:dyDescent="0.2">
      <c r="A34">
        <v>25025120301</v>
      </c>
      <c r="B34" t="s">
        <v>13</v>
      </c>
      <c r="C34">
        <v>55240</v>
      </c>
      <c r="D34">
        <v>31800</v>
      </c>
      <c r="E34">
        <v>31058</v>
      </c>
    </row>
    <row r="35" spans="1:6" x14ac:dyDescent="0.2">
      <c r="A35">
        <v>25025120400</v>
      </c>
      <c r="B35" t="s">
        <v>13</v>
      </c>
      <c r="C35">
        <v>53991</v>
      </c>
      <c r="D35">
        <v>31790</v>
      </c>
      <c r="E35">
        <v>38367</v>
      </c>
    </row>
    <row r="36" spans="1:6" x14ac:dyDescent="0.2">
      <c r="A36">
        <v>25025071101</v>
      </c>
      <c r="B36" t="s">
        <v>39</v>
      </c>
      <c r="C36">
        <v>53766</v>
      </c>
      <c r="D36">
        <v>20239</v>
      </c>
      <c r="E36">
        <v>38944</v>
      </c>
    </row>
    <row r="37" spans="1:6" x14ac:dyDescent="0.2">
      <c r="A37">
        <v>25025030100</v>
      </c>
      <c r="B37" t="s">
        <v>12</v>
      </c>
      <c r="C37">
        <v>53191</v>
      </c>
    </row>
    <row r="38" spans="1:6" x14ac:dyDescent="0.2">
      <c r="A38">
        <v>25025010500</v>
      </c>
      <c r="B38" t="s">
        <v>14</v>
      </c>
      <c r="C38">
        <v>51921</v>
      </c>
    </row>
    <row r="39" spans="1:6" x14ac:dyDescent="0.2">
      <c r="A39">
        <v>25025120600</v>
      </c>
      <c r="B39" t="s">
        <v>51</v>
      </c>
      <c r="C39">
        <v>51701</v>
      </c>
      <c r="E39">
        <v>44563</v>
      </c>
    </row>
    <row r="40" spans="1:6" x14ac:dyDescent="0.2">
      <c r="A40">
        <v>25025050600</v>
      </c>
      <c r="B40" t="s">
        <v>52</v>
      </c>
      <c r="C40">
        <v>51464</v>
      </c>
      <c r="E40">
        <v>38493</v>
      </c>
    </row>
    <row r="41" spans="1:6" x14ac:dyDescent="0.2">
      <c r="A41">
        <v>25025051101</v>
      </c>
      <c r="B41" t="s">
        <v>54</v>
      </c>
      <c r="C41">
        <v>51355</v>
      </c>
      <c r="D41">
        <v>27140</v>
      </c>
      <c r="E41">
        <v>35365</v>
      </c>
      <c r="F41">
        <v>37810</v>
      </c>
    </row>
    <row r="42" spans="1:6" x14ac:dyDescent="0.2">
      <c r="A42">
        <v>25025040200</v>
      </c>
      <c r="B42" t="s">
        <v>24</v>
      </c>
      <c r="C42">
        <v>51351</v>
      </c>
      <c r="E42">
        <v>30591</v>
      </c>
    </row>
    <row r="43" spans="1:6" x14ac:dyDescent="0.2">
      <c r="A43">
        <v>25025060400</v>
      </c>
      <c r="B43" t="s">
        <v>35</v>
      </c>
      <c r="C43">
        <v>51180</v>
      </c>
    </row>
    <row r="44" spans="1:6" x14ac:dyDescent="0.2">
      <c r="A44">
        <v>25025040600</v>
      </c>
      <c r="B44" t="s">
        <v>24</v>
      </c>
      <c r="C44">
        <v>50987</v>
      </c>
    </row>
    <row r="45" spans="1:6" x14ac:dyDescent="0.2">
      <c r="A45">
        <v>25025091100</v>
      </c>
      <c r="B45" t="s">
        <v>36</v>
      </c>
      <c r="C45">
        <v>50856</v>
      </c>
      <c r="D45">
        <v>35480</v>
      </c>
      <c r="E45">
        <v>55520</v>
      </c>
      <c r="F45">
        <v>55285</v>
      </c>
    </row>
    <row r="46" spans="1:6" x14ac:dyDescent="0.2">
      <c r="A46">
        <v>25025000803</v>
      </c>
      <c r="B46" t="s">
        <v>55</v>
      </c>
      <c r="C46">
        <v>50597</v>
      </c>
      <c r="F46">
        <v>67543</v>
      </c>
    </row>
    <row r="47" spans="1:6" x14ac:dyDescent="0.2">
      <c r="A47">
        <v>25025081001</v>
      </c>
      <c r="B47" t="s">
        <v>57</v>
      </c>
      <c r="C47">
        <v>50320</v>
      </c>
      <c r="D47">
        <v>28943</v>
      </c>
      <c r="E47">
        <v>40447</v>
      </c>
      <c r="F47">
        <v>51637</v>
      </c>
    </row>
    <row r="48" spans="1:6" x14ac:dyDescent="0.2">
      <c r="A48">
        <v>25025081100</v>
      </c>
      <c r="B48" t="s">
        <v>57</v>
      </c>
      <c r="C48">
        <v>49903</v>
      </c>
      <c r="D48">
        <v>29461</v>
      </c>
      <c r="E48">
        <v>40759</v>
      </c>
      <c r="F48">
        <v>74788</v>
      </c>
    </row>
    <row r="49" spans="1:6" x14ac:dyDescent="0.2">
      <c r="A49">
        <v>25025070900</v>
      </c>
      <c r="B49" t="s">
        <v>58</v>
      </c>
      <c r="C49">
        <v>49778</v>
      </c>
      <c r="D49">
        <v>27129</v>
      </c>
      <c r="E49">
        <v>30978</v>
      </c>
    </row>
    <row r="50" spans="1:6" x14ac:dyDescent="0.2">
      <c r="A50">
        <v>25025040300</v>
      </c>
      <c r="B50" t="s">
        <v>24</v>
      </c>
      <c r="C50">
        <v>48995</v>
      </c>
      <c r="E50">
        <v>39856</v>
      </c>
      <c r="F50">
        <v>51319</v>
      </c>
    </row>
    <row r="51" spans="1:6" x14ac:dyDescent="0.2">
      <c r="A51">
        <v>25025070500</v>
      </c>
      <c r="B51" t="s">
        <v>58</v>
      </c>
      <c r="C51">
        <v>48877</v>
      </c>
      <c r="D51">
        <v>27786</v>
      </c>
      <c r="E51">
        <v>25704</v>
      </c>
      <c r="F51">
        <v>63340</v>
      </c>
    </row>
    <row r="52" spans="1:6" x14ac:dyDescent="0.2">
      <c r="A52">
        <v>25025030400</v>
      </c>
      <c r="B52" t="s">
        <v>12</v>
      </c>
      <c r="C52">
        <v>46851</v>
      </c>
    </row>
    <row r="53" spans="1:6" x14ac:dyDescent="0.2">
      <c r="A53">
        <v>25025000802</v>
      </c>
      <c r="B53" t="s">
        <v>55</v>
      </c>
      <c r="C53">
        <v>45862</v>
      </c>
      <c r="D53">
        <v>33865</v>
      </c>
      <c r="E53">
        <v>40871</v>
      </c>
      <c r="F53">
        <v>56891</v>
      </c>
    </row>
    <row r="54" spans="1:6" x14ac:dyDescent="0.2">
      <c r="A54">
        <v>25025080900</v>
      </c>
      <c r="B54" t="s">
        <v>57</v>
      </c>
      <c r="C54">
        <v>45516</v>
      </c>
      <c r="D54">
        <v>32587</v>
      </c>
      <c r="E54">
        <v>47117</v>
      </c>
    </row>
    <row r="55" spans="1:6" x14ac:dyDescent="0.2">
      <c r="A55">
        <v>25025060101</v>
      </c>
      <c r="B55" t="s">
        <v>27</v>
      </c>
      <c r="C55">
        <v>45063</v>
      </c>
    </row>
    <row r="56" spans="1:6" x14ac:dyDescent="0.2">
      <c r="A56">
        <v>25025060800</v>
      </c>
      <c r="B56" t="s">
        <v>66</v>
      </c>
      <c r="C56">
        <v>44873</v>
      </c>
    </row>
    <row r="57" spans="1:6" x14ac:dyDescent="0.2">
      <c r="A57">
        <v>25025051200</v>
      </c>
      <c r="B57" t="s">
        <v>67</v>
      </c>
      <c r="C57">
        <v>44659</v>
      </c>
      <c r="E57">
        <v>31826</v>
      </c>
    </row>
    <row r="58" spans="1:6" x14ac:dyDescent="0.2">
      <c r="A58">
        <v>25025120201</v>
      </c>
      <c r="B58" t="s">
        <v>13</v>
      </c>
      <c r="C58">
        <v>44618</v>
      </c>
      <c r="D58">
        <v>27904</v>
      </c>
      <c r="E58">
        <v>32083</v>
      </c>
    </row>
    <row r="59" spans="1:6" x14ac:dyDescent="0.2">
      <c r="A59">
        <v>25025050400</v>
      </c>
      <c r="B59" t="s">
        <v>67</v>
      </c>
      <c r="C59">
        <v>43940</v>
      </c>
      <c r="E59">
        <v>39235</v>
      </c>
    </row>
    <row r="60" spans="1:6" x14ac:dyDescent="0.2">
      <c r="A60">
        <v>25025030200</v>
      </c>
      <c r="B60" t="s">
        <v>12</v>
      </c>
      <c r="C60">
        <v>43854</v>
      </c>
    </row>
    <row r="61" spans="1:6" x14ac:dyDescent="0.2">
      <c r="A61">
        <v>25025080100</v>
      </c>
      <c r="B61" t="s">
        <v>68</v>
      </c>
      <c r="C61">
        <v>43743</v>
      </c>
      <c r="D61">
        <v>33095</v>
      </c>
      <c r="E61">
        <v>31349</v>
      </c>
    </row>
    <row r="62" spans="1:6" x14ac:dyDescent="0.2">
      <c r="A62">
        <v>25025040801</v>
      </c>
      <c r="B62" t="s">
        <v>24</v>
      </c>
      <c r="C62">
        <v>43247</v>
      </c>
      <c r="D62">
        <v>21423</v>
      </c>
      <c r="E62">
        <v>27886</v>
      </c>
      <c r="F62">
        <v>39758</v>
      </c>
    </row>
    <row r="63" spans="1:6" x14ac:dyDescent="0.2">
      <c r="A63">
        <v>25025091800</v>
      </c>
      <c r="B63" t="s">
        <v>36</v>
      </c>
      <c r="C63">
        <v>43067</v>
      </c>
      <c r="D63">
        <v>29357</v>
      </c>
      <c r="E63">
        <v>32577</v>
      </c>
    </row>
    <row r="64" spans="1:6" x14ac:dyDescent="0.2">
      <c r="A64">
        <v>25025050901</v>
      </c>
      <c r="B64" t="s">
        <v>69</v>
      </c>
      <c r="C64">
        <v>42918</v>
      </c>
      <c r="E64">
        <v>40066</v>
      </c>
    </row>
    <row r="65" spans="1:6" x14ac:dyDescent="0.2">
      <c r="A65">
        <v>25025091300</v>
      </c>
      <c r="B65" t="s">
        <v>36</v>
      </c>
      <c r="C65">
        <v>42536</v>
      </c>
      <c r="D65">
        <v>32304</v>
      </c>
      <c r="E65">
        <v>28537</v>
      </c>
    </row>
    <row r="66" spans="1:6" x14ac:dyDescent="0.2">
      <c r="A66">
        <v>25025050700</v>
      </c>
      <c r="B66" t="s">
        <v>52</v>
      </c>
      <c r="C66">
        <v>42430</v>
      </c>
      <c r="E66">
        <v>37338</v>
      </c>
    </row>
    <row r="67" spans="1:6" x14ac:dyDescent="0.2">
      <c r="A67">
        <v>25025090700</v>
      </c>
      <c r="B67" t="s">
        <v>36</v>
      </c>
      <c r="C67">
        <v>42348</v>
      </c>
      <c r="D67">
        <v>23465</v>
      </c>
      <c r="E67">
        <v>26117</v>
      </c>
      <c r="F67">
        <v>53961</v>
      </c>
    </row>
    <row r="68" spans="1:6" x14ac:dyDescent="0.2">
      <c r="A68">
        <v>25025090901</v>
      </c>
      <c r="B68" t="s">
        <v>36</v>
      </c>
      <c r="C68">
        <v>42022</v>
      </c>
      <c r="D68">
        <v>17399</v>
      </c>
      <c r="E68">
        <v>29370</v>
      </c>
    </row>
    <row r="69" spans="1:6" x14ac:dyDescent="0.2">
      <c r="A69">
        <v>25025051000</v>
      </c>
      <c r="B69" t="s">
        <v>54</v>
      </c>
      <c r="C69">
        <v>40985</v>
      </c>
      <c r="E69">
        <v>33172</v>
      </c>
    </row>
    <row r="70" spans="1:6" x14ac:dyDescent="0.2">
      <c r="A70">
        <v>25025040401</v>
      </c>
      <c r="B70" t="s">
        <v>24</v>
      </c>
      <c r="C70">
        <v>40898</v>
      </c>
    </row>
    <row r="71" spans="1:6" x14ac:dyDescent="0.2">
      <c r="A71">
        <v>25025060501</v>
      </c>
      <c r="B71" t="s">
        <v>27</v>
      </c>
      <c r="C71">
        <v>40894</v>
      </c>
    </row>
    <row r="72" spans="1:6" x14ac:dyDescent="0.2">
      <c r="A72">
        <v>25025050500</v>
      </c>
      <c r="B72" t="s">
        <v>67</v>
      </c>
      <c r="C72">
        <v>40735</v>
      </c>
      <c r="E72">
        <v>38923</v>
      </c>
    </row>
    <row r="73" spans="1:6" x14ac:dyDescent="0.2">
      <c r="A73">
        <v>25025050200</v>
      </c>
      <c r="B73" t="s">
        <v>52</v>
      </c>
      <c r="C73">
        <v>39487</v>
      </c>
      <c r="E73">
        <v>37903</v>
      </c>
    </row>
    <row r="74" spans="1:6" x14ac:dyDescent="0.2">
      <c r="A74">
        <v>25025061200</v>
      </c>
      <c r="B74" t="s">
        <v>66</v>
      </c>
      <c r="C74">
        <v>39141</v>
      </c>
    </row>
    <row r="75" spans="1:6" x14ac:dyDescent="0.2">
      <c r="A75">
        <v>25025050101</v>
      </c>
      <c r="B75" t="s">
        <v>69</v>
      </c>
      <c r="C75">
        <v>38175</v>
      </c>
      <c r="D75">
        <v>31084</v>
      </c>
      <c r="E75">
        <v>36688</v>
      </c>
      <c r="F75">
        <v>39046</v>
      </c>
    </row>
    <row r="76" spans="1:6" x14ac:dyDescent="0.2">
      <c r="A76">
        <v>25025091500</v>
      </c>
      <c r="B76" t="s">
        <v>36</v>
      </c>
      <c r="C76">
        <v>36336</v>
      </c>
      <c r="D76">
        <v>29407</v>
      </c>
      <c r="E76">
        <v>27533</v>
      </c>
      <c r="F76">
        <v>36909</v>
      </c>
    </row>
    <row r="77" spans="1:6" x14ac:dyDescent="0.2">
      <c r="A77">
        <v>25025091600</v>
      </c>
      <c r="B77" t="s">
        <v>36</v>
      </c>
      <c r="C77">
        <v>35486</v>
      </c>
      <c r="D77">
        <v>26339</v>
      </c>
      <c r="E77">
        <v>32830</v>
      </c>
      <c r="F77">
        <v>52880</v>
      </c>
    </row>
    <row r="78" spans="1:6" x14ac:dyDescent="0.2">
      <c r="A78">
        <v>25025060600</v>
      </c>
      <c r="B78" t="s">
        <v>66</v>
      </c>
      <c r="C78">
        <v>34897</v>
      </c>
    </row>
    <row r="79" spans="1:6" x14ac:dyDescent="0.2">
      <c r="A79">
        <v>25025061000</v>
      </c>
      <c r="B79" t="s">
        <v>70</v>
      </c>
      <c r="C79">
        <v>34540</v>
      </c>
      <c r="D79">
        <v>38389</v>
      </c>
      <c r="E79">
        <v>25675</v>
      </c>
      <c r="F79">
        <v>44321</v>
      </c>
    </row>
    <row r="80" spans="1:6" x14ac:dyDescent="0.2">
      <c r="A80">
        <v>25025010203</v>
      </c>
      <c r="B80" t="s">
        <v>9</v>
      </c>
      <c r="C80">
        <v>33951</v>
      </c>
      <c r="E80">
        <v>37049</v>
      </c>
    </row>
    <row r="81" spans="1:6" x14ac:dyDescent="0.2">
      <c r="A81">
        <v>25025061101</v>
      </c>
      <c r="B81" t="s">
        <v>35</v>
      </c>
      <c r="C81">
        <v>30415</v>
      </c>
      <c r="D81">
        <v>18052</v>
      </c>
      <c r="E81">
        <v>34893</v>
      </c>
      <c r="F81">
        <v>41925</v>
      </c>
    </row>
    <row r="82" spans="1:6" x14ac:dyDescent="0.2">
      <c r="A82">
        <v>25025050300</v>
      </c>
      <c r="B82" t="s">
        <v>52</v>
      </c>
      <c r="C82">
        <v>29892</v>
      </c>
      <c r="D82">
        <v>26491</v>
      </c>
      <c r="E82">
        <v>29054</v>
      </c>
    </row>
    <row r="83" spans="1:6" x14ac:dyDescent="0.2">
      <c r="A83">
        <v>25025060700</v>
      </c>
      <c r="B83" t="s">
        <v>66</v>
      </c>
      <c r="C83">
        <v>24059</v>
      </c>
      <c r="D83">
        <v>20008</v>
      </c>
      <c r="E83">
        <v>33986</v>
      </c>
      <c r="F83">
        <v>63797</v>
      </c>
    </row>
    <row r="84" spans="1:6" x14ac:dyDescent="0.2">
      <c r="A84">
        <v>25025080401</v>
      </c>
      <c r="B84" t="s">
        <v>71</v>
      </c>
      <c r="D84">
        <v>28189</v>
      </c>
      <c r="E84">
        <v>25591</v>
      </c>
    </row>
    <row r="85" spans="1:6" x14ac:dyDescent="0.2">
      <c r="A85">
        <v>25025082000</v>
      </c>
      <c r="B85" t="s">
        <v>71</v>
      </c>
      <c r="D85">
        <v>30469</v>
      </c>
      <c r="E85">
        <v>30365</v>
      </c>
    </row>
    <row r="86" spans="1:6" x14ac:dyDescent="0.2">
      <c r="A86">
        <v>25025090100</v>
      </c>
      <c r="B86" t="s">
        <v>72</v>
      </c>
      <c r="D86">
        <v>31760</v>
      </c>
      <c r="E86">
        <v>26272</v>
      </c>
    </row>
    <row r="87" spans="1:6" x14ac:dyDescent="0.2">
      <c r="A87">
        <v>25025080801</v>
      </c>
      <c r="B87" t="s">
        <v>9</v>
      </c>
      <c r="D87">
        <v>23500</v>
      </c>
      <c r="E87">
        <v>28165</v>
      </c>
    </row>
    <row r="88" spans="1:6" x14ac:dyDescent="0.2">
      <c r="A88">
        <v>25025981800</v>
      </c>
      <c r="B88" t="s">
        <v>7</v>
      </c>
    </row>
    <row r="89" spans="1:6" x14ac:dyDescent="0.2">
      <c r="A89">
        <v>25025981202</v>
      </c>
      <c r="B89" t="s">
        <v>66</v>
      </c>
    </row>
    <row r="90" spans="1:6" x14ac:dyDescent="0.2">
      <c r="A90">
        <v>25025980300</v>
      </c>
      <c r="B90" t="s">
        <v>73</v>
      </c>
    </row>
    <row r="91" spans="1:6" x14ac:dyDescent="0.2">
      <c r="A91">
        <v>25025070402</v>
      </c>
      <c r="B91" t="s">
        <v>58</v>
      </c>
      <c r="D91">
        <v>30799</v>
      </c>
      <c r="E91">
        <v>26850</v>
      </c>
      <c r="F91">
        <v>52895</v>
      </c>
    </row>
    <row r="92" spans="1:6" x14ac:dyDescent="0.2">
      <c r="A92">
        <v>25025981300</v>
      </c>
      <c r="B92" t="s">
        <v>67</v>
      </c>
    </row>
    <row r="93" spans="1:6" x14ac:dyDescent="0.2">
      <c r="A93">
        <v>25025090600</v>
      </c>
      <c r="B93" t="s">
        <v>74</v>
      </c>
      <c r="D93">
        <v>29921</v>
      </c>
      <c r="E93">
        <v>36164</v>
      </c>
    </row>
    <row r="94" spans="1:6" x14ac:dyDescent="0.2">
      <c r="A94">
        <v>25025090200</v>
      </c>
      <c r="B94" t="s">
        <v>74</v>
      </c>
      <c r="D94">
        <v>25526</v>
      </c>
      <c r="E94">
        <v>31018</v>
      </c>
    </row>
    <row r="95" spans="1:6" x14ac:dyDescent="0.2">
      <c r="A95">
        <v>25025081400</v>
      </c>
      <c r="B95" t="s">
        <v>75</v>
      </c>
      <c r="D95">
        <v>26231</v>
      </c>
      <c r="E95">
        <v>29737</v>
      </c>
    </row>
    <row r="96" spans="1:6" x14ac:dyDescent="0.2">
      <c r="A96">
        <v>25025081900</v>
      </c>
      <c r="B96" t="s">
        <v>71</v>
      </c>
      <c r="D96">
        <v>28560</v>
      </c>
      <c r="E96">
        <v>29602</v>
      </c>
    </row>
    <row r="97" spans="1:6" x14ac:dyDescent="0.2">
      <c r="A97">
        <v>25025081700</v>
      </c>
      <c r="B97" t="s">
        <v>71</v>
      </c>
      <c r="D97">
        <v>26201</v>
      </c>
      <c r="E97">
        <v>34225</v>
      </c>
    </row>
    <row r="98" spans="1:6" x14ac:dyDescent="0.2">
      <c r="A98">
        <v>25025010103</v>
      </c>
      <c r="B98" t="s">
        <v>9</v>
      </c>
    </row>
    <row r="99" spans="1:6" x14ac:dyDescent="0.2">
      <c r="A99">
        <v>25025080500</v>
      </c>
      <c r="B99" t="s">
        <v>58</v>
      </c>
      <c r="D99">
        <v>28086</v>
      </c>
      <c r="E99">
        <v>31988</v>
      </c>
    </row>
    <row r="100" spans="1:6" x14ac:dyDescent="0.2">
      <c r="A100">
        <v>25025010204</v>
      </c>
      <c r="B100" t="s">
        <v>9</v>
      </c>
    </row>
    <row r="101" spans="1:6" x14ac:dyDescent="0.2">
      <c r="A101">
        <v>25025081300</v>
      </c>
      <c r="B101" t="s">
        <v>71</v>
      </c>
      <c r="D101">
        <v>28035</v>
      </c>
      <c r="E101">
        <v>30068</v>
      </c>
    </row>
    <row r="102" spans="1:6" x14ac:dyDescent="0.2">
      <c r="A102">
        <v>25025090300</v>
      </c>
      <c r="B102" t="s">
        <v>74</v>
      </c>
      <c r="D102">
        <v>28479</v>
      </c>
      <c r="E102">
        <v>24723</v>
      </c>
    </row>
    <row r="103" spans="1:6" x14ac:dyDescent="0.2">
      <c r="A103">
        <v>25025090400</v>
      </c>
      <c r="B103" t="s">
        <v>71</v>
      </c>
      <c r="D103">
        <v>27181</v>
      </c>
      <c r="E103">
        <v>33238</v>
      </c>
    </row>
    <row r="104" spans="1:6" x14ac:dyDescent="0.2">
      <c r="A104">
        <v>25025010405</v>
      </c>
      <c r="B104" t="s">
        <v>9</v>
      </c>
      <c r="D104">
        <v>10091</v>
      </c>
    </row>
    <row r="105" spans="1:6" x14ac:dyDescent="0.2">
      <c r="A105">
        <v>25025120500</v>
      </c>
      <c r="B105" t="s">
        <v>13</v>
      </c>
      <c r="D105">
        <v>37907</v>
      </c>
      <c r="E105">
        <v>30701</v>
      </c>
    </row>
    <row r="106" spans="1:6" x14ac:dyDescent="0.2">
      <c r="A106">
        <v>25025080300</v>
      </c>
      <c r="B106" t="s">
        <v>71</v>
      </c>
      <c r="D106">
        <v>23791</v>
      </c>
      <c r="E106">
        <v>28981</v>
      </c>
    </row>
    <row r="107" spans="1:6" x14ac:dyDescent="0.2">
      <c r="A107">
        <v>25025082100</v>
      </c>
      <c r="B107" t="s">
        <v>71</v>
      </c>
      <c r="D107">
        <v>30265</v>
      </c>
      <c r="E107">
        <v>31139</v>
      </c>
    </row>
    <row r="108" spans="1:6" x14ac:dyDescent="0.2">
      <c r="A108">
        <v>25025081800</v>
      </c>
      <c r="B108" t="s">
        <v>71</v>
      </c>
      <c r="D108">
        <v>32313</v>
      </c>
      <c r="E108">
        <v>33505</v>
      </c>
    </row>
    <row r="109" spans="1:6" x14ac:dyDescent="0.2">
      <c r="A109">
        <v>25025000703</v>
      </c>
      <c r="B109" t="s">
        <v>77</v>
      </c>
      <c r="F109">
        <v>48139</v>
      </c>
    </row>
    <row r="110" spans="1:6" x14ac:dyDescent="0.2">
      <c r="A110">
        <v>25025981000</v>
      </c>
      <c r="B110" t="s">
        <v>73</v>
      </c>
    </row>
    <row r="111" spans="1:6" x14ac:dyDescent="0.2">
      <c r="A111">
        <v>25025010404</v>
      </c>
      <c r="B111" t="s">
        <v>9</v>
      </c>
      <c r="D111">
        <v>30979</v>
      </c>
    </row>
    <row r="112" spans="1:6" x14ac:dyDescent="0.2">
      <c r="A112">
        <v>25025081500</v>
      </c>
      <c r="B112" t="s">
        <v>71</v>
      </c>
      <c r="D112">
        <v>31668</v>
      </c>
      <c r="E112">
        <v>28190</v>
      </c>
    </row>
    <row r="113" spans="1:7" x14ac:dyDescent="0.2">
      <c r="A113">
        <v>25025091400</v>
      </c>
      <c r="B113" t="s">
        <v>36</v>
      </c>
      <c r="D113">
        <v>36090</v>
      </c>
      <c r="E113">
        <v>27349</v>
      </c>
    </row>
    <row r="114" spans="1:7" x14ac:dyDescent="0.2">
      <c r="A114">
        <v>25025010300</v>
      </c>
      <c r="B114" t="s">
        <v>9</v>
      </c>
    </row>
    <row r="115" spans="1:7" x14ac:dyDescent="0.2">
      <c r="A115">
        <v>25025080601</v>
      </c>
      <c r="B115" t="s">
        <v>10</v>
      </c>
      <c r="D115">
        <v>26510</v>
      </c>
      <c r="E115">
        <v>21067</v>
      </c>
    </row>
    <row r="116" spans="1:7" x14ac:dyDescent="0.2">
      <c r="A116">
        <v>25025010408</v>
      </c>
      <c r="B116" t="s">
        <v>9</v>
      </c>
    </row>
    <row r="117" spans="1:7" x14ac:dyDescent="0.2">
      <c r="A117" s="1" t="s">
        <v>81</v>
      </c>
      <c r="B117" s="1"/>
      <c r="C117" s="1">
        <f>MEDIAN(C2:C116)</f>
        <v>51265.5</v>
      </c>
      <c r="D117" s="1">
        <f>MEDIAN(D2:D116)</f>
        <v>28560</v>
      </c>
      <c r="E117" s="1">
        <f>MEDIAN(E2:E116)</f>
        <v>32035.5</v>
      </c>
      <c r="F117" s="1">
        <f>MEDIAN(F2:F116)</f>
        <v>52895</v>
      </c>
      <c r="G117" s="1">
        <f>MEDIAN(C2:F116)</f>
        <v>38134</v>
      </c>
    </row>
    <row r="118" spans="1:7" x14ac:dyDescent="0.2">
      <c r="A118" s="1" t="s">
        <v>82</v>
      </c>
      <c r="B118" s="1"/>
      <c r="C118" s="1">
        <f>AVERAGE(C2:C116)</f>
        <v>53592.975609756097</v>
      </c>
      <c r="D118" s="1">
        <f>AVERAGE(D2:D116)</f>
        <v>28708.982456140351</v>
      </c>
      <c r="E118" s="1">
        <f>AVERAGE(E2:E116)</f>
        <v>33399.878787878784</v>
      </c>
      <c r="F118" s="1">
        <f>AVERAGE(F2:F116)</f>
        <v>52716.84</v>
      </c>
      <c r="G118" s="1">
        <f>AVERAGE(C2:F116)</f>
        <v>41536.300000000003</v>
      </c>
    </row>
    <row r="119" spans="1:7" x14ac:dyDescent="0.2">
      <c r="A119" s="1" t="s">
        <v>83</v>
      </c>
      <c r="B119" s="1"/>
      <c r="C119" s="1">
        <f>MIN(C2:F116)</f>
        <v>10091</v>
      </c>
      <c r="D119" s="1"/>
      <c r="E119" s="1"/>
      <c r="F119" s="1"/>
      <c r="G119" s="1"/>
    </row>
    <row r="120" spans="1:7" x14ac:dyDescent="0.2">
      <c r="A120" s="1" t="s">
        <v>84</v>
      </c>
      <c r="B120" s="1"/>
      <c r="C120" s="1">
        <f>MAX(C2:F116)</f>
        <v>93332</v>
      </c>
      <c r="D120" s="1"/>
      <c r="E120" s="1"/>
      <c r="F120" s="1"/>
      <c r="G12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4C5DA-BF64-6345-A964-3F927CF40AE1}">
  <sheetPr filterMode="1"/>
  <dimension ref="A1:C200"/>
  <sheetViews>
    <sheetView topLeftCell="A149" workbookViewId="0">
      <selection activeCell="C1" sqref="C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78</v>
      </c>
    </row>
    <row r="2" spans="1:3" hidden="1" x14ac:dyDescent="0.2">
      <c r="A2">
        <v>25017353800</v>
      </c>
      <c r="B2" t="s">
        <v>21</v>
      </c>
      <c r="C2">
        <v>55863</v>
      </c>
    </row>
    <row r="3" spans="1:3" hidden="1" x14ac:dyDescent="0.2">
      <c r="A3">
        <v>25017339500</v>
      </c>
      <c r="B3" t="s">
        <v>30</v>
      </c>
      <c r="C3">
        <v>49123</v>
      </c>
    </row>
    <row r="4" spans="1:3" hidden="1" x14ac:dyDescent="0.2">
      <c r="A4">
        <v>25025170100</v>
      </c>
      <c r="B4" t="s">
        <v>37</v>
      </c>
      <c r="C4">
        <v>48704</v>
      </c>
    </row>
    <row r="5" spans="1:3" hidden="1" x14ac:dyDescent="0.2">
      <c r="A5">
        <v>25017351204</v>
      </c>
      <c r="B5" t="s">
        <v>64</v>
      </c>
      <c r="C5">
        <v>48589</v>
      </c>
    </row>
    <row r="6" spans="1:3" hidden="1" x14ac:dyDescent="0.2">
      <c r="A6">
        <v>25017342300</v>
      </c>
      <c r="B6" t="s">
        <v>44</v>
      </c>
      <c r="C6">
        <v>47685</v>
      </c>
    </row>
    <row r="7" spans="1:3" hidden="1" x14ac:dyDescent="0.2">
      <c r="A7">
        <v>25017339700</v>
      </c>
      <c r="B7" t="s">
        <v>43</v>
      </c>
      <c r="C7">
        <v>47469</v>
      </c>
    </row>
    <row r="8" spans="1:3" hidden="1" x14ac:dyDescent="0.2">
      <c r="A8">
        <v>25017351500</v>
      </c>
      <c r="B8" t="s">
        <v>64</v>
      </c>
      <c r="C8">
        <v>44661</v>
      </c>
    </row>
    <row r="9" spans="1:3" hidden="1" x14ac:dyDescent="0.2">
      <c r="A9">
        <v>25025160601</v>
      </c>
      <c r="B9" t="s">
        <v>47</v>
      </c>
      <c r="C9">
        <v>43228</v>
      </c>
    </row>
    <row r="10" spans="1:3" hidden="1" x14ac:dyDescent="0.2">
      <c r="A10">
        <v>25017339600</v>
      </c>
      <c r="B10" t="s">
        <v>43</v>
      </c>
      <c r="C10">
        <v>42256</v>
      </c>
    </row>
    <row r="11" spans="1:3" hidden="1" x14ac:dyDescent="0.2">
      <c r="A11">
        <v>25017352700</v>
      </c>
      <c r="B11" t="s">
        <v>50</v>
      </c>
      <c r="C11">
        <v>42081</v>
      </c>
    </row>
    <row r="12" spans="1:3" hidden="1" x14ac:dyDescent="0.2">
      <c r="A12">
        <v>25017351403</v>
      </c>
      <c r="B12" t="s">
        <v>62</v>
      </c>
      <c r="C12">
        <v>41556</v>
      </c>
    </row>
    <row r="13" spans="1:3" hidden="1" x14ac:dyDescent="0.2">
      <c r="A13">
        <v>25025160501</v>
      </c>
      <c r="B13" t="s">
        <v>47</v>
      </c>
      <c r="C13">
        <v>40811</v>
      </c>
    </row>
    <row r="14" spans="1:3" hidden="1" x14ac:dyDescent="0.2">
      <c r="A14">
        <v>25017339802</v>
      </c>
      <c r="B14" t="s">
        <v>30</v>
      </c>
      <c r="C14">
        <v>40716</v>
      </c>
    </row>
    <row r="15" spans="1:3" x14ac:dyDescent="0.2">
      <c r="A15">
        <v>25025091001</v>
      </c>
      <c r="B15" t="s">
        <v>36</v>
      </c>
      <c r="C15">
        <v>40672</v>
      </c>
    </row>
    <row r="16" spans="1:3" hidden="1" x14ac:dyDescent="0.2">
      <c r="A16">
        <v>25025160602</v>
      </c>
      <c r="B16" t="s">
        <v>47</v>
      </c>
      <c r="C16">
        <v>40596</v>
      </c>
    </row>
    <row r="17" spans="1:3" hidden="1" x14ac:dyDescent="0.2">
      <c r="A17">
        <v>25017350800</v>
      </c>
      <c r="B17" t="s">
        <v>61</v>
      </c>
      <c r="C17">
        <v>39862</v>
      </c>
    </row>
    <row r="18" spans="1:3" x14ac:dyDescent="0.2">
      <c r="A18">
        <v>25025091200</v>
      </c>
      <c r="B18" t="s">
        <v>36</v>
      </c>
      <c r="C18">
        <v>39798</v>
      </c>
    </row>
    <row r="19" spans="1:3" hidden="1" x14ac:dyDescent="0.2">
      <c r="A19">
        <v>25017352600</v>
      </c>
      <c r="B19" t="s">
        <v>50</v>
      </c>
      <c r="C19">
        <v>39416</v>
      </c>
    </row>
    <row r="20" spans="1:3" hidden="1" x14ac:dyDescent="0.2">
      <c r="A20">
        <v>25017350300</v>
      </c>
      <c r="B20" t="s">
        <v>59</v>
      </c>
      <c r="C20">
        <v>39024</v>
      </c>
    </row>
    <row r="21" spans="1:3" hidden="1" x14ac:dyDescent="0.2">
      <c r="A21">
        <v>25017342101</v>
      </c>
      <c r="B21" t="s">
        <v>44</v>
      </c>
      <c r="C21">
        <v>38935</v>
      </c>
    </row>
    <row r="22" spans="1:3" hidden="1" x14ac:dyDescent="0.2">
      <c r="A22">
        <v>25017342600</v>
      </c>
      <c r="B22" t="s">
        <v>44</v>
      </c>
      <c r="C22">
        <v>38858</v>
      </c>
    </row>
    <row r="23" spans="1:3" hidden="1" x14ac:dyDescent="0.2">
      <c r="A23">
        <v>25017342500</v>
      </c>
      <c r="B23" t="s">
        <v>44</v>
      </c>
      <c r="C23">
        <v>38588</v>
      </c>
    </row>
    <row r="24" spans="1:3" x14ac:dyDescent="0.2">
      <c r="A24">
        <v>25025061000</v>
      </c>
      <c r="B24" t="s">
        <v>70</v>
      </c>
      <c r="C24">
        <v>38389</v>
      </c>
    </row>
    <row r="25" spans="1:3" hidden="1" x14ac:dyDescent="0.2">
      <c r="A25">
        <v>25017351404</v>
      </c>
      <c r="B25" t="s">
        <v>62</v>
      </c>
      <c r="C25">
        <v>38124</v>
      </c>
    </row>
    <row r="26" spans="1:3" hidden="1" x14ac:dyDescent="0.2">
      <c r="A26">
        <v>25017350400</v>
      </c>
      <c r="B26" t="s">
        <v>45</v>
      </c>
      <c r="C26">
        <v>38022</v>
      </c>
    </row>
    <row r="27" spans="1:3" x14ac:dyDescent="0.2">
      <c r="A27">
        <v>25025120500</v>
      </c>
      <c r="B27" t="s">
        <v>13</v>
      </c>
      <c r="C27">
        <v>37907</v>
      </c>
    </row>
    <row r="28" spans="1:3" hidden="1" x14ac:dyDescent="0.2">
      <c r="A28">
        <v>25017351000</v>
      </c>
      <c r="B28" t="s">
        <v>48</v>
      </c>
      <c r="C28">
        <v>37620</v>
      </c>
    </row>
    <row r="29" spans="1:3" hidden="1" x14ac:dyDescent="0.2">
      <c r="A29">
        <v>25017350700</v>
      </c>
      <c r="B29" t="s">
        <v>56</v>
      </c>
      <c r="C29">
        <v>37341</v>
      </c>
    </row>
    <row r="30" spans="1:3" hidden="1" x14ac:dyDescent="0.2">
      <c r="A30">
        <v>25017353200</v>
      </c>
      <c r="B30" t="s">
        <v>20</v>
      </c>
      <c r="C30">
        <v>37097</v>
      </c>
    </row>
    <row r="31" spans="1:3" hidden="1" x14ac:dyDescent="0.2">
      <c r="A31">
        <v>25017351100</v>
      </c>
      <c r="B31" t="s">
        <v>48</v>
      </c>
      <c r="C31">
        <v>36850</v>
      </c>
    </row>
    <row r="32" spans="1:3" hidden="1" x14ac:dyDescent="0.2">
      <c r="A32">
        <v>25017353500</v>
      </c>
      <c r="B32" t="s">
        <v>46</v>
      </c>
      <c r="C32">
        <v>36704</v>
      </c>
    </row>
    <row r="33" spans="1:3" hidden="1" x14ac:dyDescent="0.2">
      <c r="A33">
        <v>25017350104</v>
      </c>
      <c r="B33" t="s">
        <v>53</v>
      </c>
      <c r="C33">
        <v>36329</v>
      </c>
    </row>
    <row r="34" spans="1:3" x14ac:dyDescent="0.2">
      <c r="A34">
        <v>25025091400</v>
      </c>
      <c r="B34" t="s">
        <v>36</v>
      </c>
      <c r="C34">
        <v>36090</v>
      </c>
    </row>
    <row r="35" spans="1:3" hidden="1" x14ac:dyDescent="0.2">
      <c r="A35">
        <v>25017351203</v>
      </c>
      <c r="B35" t="s">
        <v>64</v>
      </c>
      <c r="C35">
        <v>35712</v>
      </c>
    </row>
    <row r="36" spans="1:3" hidden="1" x14ac:dyDescent="0.2">
      <c r="A36">
        <v>25017353300</v>
      </c>
      <c r="B36" t="s">
        <v>20</v>
      </c>
      <c r="C36">
        <v>35574</v>
      </c>
    </row>
    <row r="37" spans="1:3" x14ac:dyDescent="0.2">
      <c r="A37">
        <v>25025091100</v>
      </c>
      <c r="B37" t="s">
        <v>36</v>
      </c>
      <c r="C37">
        <v>35480</v>
      </c>
    </row>
    <row r="38" spans="1:3" hidden="1" x14ac:dyDescent="0.2">
      <c r="A38">
        <v>25021401000</v>
      </c>
      <c r="B38" t="s">
        <v>31</v>
      </c>
      <c r="C38">
        <v>35275</v>
      </c>
    </row>
    <row r="39" spans="1:3" x14ac:dyDescent="0.2">
      <c r="A39">
        <v>25025000100</v>
      </c>
      <c r="B39" t="s">
        <v>29</v>
      </c>
      <c r="C39">
        <v>34951</v>
      </c>
    </row>
    <row r="40" spans="1:3" hidden="1" x14ac:dyDescent="0.2">
      <c r="A40">
        <v>25017352500</v>
      </c>
      <c r="B40" t="s">
        <v>65</v>
      </c>
      <c r="C40">
        <v>34725</v>
      </c>
    </row>
    <row r="41" spans="1:3" x14ac:dyDescent="0.2">
      <c r="A41">
        <v>25025000802</v>
      </c>
      <c r="B41" t="s">
        <v>55</v>
      </c>
      <c r="C41">
        <v>33865</v>
      </c>
    </row>
    <row r="42" spans="1:3" hidden="1" x14ac:dyDescent="0.2">
      <c r="A42">
        <v>25017353101</v>
      </c>
      <c r="B42" t="s">
        <v>20</v>
      </c>
      <c r="C42">
        <v>33751</v>
      </c>
    </row>
    <row r="43" spans="1:3" hidden="1" x14ac:dyDescent="0.2">
      <c r="A43">
        <v>25017352800</v>
      </c>
      <c r="B43" t="s">
        <v>50</v>
      </c>
      <c r="C43">
        <v>33709</v>
      </c>
    </row>
    <row r="44" spans="1:3" hidden="1" x14ac:dyDescent="0.2">
      <c r="A44">
        <v>25017350200</v>
      </c>
      <c r="B44" t="s">
        <v>60</v>
      </c>
      <c r="C44">
        <v>33693</v>
      </c>
    </row>
    <row r="45" spans="1:3" hidden="1" x14ac:dyDescent="0.2">
      <c r="A45">
        <v>25017342400</v>
      </c>
      <c r="B45" t="s">
        <v>44</v>
      </c>
      <c r="C45">
        <v>33592</v>
      </c>
    </row>
    <row r="46" spans="1:3" hidden="1" x14ac:dyDescent="0.2">
      <c r="A46">
        <v>25017352400</v>
      </c>
      <c r="B46" t="s">
        <v>65</v>
      </c>
      <c r="C46">
        <v>33482</v>
      </c>
    </row>
    <row r="47" spans="1:3" x14ac:dyDescent="0.2">
      <c r="A47">
        <v>25025080100</v>
      </c>
      <c r="B47" t="s">
        <v>68</v>
      </c>
      <c r="C47">
        <v>33095</v>
      </c>
    </row>
    <row r="48" spans="1:3" hidden="1" x14ac:dyDescent="0.2">
      <c r="A48">
        <v>25017353900</v>
      </c>
      <c r="B48" t="s">
        <v>46</v>
      </c>
      <c r="C48">
        <v>32705</v>
      </c>
    </row>
    <row r="49" spans="1:3" hidden="1" x14ac:dyDescent="0.2">
      <c r="A49">
        <v>25021400900</v>
      </c>
      <c r="B49" t="s">
        <v>38</v>
      </c>
      <c r="C49">
        <v>32684</v>
      </c>
    </row>
    <row r="50" spans="1:3" x14ac:dyDescent="0.2">
      <c r="A50">
        <v>25025080900</v>
      </c>
      <c r="B50" t="s">
        <v>57</v>
      </c>
      <c r="C50">
        <v>32587</v>
      </c>
    </row>
    <row r="51" spans="1:3" x14ac:dyDescent="0.2">
      <c r="A51">
        <v>25025081800</v>
      </c>
      <c r="B51" t="s">
        <v>71</v>
      </c>
      <c r="C51">
        <v>32313</v>
      </c>
    </row>
    <row r="52" spans="1:3" x14ac:dyDescent="0.2">
      <c r="A52">
        <v>25025091300</v>
      </c>
      <c r="B52" t="s">
        <v>36</v>
      </c>
      <c r="C52">
        <v>32304</v>
      </c>
    </row>
    <row r="53" spans="1:3" x14ac:dyDescent="0.2">
      <c r="A53">
        <v>25025071201</v>
      </c>
      <c r="B53" t="s">
        <v>39</v>
      </c>
      <c r="C53">
        <v>31827</v>
      </c>
    </row>
    <row r="54" spans="1:3" x14ac:dyDescent="0.2">
      <c r="A54">
        <v>25025120301</v>
      </c>
      <c r="B54" t="s">
        <v>13</v>
      </c>
      <c r="C54">
        <v>31800</v>
      </c>
    </row>
    <row r="55" spans="1:3" x14ac:dyDescent="0.2">
      <c r="A55">
        <v>25025120400</v>
      </c>
      <c r="B55" t="s">
        <v>13</v>
      </c>
      <c r="C55">
        <v>31790</v>
      </c>
    </row>
    <row r="56" spans="1:3" x14ac:dyDescent="0.2">
      <c r="A56">
        <v>25025090100</v>
      </c>
      <c r="B56" t="s">
        <v>72</v>
      </c>
      <c r="C56">
        <v>31760</v>
      </c>
    </row>
    <row r="57" spans="1:3" hidden="1" x14ac:dyDescent="0.2">
      <c r="A57">
        <v>25017353400</v>
      </c>
      <c r="B57" t="s">
        <v>20</v>
      </c>
      <c r="C57">
        <v>31732</v>
      </c>
    </row>
    <row r="58" spans="1:3" x14ac:dyDescent="0.2">
      <c r="A58">
        <v>25025081500</v>
      </c>
      <c r="B58" t="s">
        <v>71</v>
      </c>
      <c r="C58">
        <v>31668</v>
      </c>
    </row>
    <row r="59" spans="1:3" hidden="1" x14ac:dyDescent="0.2">
      <c r="A59">
        <v>25017354700</v>
      </c>
      <c r="B59" t="s">
        <v>42</v>
      </c>
      <c r="C59">
        <v>31252</v>
      </c>
    </row>
    <row r="60" spans="1:3" x14ac:dyDescent="0.2">
      <c r="A60">
        <v>25025070700</v>
      </c>
      <c r="B60" t="s">
        <v>5</v>
      </c>
      <c r="C60">
        <v>31166</v>
      </c>
    </row>
    <row r="61" spans="1:3" x14ac:dyDescent="0.2">
      <c r="A61">
        <v>25025050101</v>
      </c>
      <c r="B61" t="s">
        <v>69</v>
      </c>
      <c r="C61">
        <v>31084</v>
      </c>
    </row>
    <row r="62" spans="1:3" x14ac:dyDescent="0.2">
      <c r="A62">
        <v>25025010404</v>
      </c>
      <c r="B62" t="s">
        <v>9</v>
      </c>
      <c r="C62">
        <v>30979</v>
      </c>
    </row>
    <row r="63" spans="1:3" x14ac:dyDescent="0.2">
      <c r="A63">
        <v>25025070402</v>
      </c>
      <c r="B63" t="s">
        <v>58</v>
      </c>
      <c r="C63">
        <v>30799</v>
      </c>
    </row>
    <row r="64" spans="1:3" hidden="1" x14ac:dyDescent="0.2">
      <c r="A64">
        <v>25017351300</v>
      </c>
      <c r="B64" t="s">
        <v>63</v>
      </c>
      <c r="C64">
        <v>30611</v>
      </c>
    </row>
    <row r="65" spans="1:3" hidden="1" x14ac:dyDescent="0.2">
      <c r="A65">
        <v>25025170702</v>
      </c>
      <c r="B65" t="s">
        <v>37</v>
      </c>
      <c r="C65">
        <v>30585</v>
      </c>
    </row>
    <row r="66" spans="1:3" x14ac:dyDescent="0.2">
      <c r="A66">
        <v>25025082000</v>
      </c>
      <c r="B66" t="s">
        <v>71</v>
      </c>
      <c r="C66">
        <v>30469</v>
      </c>
    </row>
    <row r="67" spans="1:3" hidden="1" x14ac:dyDescent="0.2">
      <c r="A67">
        <v>25025160502</v>
      </c>
      <c r="B67" t="s">
        <v>47</v>
      </c>
      <c r="C67">
        <v>30440</v>
      </c>
    </row>
    <row r="68" spans="1:3" x14ac:dyDescent="0.2">
      <c r="A68">
        <v>25025082100</v>
      </c>
      <c r="B68" t="s">
        <v>71</v>
      </c>
      <c r="C68">
        <v>30265</v>
      </c>
    </row>
    <row r="69" spans="1:3" x14ac:dyDescent="0.2">
      <c r="A69">
        <v>25025090600</v>
      </c>
      <c r="B69" t="s">
        <v>74</v>
      </c>
      <c r="C69">
        <v>29921</v>
      </c>
    </row>
    <row r="70" spans="1:3" hidden="1" x14ac:dyDescent="0.2">
      <c r="A70">
        <v>25025160101</v>
      </c>
      <c r="B70" t="s">
        <v>47</v>
      </c>
      <c r="C70">
        <v>29697</v>
      </c>
    </row>
    <row r="71" spans="1:3" x14ac:dyDescent="0.2">
      <c r="A71">
        <v>25025081100</v>
      </c>
      <c r="B71" t="s">
        <v>57</v>
      </c>
      <c r="C71">
        <v>29461</v>
      </c>
    </row>
    <row r="72" spans="1:3" x14ac:dyDescent="0.2">
      <c r="A72">
        <v>25025091500</v>
      </c>
      <c r="B72" t="s">
        <v>36</v>
      </c>
      <c r="C72">
        <v>29407</v>
      </c>
    </row>
    <row r="73" spans="1:3" x14ac:dyDescent="0.2">
      <c r="A73">
        <v>25025091800</v>
      </c>
      <c r="B73" t="s">
        <v>36</v>
      </c>
      <c r="C73">
        <v>29357</v>
      </c>
    </row>
    <row r="74" spans="1:3" hidden="1" x14ac:dyDescent="0.2">
      <c r="A74">
        <v>25017353000</v>
      </c>
      <c r="B74" t="s">
        <v>21</v>
      </c>
      <c r="C74">
        <v>28952</v>
      </c>
    </row>
    <row r="75" spans="1:3" x14ac:dyDescent="0.2">
      <c r="A75">
        <v>25025081001</v>
      </c>
      <c r="B75" t="s">
        <v>57</v>
      </c>
      <c r="C75">
        <v>28943</v>
      </c>
    </row>
    <row r="76" spans="1:3" hidden="1" x14ac:dyDescent="0.2">
      <c r="A76">
        <v>25025160200</v>
      </c>
      <c r="B76" t="s">
        <v>47</v>
      </c>
      <c r="C76">
        <v>28638</v>
      </c>
    </row>
    <row r="77" spans="1:3" x14ac:dyDescent="0.2">
      <c r="A77">
        <v>25025081900</v>
      </c>
      <c r="B77" t="s">
        <v>71</v>
      </c>
      <c r="C77">
        <v>28560</v>
      </c>
    </row>
    <row r="78" spans="1:3" x14ac:dyDescent="0.2">
      <c r="A78">
        <v>25025090300</v>
      </c>
      <c r="B78" t="s">
        <v>74</v>
      </c>
      <c r="C78">
        <v>28479</v>
      </c>
    </row>
    <row r="79" spans="1:3" hidden="1" x14ac:dyDescent="0.2">
      <c r="A79">
        <v>25017355000</v>
      </c>
      <c r="B79" t="s">
        <v>42</v>
      </c>
      <c r="C79">
        <v>28413</v>
      </c>
    </row>
    <row r="80" spans="1:3" x14ac:dyDescent="0.2">
      <c r="A80">
        <v>25025080401</v>
      </c>
      <c r="B80" t="s">
        <v>71</v>
      </c>
      <c r="C80">
        <v>28189</v>
      </c>
    </row>
    <row r="81" spans="1:3" x14ac:dyDescent="0.2">
      <c r="A81">
        <v>25025080500</v>
      </c>
      <c r="B81" t="s">
        <v>58</v>
      </c>
      <c r="C81">
        <v>28086</v>
      </c>
    </row>
    <row r="82" spans="1:3" x14ac:dyDescent="0.2">
      <c r="A82">
        <v>25025081300</v>
      </c>
      <c r="B82" t="s">
        <v>71</v>
      </c>
      <c r="C82">
        <v>28035</v>
      </c>
    </row>
    <row r="83" spans="1:3" x14ac:dyDescent="0.2">
      <c r="A83">
        <v>25025120104</v>
      </c>
      <c r="B83" t="s">
        <v>13</v>
      </c>
      <c r="C83">
        <v>28020</v>
      </c>
    </row>
    <row r="84" spans="1:3" x14ac:dyDescent="0.2">
      <c r="A84">
        <v>25025120201</v>
      </c>
      <c r="B84" t="s">
        <v>13</v>
      </c>
      <c r="C84">
        <v>27904</v>
      </c>
    </row>
    <row r="85" spans="1:3" x14ac:dyDescent="0.2">
      <c r="A85">
        <v>25025070500</v>
      </c>
      <c r="B85" t="s">
        <v>58</v>
      </c>
      <c r="C85">
        <v>27786</v>
      </c>
    </row>
    <row r="86" spans="1:3" x14ac:dyDescent="0.2">
      <c r="A86">
        <v>25025070800</v>
      </c>
      <c r="B86" t="s">
        <v>5</v>
      </c>
      <c r="C86">
        <v>27186</v>
      </c>
    </row>
    <row r="87" spans="1:3" x14ac:dyDescent="0.2">
      <c r="A87">
        <v>25025090400</v>
      </c>
      <c r="B87" t="s">
        <v>71</v>
      </c>
      <c r="C87">
        <v>27181</v>
      </c>
    </row>
    <row r="88" spans="1:3" x14ac:dyDescent="0.2">
      <c r="A88">
        <v>25025120700</v>
      </c>
      <c r="B88" t="s">
        <v>13</v>
      </c>
      <c r="C88">
        <v>27146</v>
      </c>
    </row>
    <row r="89" spans="1:3" x14ac:dyDescent="0.2">
      <c r="A89">
        <v>25025051101</v>
      </c>
      <c r="B89" t="s">
        <v>54</v>
      </c>
      <c r="C89">
        <v>27140</v>
      </c>
    </row>
    <row r="90" spans="1:3" x14ac:dyDescent="0.2">
      <c r="A90">
        <v>25025070900</v>
      </c>
      <c r="B90" t="s">
        <v>58</v>
      </c>
      <c r="C90">
        <v>27129</v>
      </c>
    </row>
    <row r="91" spans="1:3" x14ac:dyDescent="0.2">
      <c r="A91">
        <v>25025080601</v>
      </c>
      <c r="B91" t="s">
        <v>10</v>
      </c>
      <c r="C91">
        <v>26510</v>
      </c>
    </row>
    <row r="92" spans="1:3" x14ac:dyDescent="0.2">
      <c r="A92">
        <v>25025050300</v>
      </c>
      <c r="B92" t="s">
        <v>52</v>
      </c>
      <c r="C92">
        <v>26491</v>
      </c>
    </row>
    <row r="93" spans="1:3" x14ac:dyDescent="0.2">
      <c r="A93">
        <v>25025091600</v>
      </c>
      <c r="B93" t="s">
        <v>36</v>
      </c>
      <c r="C93">
        <v>26339</v>
      </c>
    </row>
    <row r="94" spans="1:3" x14ac:dyDescent="0.2">
      <c r="A94">
        <v>25025081400</v>
      </c>
      <c r="B94" t="s">
        <v>75</v>
      </c>
      <c r="C94">
        <v>26231</v>
      </c>
    </row>
    <row r="95" spans="1:3" x14ac:dyDescent="0.2">
      <c r="A95">
        <v>25025081700</v>
      </c>
      <c r="B95" t="s">
        <v>71</v>
      </c>
      <c r="C95">
        <v>26201</v>
      </c>
    </row>
    <row r="96" spans="1:3" x14ac:dyDescent="0.2">
      <c r="A96">
        <v>25025090200</v>
      </c>
      <c r="B96" t="s">
        <v>74</v>
      </c>
      <c r="C96">
        <v>25526</v>
      </c>
    </row>
    <row r="97" spans="1:3" x14ac:dyDescent="0.2">
      <c r="A97">
        <v>25025080300</v>
      </c>
      <c r="B97" t="s">
        <v>71</v>
      </c>
      <c r="C97">
        <v>23791</v>
      </c>
    </row>
    <row r="98" spans="1:3" x14ac:dyDescent="0.2">
      <c r="A98">
        <v>25025080801</v>
      </c>
      <c r="B98" t="s">
        <v>9</v>
      </c>
      <c r="C98">
        <v>23500</v>
      </c>
    </row>
    <row r="99" spans="1:3" x14ac:dyDescent="0.2">
      <c r="A99">
        <v>25025090700</v>
      </c>
      <c r="B99" t="s">
        <v>36</v>
      </c>
      <c r="C99">
        <v>23465</v>
      </c>
    </row>
    <row r="100" spans="1:3" x14ac:dyDescent="0.2">
      <c r="A100">
        <v>25025081200</v>
      </c>
      <c r="B100" t="s">
        <v>13</v>
      </c>
      <c r="C100">
        <v>22158</v>
      </c>
    </row>
    <row r="101" spans="1:3" x14ac:dyDescent="0.2">
      <c r="A101">
        <v>25025040801</v>
      </c>
      <c r="B101" t="s">
        <v>24</v>
      </c>
      <c r="C101">
        <v>21423</v>
      </c>
    </row>
    <row r="102" spans="1:3" x14ac:dyDescent="0.2">
      <c r="A102">
        <v>25025071101</v>
      </c>
      <c r="B102" t="s">
        <v>39</v>
      </c>
      <c r="C102">
        <v>20239</v>
      </c>
    </row>
    <row r="103" spans="1:3" x14ac:dyDescent="0.2">
      <c r="A103">
        <v>25025060700</v>
      </c>
      <c r="B103" t="s">
        <v>66</v>
      </c>
      <c r="C103">
        <v>20008</v>
      </c>
    </row>
    <row r="104" spans="1:3" x14ac:dyDescent="0.2">
      <c r="A104">
        <v>25025061101</v>
      </c>
      <c r="B104" t="s">
        <v>35</v>
      </c>
      <c r="C104">
        <v>18052</v>
      </c>
    </row>
    <row r="105" spans="1:3" x14ac:dyDescent="0.2">
      <c r="A105">
        <v>25025090901</v>
      </c>
      <c r="B105" t="s">
        <v>36</v>
      </c>
      <c r="C105">
        <v>17399</v>
      </c>
    </row>
    <row r="106" spans="1:3" x14ac:dyDescent="0.2">
      <c r="A106">
        <v>25025010405</v>
      </c>
      <c r="B106" t="s">
        <v>9</v>
      </c>
      <c r="C106">
        <v>10091</v>
      </c>
    </row>
    <row r="107" spans="1:3" x14ac:dyDescent="0.2">
      <c r="A107">
        <v>25025070200</v>
      </c>
      <c r="B107" t="s">
        <v>28</v>
      </c>
    </row>
    <row r="108" spans="1:3" hidden="1" x14ac:dyDescent="0.2">
      <c r="A108">
        <v>25017354500</v>
      </c>
      <c r="B108" t="s">
        <v>25</v>
      </c>
    </row>
    <row r="109" spans="1:3" x14ac:dyDescent="0.2">
      <c r="A109">
        <v>25025060101</v>
      </c>
      <c r="B109" t="s">
        <v>27</v>
      </c>
    </row>
    <row r="110" spans="1:3" hidden="1" x14ac:dyDescent="0.2">
      <c r="A110">
        <v>25025170800</v>
      </c>
      <c r="B110" t="s">
        <v>37</v>
      </c>
    </row>
    <row r="111" spans="1:3" hidden="1" x14ac:dyDescent="0.2">
      <c r="A111">
        <v>25025170501</v>
      </c>
      <c r="B111" t="s">
        <v>37</v>
      </c>
    </row>
    <row r="112" spans="1:3" hidden="1" x14ac:dyDescent="0.2">
      <c r="A112">
        <v>25017350103</v>
      </c>
      <c r="B112" t="s">
        <v>41</v>
      </c>
    </row>
    <row r="113" spans="1:2" x14ac:dyDescent="0.2">
      <c r="A113">
        <v>25025060200</v>
      </c>
      <c r="B113" t="s">
        <v>27</v>
      </c>
    </row>
    <row r="114" spans="1:2" x14ac:dyDescent="0.2">
      <c r="A114">
        <v>25025981800</v>
      </c>
      <c r="B114" t="s">
        <v>7</v>
      </c>
    </row>
    <row r="115" spans="1:2" x14ac:dyDescent="0.2">
      <c r="A115">
        <v>25025010403</v>
      </c>
      <c r="B115" t="s">
        <v>9</v>
      </c>
    </row>
    <row r="116" spans="1:2" hidden="1" x14ac:dyDescent="0.2">
      <c r="A116">
        <v>25017352200</v>
      </c>
      <c r="B116" t="s">
        <v>34</v>
      </c>
    </row>
    <row r="117" spans="1:2" x14ac:dyDescent="0.2">
      <c r="A117">
        <v>25025981202</v>
      </c>
      <c r="B117" t="s">
        <v>66</v>
      </c>
    </row>
    <row r="118" spans="1:2" x14ac:dyDescent="0.2">
      <c r="A118">
        <v>25025120600</v>
      </c>
      <c r="B118" t="s">
        <v>51</v>
      </c>
    </row>
    <row r="119" spans="1:2" x14ac:dyDescent="0.2">
      <c r="A119">
        <v>25025060400</v>
      </c>
      <c r="B119" t="s">
        <v>35</v>
      </c>
    </row>
    <row r="120" spans="1:2" hidden="1" x14ac:dyDescent="0.2">
      <c r="A120">
        <v>25021400700</v>
      </c>
      <c r="B120" t="s">
        <v>40</v>
      </c>
    </row>
    <row r="121" spans="1:2" hidden="1" x14ac:dyDescent="0.2">
      <c r="A121">
        <v>25017352300</v>
      </c>
      <c r="B121" t="s">
        <v>34</v>
      </c>
    </row>
    <row r="122" spans="1:2" x14ac:dyDescent="0.2">
      <c r="A122">
        <v>25025010203</v>
      </c>
      <c r="B122" t="s">
        <v>9</v>
      </c>
    </row>
    <row r="123" spans="1:2" x14ac:dyDescent="0.2">
      <c r="A123">
        <v>25025020301</v>
      </c>
      <c r="B123" t="s">
        <v>8</v>
      </c>
    </row>
    <row r="124" spans="1:2" x14ac:dyDescent="0.2">
      <c r="A124">
        <v>25025020303</v>
      </c>
      <c r="B124" t="s">
        <v>8</v>
      </c>
    </row>
    <row r="125" spans="1:2" x14ac:dyDescent="0.2">
      <c r="A125">
        <v>25025980300</v>
      </c>
      <c r="B125" t="s">
        <v>73</v>
      </c>
    </row>
    <row r="126" spans="1:2" x14ac:dyDescent="0.2">
      <c r="A126">
        <v>25025010104</v>
      </c>
      <c r="B126" t="s">
        <v>10</v>
      </c>
    </row>
    <row r="127" spans="1:2" x14ac:dyDescent="0.2">
      <c r="A127">
        <v>25025040100</v>
      </c>
      <c r="B127" t="s">
        <v>24</v>
      </c>
    </row>
    <row r="128" spans="1:2" x14ac:dyDescent="0.2">
      <c r="A128">
        <v>25025051200</v>
      </c>
      <c r="B128" t="s">
        <v>67</v>
      </c>
    </row>
    <row r="129" spans="1:2" x14ac:dyDescent="0.2">
      <c r="A129">
        <v>25025981300</v>
      </c>
      <c r="B129" t="s">
        <v>67</v>
      </c>
    </row>
    <row r="130" spans="1:2" hidden="1" x14ac:dyDescent="0.2">
      <c r="A130">
        <v>25021400400</v>
      </c>
      <c r="B130" t="s">
        <v>19</v>
      </c>
    </row>
    <row r="131" spans="1:2" x14ac:dyDescent="0.2">
      <c r="A131">
        <v>25025070300</v>
      </c>
      <c r="B131" t="s">
        <v>10</v>
      </c>
    </row>
    <row r="132" spans="1:2" hidden="1" x14ac:dyDescent="0.2">
      <c r="A132">
        <v>25025981502</v>
      </c>
      <c r="B132" t="s">
        <v>37</v>
      </c>
    </row>
    <row r="133" spans="1:2" hidden="1" x14ac:dyDescent="0.2">
      <c r="A133">
        <v>25021400500</v>
      </c>
      <c r="B133" t="s">
        <v>23</v>
      </c>
    </row>
    <row r="134" spans="1:2" hidden="1" x14ac:dyDescent="0.2">
      <c r="A134">
        <v>25021400200</v>
      </c>
      <c r="B134" t="s">
        <v>33</v>
      </c>
    </row>
    <row r="135" spans="1:2" x14ac:dyDescent="0.2">
      <c r="A135">
        <v>25025050600</v>
      </c>
      <c r="B135" t="s">
        <v>52</v>
      </c>
    </row>
    <row r="136" spans="1:2" x14ac:dyDescent="0.2">
      <c r="A136">
        <v>25025050700</v>
      </c>
      <c r="B136" t="s">
        <v>52</v>
      </c>
    </row>
    <row r="137" spans="1:2" x14ac:dyDescent="0.2">
      <c r="A137">
        <v>25025050901</v>
      </c>
      <c r="B137" t="s">
        <v>69</v>
      </c>
    </row>
    <row r="138" spans="1:2" hidden="1" x14ac:dyDescent="0.2">
      <c r="A138">
        <v>25017352102</v>
      </c>
      <c r="B138" t="s">
        <v>34</v>
      </c>
    </row>
    <row r="139" spans="1:2" x14ac:dyDescent="0.2">
      <c r="A139">
        <v>25025010702</v>
      </c>
      <c r="B139" t="s">
        <v>15</v>
      </c>
    </row>
    <row r="140" spans="1:2" x14ac:dyDescent="0.2">
      <c r="A140">
        <v>25025070101</v>
      </c>
      <c r="B140" t="s">
        <v>10</v>
      </c>
    </row>
    <row r="141" spans="1:2" x14ac:dyDescent="0.2">
      <c r="A141">
        <v>25025120103</v>
      </c>
      <c r="B141" t="s">
        <v>7</v>
      </c>
    </row>
    <row r="142" spans="1:2" hidden="1" x14ac:dyDescent="0.2">
      <c r="A142">
        <v>25021400100</v>
      </c>
      <c r="B142" t="s">
        <v>6</v>
      </c>
    </row>
    <row r="143" spans="1:2" hidden="1" x14ac:dyDescent="0.2">
      <c r="A143">
        <v>25025180101</v>
      </c>
      <c r="B143" t="s">
        <v>32</v>
      </c>
    </row>
    <row r="144" spans="1:2" hidden="1" x14ac:dyDescent="0.2">
      <c r="A144">
        <v>25017350500</v>
      </c>
      <c r="B144" t="s">
        <v>22</v>
      </c>
    </row>
    <row r="145" spans="1:2" x14ac:dyDescent="0.2">
      <c r="A145">
        <v>25025050500</v>
      </c>
      <c r="B145" t="s">
        <v>67</v>
      </c>
    </row>
    <row r="146" spans="1:2" x14ac:dyDescent="0.2">
      <c r="A146">
        <v>25025060501</v>
      </c>
      <c r="B146" t="s">
        <v>27</v>
      </c>
    </row>
    <row r="147" spans="1:2" x14ac:dyDescent="0.2">
      <c r="A147">
        <v>25025040300</v>
      </c>
      <c r="B147" t="s">
        <v>24</v>
      </c>
    </row>
    <row r="148" spans="1:2" x14ac:dyDescent="0.2">
      <c r="A148">
        <v>25025020200</v>
      </c>
      <c r="B148" t="s">
        <v>3</v>
      </c>
    </row>
    <row r="149" spans="1:2" x14ac:dyDescent="0.2">
      <c r="A149">
        <v>25025040200</v>
      </c>
      <c r="B149" t="s">
        <v>24</v>
      </c>
    </row>
    <row r="150" spans="1:2" hidden="1" x14ac:dyDescent="0.2">
      <c r="A150">
        <v>25017353600</v>
      </c>
      <c r="B150" t="s">
        <v>26</v>
      </c>
    </row>
    <row r="151" spans="1:2" x14ac:dyDescent="0.2">
      <c r="A151">
        <v>25025010103</v>
      </c>
      <c r="B151" t="s">
        <v>9</v>
      </c>
    </row>
    <row r="152" spans="1:2" x14ac:dyDescent="0.2">
      <c r="A152">
        <v>25025030300</v>
      </c>
      <c r="B152" t="s">
        <v>18</v>
      </c>
    </row>
    <row r="153" spans="1:2" hidden="1" x14ac:dyDescent="0.2">
      <c r="A153">
        <v>25025170601</v>
      </c>
      <c r="B153" t="s">
        <v>37</v>
      </c>
    </row>
    <row r="154" spans="1:2" x14ac:dyDescent="0.2">
      <c r="A154">
        <v>25025010204</v>
      </c>
      <c r="B154" t="s">
        <v>9</v>
      </c>
    </row>
    <row r="155" spans="1:2" x14ac:dyDescent="0.2">
      <c r="A155">
        <v>25025010500</v>
      </c>
      <c r="B155" t="s">
        <v>14</v>
      </c>
    </row>
    <row r="156" spans="1:2" x14ac:dyDescent="0.2">
      <c r="A156">
        <v>25025060600</v>
      </c>
      <c r="B156" t="s">
        <v>66</v>
      </c>
    </row>
    <row r="157" spans="1:2" hidden="1" x14ac:dyDescent="0.2">
      <c r="A157">
        <v>25017350900</v>
      </c>
      <c r="B157" t="s">
        <v>49</v>
      </c>
    </row>
    <row r="158" spans="1:2" hidden="1" x14ac:dyDescent="0.2">
      <c r="A158">
        <v>25025160300</v>
      </c>
      <c r="B158" t="s">
        <v>47</v>
      </c>
    </row>
    <row r="159" spans="1:2" hidden="1" x14ac:dyDescent="0.2">
      <c r="A159">
        <v>25025160400</v>
      </c>
      <c r="B159" t="s">
        <v>47</v>
      </c>
    </row>
    <row r="160" spans="1:2" hidden="1" x14ac:dyDescent="0.2">
      <c r="A160">
        <v>25017353700</v>
      </c>
      <c r="B160" t="s">
        <v>21</v>
      </c>
    </row>
    <row r="161" spans="1:2" x14ac:dyDescent="0.2">
      <c r="A161">
        <v>25025030500</v>
      </c>
      <c r="B161" t="s">
        <v>12</v>
      </c>
    </row>
    <row r="162" spans="1:2" x14ac:dyDescent="0.2">
      <c r="A162">
        <v>25025120105</v>
      </c>
      <c r="B162" t="s">
        <v>7</v>
      </c>
    </row>
    <row r="163" spans="1:2" hidden="1" x14ac:dyDescent="0.2">
      <c r="A163">
        <v>25017354000</v>
      </c>
      <c r="B163" t="s">
        <v>25</v>
      </c>
    </row>
    <row r="164" spans="1:2" x14ac:dyDescent="0.2">
      <c r="A164">
        <v>25025060800</v>
      </c>
      <c r="B164" t="s">
        <v>66</v>
      </c>
    </row>
    <row r="165" spans="1:2" x14ac:dyDescent="0.2">
      <c r="A165">
        <v>25025030200</v>
      </c>
      <c r="B165" t="s">
        <v>12</v>
      </c>
    </row>
    <row r="166" spans="1:2" hidden="1" x14ac:dyDescent="0.2">
      <c r="A166">
        <v>25025180200</v>
      </c>
      <c r="B166" t="s">
        <v>32</v>
      </c>
    </row>
    <row r="167" spans="1:2" hidden="1" x14ac:dyDescent="0.2">
      <c r="A167">
        <v>25021400800</v>
      </c>
      <c r="B167" t="s">
        <v>17</v>
      </c>
    </row>
    <row r="168" spans="1:2" hidden="1" x14ac:dyDescent="0.2">
      <c r="A168">
        <v>25017352900</v>
      </c>
      <c r="B168" t="s">
        <v>21</v>
      </c>
    </row>
    <row r="169" spans="1:2" x14ac:dyDescent="0.2">
      <c r="A169">
        <v>25025070600</v>
      </c>
      <c r="B169" t="s">
        <v>5</v>
      </c>
    </row>
    <row r="170" spans="1:2" hidden="1" x14ac:dyDescent="0.2">
      <c r="A170">
        <v>25021400300</v>
      </c>
      <c r="B170" t="s">
        <v>33</v>
      </c>
    </row>
    <row r="171" spans="1:2" x14ac:dyDescent="0.2">
      <c r="A171">
        <v>25025051000</v>
      </c>
      <c r="B171" t="s">
        <v>54</v>
      </c>
    </row>
    <row r="172" spans="1:2" x14ac:dyDescent="0.2">
      <c r="A172">
        <v>25025040401</v>
      </c>
      <c r="B172" t="s">
        <v>24</v>
      </c>
    </row>
    <row r="173" spans="1:2" hidden="1" x14ac:dyDescent="0.2">
      <c r="A173">
        <v>25025170701</v>
      </c>
      <c r="B173" t="s">
        <v>37</v>
      </c>
    </row>
    <row r="174" spans="1:2" x14ac:dyDescent="0.2">
      <c r="A174">
        <v>25025050200</v>
      </c>
      <c r="B174" t="s">
        <v>52</v>
      </c>
    </row>
    <row r="175" spans="1:2" x14ac:dyDescent="0.2">
      <c r="A175">
        <v>25025010801</v>
      </c>
      <c r="B175" t="s">
        <v>15</v>
      </c>
    </row>
    <row r="176" spans="1:2" x14ac:dyDescent="0.2">
      <c r="A176">
        <v>25025061200</v>
      </c>
      <c r="B176" t="s">
        <v>66</v>
      </c>
    </row>
    <row r="177" spans="1:2" x14ac:dyDescent="0.2">
      <c r="A177">
        <v>25025040600</v>
      </c>
      <c r="B177" t="s">
        <v>24</v>
      </c>
    </row>
    <row r="178" spans="1:2" x14ac:dyDescent="0.2">
      <c r="A178">
        <v>25025050400</v>
      </c>
      <c r="B178" t="s">
        <v>67</v>
      </c>
    </row>
    <row r="179" spans="1:2" hidden="1" x14ac:dyDescent="0.2">
      <c r="A179">
        <v>25025180301</v>
      </c>
      <c r="B179" t="s">
        <v>32</v>
      </c>
    </row>
    <row r="180" spans="1:2" x14ac:dyDescent="0.2">
      <c r="A180">
        <v>25025000803</v>
      </c>
      <c r="B180" t="s">
        <v>55</v>
      </c>
    </row>
    <row r="181" spans="1:2" hidden="1" x14ac:dyDescent="0.2">
      <c r="A181">
        <v>25017353102</v>
      </c>
      <c r="B181" t="s">
        <v>76</v>
      </c>
    </row>
    <row r="182" spans="1:2" x14ac:dyDescent="0.2">
      <c r="A182">
        <v>25025000703</v>
      </c>
      <c r="B182" t="s">
        <v>77</v>
      </c>
    </row>
    <row r="183" spans="1:2" x14ac:dyDescent="0.2">
      <c r="A183">
        <v>25025020302</v>
      </c>
      <c r="B183" t="s">
        <v>3</v>
      </c>
    </row>
    <row r="184" spans="1:2" x14ac:dyDescent="0.2">
      <c r="A184">
        <v>25025010600</v>
      </c>
      <c r="B184" t="s">
        <v>14</v>
      </c>
    </row>
    <row r="185" spans="1:2" x14ac:dyDescent="0.2">
      <c r="A185">
        <v>25025010701</v>
      </c>
      <c r="B185" t="s">
        <v>4</v>
      </c>
    </row>
    <row r="186" spans="1:2" hidden="1" x14ac:dyDescent="0.2">
      <c r="A186">
        <v>25017354800</v>
      </c>
      <c r="B186" t="s">
        <v>42</v>
      </c>
    </row>
    <row r="187" spans="1:2" x14ac:dyDescent="0.2">
      <c r="A187">
        <v>25025981000</v>
      </c>
      <c r="B187" t="s">
        <v>73</v>
      </c>
    </row>
    <row r="188" spans="1:2" hidden="1" x14ac:dyDescent="0.2">
      <c r="A188">
        <v>25017354100</v>
      </c>
      <c r="B188" t="s">
        <v>16</v>
      </c>
    </row>
    <row r="189" spans="1:2" x14ac:dyDescent="0.2">
      <c r="A189">
        <v>25025010300</v>
      </c>
      <c r="B189" t="s">
        <v>9</v>
      </c>
    </row>
    <row r="190" spans="1:2" x14ac:dyDescent="0.2">
      <c r="A190">
        <v>25025020101</v>
      </c>
      <c r="B190" t="s">
        <v>3</v>
      </c>
    </row>
    <row r="191" spans="1:2" x14ac:dyDescent="0.2">
      <c r="A191">
        <v>25025010408</v>
      </c>
      <c r="B191" t="s">
        <v>9</v>
      </c>
    </row>
    <row r="192" spans="1:2" hidden="1" x14ac:dyDescent="0.2">
      <c r="A192">
        <v>25017339801</v>
      </c>
      <c r="B192" t="s">
        <v>30</v>
      </c>
    </row>
    <row r="193" spans="1:2" x14ac:dyDescent="0.2">
      <c r="A193">
        <v>25025030100</v>
      </c>
      <c r="B193" t="s">
        <v>12</v>
      </c>
    </row>
    <row r="194" spans="1:2" hidden="1" x14ac:dyDescent="0.2">
      <c r="A194">
        <v>25021401100</v>
      </c>
      <c r="B194" t="s">
        <v>6</v>
      </c>
    </row>
    <row r="195" spans="1:2" hidden="1" x14ac:dyDescent="0.2">
      <c r="A195">
        <v>25017350600</v>
      </c>
      <c r="B195" t="s">
        <v>22</v>
      </c>
    </row>
    <row r="196" spans="1:2" hidden="1" x14ac:dyDescent="0.2">
      <c r="A196">
        <v>25017352101</v>
      </c>
      <c r="B196" t="s">
        <v>34</v>
      </c>
    </row>
    <row r="197" spans="1:2" hidden="1" x14ac:dyDescent="0.2">
      <c r="A197">
        <v>25021417300</v>
      </c>
      <c r="B197" t="s">
        <v>11</v>
      </c>
    </row>
    <row r="198" spans="1:2" x14ac:dyDescent="0.2">
      <c r="A198">
        <v>25025030400</v>
      </c>
      <c r="B198" t="s">
        <v>12</v>
      </c>
    </row>
    <row r="199" spans="1:2" x14ac:dyDescent="0.2">
      <c r="A199">
        <v>25025010802</v>
      </c>
      <c r="B199" t="s">
        <v>4</v>
      </c>
    </row>
    <row r="200" spans="1:2" x14ac:dyDescent="0.2">
      <c r="A200">
        <v>25025060301</v>
      </c>
      <c r="B200" t="s">
        <v>35</v>
      </c>
    </row>
  </sheetData>
  <autoFilter ref="A1:C200" xr:uid="{623DFBED-DDD6-964E-B259-8DCDA53CEFE0}">
    <filterColumn colId="1">
      <customFilters>
        <customFilter val="*Boston*"/>
      </customFilters>
    </filterColumn>
  </autoFilter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93545-27F3-2344-9E08-DF8965249460}">
  <sheetPr filterMode="1"/>
  <dimension ref="A1:C200"/>
  <sheetViews>
    <sheetView topLeftCell="A141" workbookViewId="0">
      <selection activeCell="D8" sqref="D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80</v>
      </c>
    </row>
    <row r="2" spans="1:3" x14ac:dyDescent="0.2">
      <c r="A2">
        <v>25025091100</v>
      </c>
      <c r="B2" t="s">
        <v>36</v>
      </c>
      <c r="C2">
        <v>55520</v>
      </c>
    </row>
    <row r="3" spans="1:3" hidden="1" x14ac:dyDescent="0.2">
      <c r="A3">
        <v>25017352200</v>
      </c>
      <c r="B3" t="s">
        <v>34</v>
      </c>
      <c r="C3">
        <v>54541</v>
      </c>
    </row>
    <row r="4" spans="1:3" hidden="1" x14ac:dyDescent="0.2">
      <c r="A4">
        <v>25025170601</v>
      </c>
      <c r="B4" t="s">
        <v>37</v>
      </c>
      <c r="C4">
        <v>52435</v>
      </c>
    </row>
    <row r="5" spans="1:3" hidden="1" x14ac:dyDescent="0.2">
      <c r="A5">
        <v>25017351404</v>
      </c>
      <c r="B5" t="s">
        <v>62</v>
      </c>
      <c r="C5">
        <v>50900</v>
      </c>
    </row>
    <row r="6" spans="1:3" hidden="1" x14ac:dyDescent="0.2">
      <c r="A6">
        <v>25017350200</v>
      </c>
      <c r="B6" t="s">
        <v>60</v>
      </c>
      <c r="C6">
        <v>50091</v>
      </c>
    </row>
    <row r="7" spans="1:3" hidden="1" x14ac:dyDescent="0.2">
      <c r="A7">
        <v>25025180101</v>
      </c>
      <c r="B7" t="s">
        <v>32</v>
      </c>
      <c r="C7">
        <v>49425</v>
      </c>
    </row>
    <row r="8" spans="1:3" hidden="1" x14ac:dyDescent="0.2">
      <c r="A8">
        <v>25017350300</v>
      </c>
      <c r="B8" t="s">
        <v>59</v>
      </c>
      <c r="C8">
        <v>48212</v>
      </c>
    </row>
    <row r="9" spans="1:3" hidden="1" x14ac:dyDescent="0.2">
      <c r="A9">
        <v>25017339600</v>
      </c>
      <c r="B9" t="s">
        <v>43</v>
      </c>
      <c r="C9">
        <v>47991</v>
      </c>
    </row>
    <row r="10" spans="1:3" hidden="1" x14ac:dyDescent="0.2">
      <c r="A10">
        <v>25017351000</v>
      </c>
      <c r="B10" t="s">
        <v>48</v>
      </c>
      <c r="C10">
        <v>47459</v>
      </c>
    </row>
    <row r="11" spans="1:3" x14ac:dyDescent="0.2">
      <c r="A11">
        <v>25025080900</v>
      </c>
      <c r="B11" t="s">
        <v>57</v>
      </c>
      <c r="C11">
        <v>47117</v>
      </c>
    </row>
    <row r="12" spans="1:3" hidden="1" x14ac:dyDescent="0.2">
      <c r="A12">
        <v>25017350400</v>
      </c>
      <c r="B12" t="s">
        <v>45</v>
      </c>
      <c r="C12">
        <v>46940</v>
      </c>
    </row>
    <row r="13" spans="1:3" hidden="1" x14ac:dyDescent="0.2">
      <c r="A13">
        <v>25017353101</v>
      </c>
      <c r="B13" t="s">
        <v>20</v>
      </c>
      <c r="C13">
        <v>45569</v>
      </c>
    </row>
    <row r="14" spans="1:3" hidden="1" x14ac:dyDescent="0.2">
      <c r="A14">
        <v>25017342400</v>
      </c>
      <c r="B14" t="s">
        <v>44</v>
      </c>
      <c r="C14">
        <v>44879</v>
      </c>
    </row>
    <row r="15" spans="1:3" x14ac:dyDescent="0.2">
      <c r="A15">
        <v>25025000100</v>
      </c>
      <c r="B15" t="s">
        <v>29</v>
      </c>
      <c r="C15">
        <v>44790</v>
      </c>
    </row>
    <row r="16" spans="1:3" x14ac:dyDescent="0.2">
      <c r="A16">
        <v>25025120600</v>
      </c>
      <c r="B16" t="s">
        <v>51</v>
      </c>
      <c r="C16">
        <v>44563</v>
      </c>
    </row>
    <row r="17" spans="1:3" hidden="1" x14ac:dyDescent="0.2">
      <c r="A17">
        <v>25017342101</v>
      </c>
      <c r="B17" t="s">
        <v>44</v>
      </c>
      <c r="C17">
        <v>44304</v>
      </c>
    </row>
    <row r="18" spans="1:3" hidden="1" x14ac:dyDescent="0.2">
      <c r="A18">
        <v>25017342600</v>
      </c>
      <c r="B18" t="s">
        <v>44</v>
      </c>
      <c r="C18">
        <v>43667</v>
      </c>
    </row>
    <row r="19" spans="1:3" hidden="1" x14ac:dyDescent="0.2">
      <c r="A19">
        <v>25017342300</v>
      </c>
      <c r="B19" t="s">
        <v>44</v>
      </c>
      <c r="C19">
        <v>42877</v>
      </c>
    </row>
    <row r="20" spans="1:3" x14ac:dyDescent="0.2">
      <c r="A20">
        <v>25025120700</v>
      </c>
      <c r="B20" t="s">
        <v>13</v>
      </c>
      <c r="C20">
        <v>42507</v>
      </c>
    </row>
    <row r="21" spans="1:3" hidden="1" x14ac:dyDescent="0.2">
      <c r="A21">
        <v>25025160602</v>
      </c>
      <c r="B21" t="s">
        <v>47</v>
      </c>
      <c r="C21">
        <v>41214</v>
      </c>
    </row>
    <row r="22" spans="1:3" hidden="1" x14ac:dyDescent="0.2">
      <c r="A22">
        <v>25017352400</v>
      </c>
      <c r="B22" t="s">
        <v>65</v>
      </c>
      <c r="C22">
        <v>41198</v>
      </c>
    </row>
    <row r="23" spans="1:3" x14ac:dyDescent="0.2">
      <c r="A23">
        <v>25025000802</v>
      </c>
      <c r="B23" t="s">
        <v>55</v>
      </c>
      <c r="C23">
        <v>40871</v>
      </c>
    </row>
    <row r="24" spans="1:3" x14ac:dyDescent="0.2">
      <c r="A24">
        <v>25025081100</v>
      </c>
      <c r="B24" t="s">
        <v>57</v>
      </c>
      <c r="C24">
        <v>40759</v>
      </c>
    </row>
    <row r="25" spans="1:3" hidden="1" x14ac:dyDescent="0.2">
      <c r="A25">
        <v>25017353400</v>
      </c>
      <c r="B25" t="s">
        <v>20</v>
      </c>
      <c r="C25">
        <v>40668</v>
      </c>
    </row>
    <row r="26" spans="1:3" hidden="1" x14ac:dyDescent="0.2">
      <c r="A26">
        <v>25017353200</v>
      </c>
      <c r="B26" t="s">
        <v>20</v>
      </c>
      <c r="C26">
        <v>40637</v>
      </c>
    </row>
    <row r="27" spans="1:3" x14ac:dyDescent="0.2">
      <c r="A27">
        <v>25025081001</v>
      </c>
      <c r="B27" t="s">
        <v>57</v>
      </c>
      <c r="C27">
        <v>40447</v>
      </c>
    </row>
    <row r="28" spans="1:3" x14ac:dyDescent="0.2">
      <c r="A28">
        <v>25025050901</v>
      </c>
      <c r="B28" t="s">
        <v>69</v>
      </c>
      <c r="C28">
        <v>40066</v>
      </c>
    </row>
    <row r="29" spans="1:3" hidden="1" x14ac:dyDescent="0.2">
      <c r="A29">
        <v>25025160400</v>
      </c>
      <c r="B29" t="s">
        <v>47</v>
      </c>
      <c r="C29">
        <v>39998</v>
      </c>
    </row>
    <row r="30" spans="1:3" x14ac:dyDescent="0.2">
      <c r="A30">
        <v>25025040300</v>
      </c>
      <c r="B30" t="s">
        <v>24</v>
      </c>
      <c r="C30">
        <v>39856</v>
      </c>
    </row>
    <row r="31" spans="1:3" hidden="1" x14ac:dyDescent="0.2">
      <c r="A31">
        <v>25025170100</v>
      </c>
      <c r="B31" t="s">
        <v>37</v>
      </c>
      <c r="C31">
        <v>39672</v>
      </c>
    </row>
    <row r="32" spans="1:3" x14ac:dyDescent="0.2">
      <c r="A32">
        <v>25025050400</v>
      </c>
      <c r="B32" t="s">
        <v>67</v>
      </c>
      <c r="C32">
        <v>39235</v>
      </c>
    </row>
    <row r="33" spans="1:3" x14ac:dyDescent="0.2">
      <c r="A33">
        <v>25025071101</v>
      </c>
      <c r="B33" t="s">
        <v>39</v>
      </c>
      <c r="C33">
        <v>38944</v>
      </c>
    </row>
    <row r="34" spans="1:3" x14ac:dyDescent="0.2">
      <c r="A34">
        <v>25025050500</v>
      </c>
      <c r="B34" t="s">
        <v>67</v>
      </c>
      <c r="C34">
        <v>38923</v>
      </c>
    </row>
    <row r="35" spans="1:3" hidden="1" x14ac:dyDescent="0.2">
      <c r="A35">
        <v>25025170800</v>
      </c>
      <c r="B35" t="s">
        <v>37</v>
      </c>
      <c r="C35">
        <v>38669</v>
      </c>
    </row>
    <row r="36" spans="1:3" x14ac:dyDescent="0.2">
      <c r="A36">
        <v>25025050600</v>
      </c>
      <c r="B36" t="s">
        <v>52</v>
      </c>
      <c r="C36">
        <v>38493</v>
      </c>
    </row>
    <row r="37" spans="1:3" x14ac:dyDescent="0.2">
      <c r="A37">
        <v>25025120400</v>
      </c>
      <c r="B37" t="s">
        <v>13</v>
      </c>
      <c r="C37">
        <v>38367</v>
      </c>
    </row>
    <row r="38" spans="1:3" hidden="1" x14ac:dyDescent="0.2">
      <c r="A38">
        <v>25017351300</v>
      </c>
      <c r="B38" t="s">
        <v>63</v>
      </c>
      <c r="C38">
        <v>38181</v>
      </c>
    </row>
    <row r="39" spans="1:3" x14ac:dyDescent="0.2">
      <c r="A39">
        <v>25025070700</v>
      </c>
      <c r="B39" t="s">
        <v>5</v>
      </c>
      <c r="C39">
        <v>38093</v>
      </c>
    </row>
    <row r="40" spans="1:3" x14ac:dyDescent="0.2">
      <c r="A40">
        <v>25025050200</v>
      </c>
      <c r="B40" t="s">
        <v>52</v>
      </c>
      <c r="C40">
        <v>37903</v>
      </c>
    </row>
    <row r="41" spans="1:3" hidden="1" x14ac:dyDescent="0.2">
      <c r="A41">
        <v>25025160502</v>
      </c>
      <c r="B41" t="s">
        <v>47</v>
      </c>
      <c r="C41">
        <v>37404</v>
      </c>
    </row>
    <row r="42" spans="1:3" hidden="1" x14ac:dyDescent="0.2">
      <c r="A42">
        <v>25017353300</v>
      </c>
      <c r="B42" t="s">
        <v>20</v>
      </c>
      <c r="C42">
        <v>37394</v>
      </c>
    </row>
    <row r="43" spans="1:3" x14ac:dyDescent="0.2">
      <c r="A43">
        <v>25025050700</v>
      </c>
      <c r="B43" t="s">
        <v>52</v>
      </c>
      <c r="C43">
        <v>37338</v>
      </c>
    </row>
    <row r="44" spans="1:3" hidden="1" x14ac:dyDescent="0.2">
      <c r="A44">
        <v>25017352500</v>
      </c>
      <c r="B44" t="s">
        <v>65</v>
      </c>
      <c r="C44">
        <v>37261</v>
      </c>
    </row>
    <row r="45" spans="1:3" x14ac:dyDescent="0.2">
      <c r="A45">
        <v>25025120104</v>
      </c>
      <c r="B45" t="s">
        <v>13</v>
      </c>
      <c r="C45">
        <v>37148</v>
      </c>
    </row>
    <row r="46" spans="1:3" x14ac:dyDescent="0.2">
      <c r="A46">
        <v>25025010203</v>
      </c>
      <c r="B46" t="s">
        <v>9</v>
      </c>
      <c r="C46">
        <v>37049</v>
      </c>
    </row>
    <row r="47" spans="1:3" hidden="1" x14ac:dyDescent="0.2">
      <c r="A47">
        <v>25017352800</v>
      </c>
      <c r="B47" t="s">
        <v>50</v>
      </c>
      <c r="C47">
        <v>36740</v>
      </c>
    </row>
    <row r="48" spans="1:3" x14ac:dyDescent="0.2">
      <c r="A48">
        <v>25025050101</v>
      </c>
      <c r="B48" t="s">
        <v>69</v>
      </c>
      <c r="C48">
        <v>36688</v>
      </c>
    </row>
    <row r="49" spans="1:3" hidden="1" x14ac:dyDescent="0.2">
      <c r="A49">
        <v>25017352700</v>
      </c>
      <c r="B49" t="s">
        <v>50</v>
      </c>
      <c r="C49">
        <v>36546</v>
      </c>
    </row>
    <row r="50" spans="1:3" hidden="1" x14ac:dyDescent="0.2">
      <c r="A50">
        <v>25017351500</v>
      </c>
      <c r="B50" t="s">
        <v>64</v>
      </c>
      <c r="C50">
        <v>36531</v>
      </c>
    </row>
    <row r="51" spans="1:3" hidden="1" x14ac:dyDescent="0.2">
      <c r="A51">
        <v>25025170702</v>
      </c>
      <c r="B51" t="s">
        <v>37</v>
      </c>
      <c r="C51">
        <v>36399</v>
      </c>
    </row>
    <row r="52" spans="1:3" hidden="1" x14ac:dyDescent="0.2">
      <c r="A52">
        <v>25025160101</v>
      </c>
      <c r="B52" t="s">
        <v>47</v>
      </c>
      <c r="C52">
        <v>36285</v>
      </c>
    </row>
    <row r="53" spans="1:3" hidden="1" x14ac:dyDescent="0.2">
      <c r="A53">
        <v>25025160501</v>
      </c>
      <c r="B53" t="s">
        <v>47</v>
      </c>
      <c r="C53">
        <v>36193</v>
      </c>
    </row>
    <row r="54" spans="1:3" x14ac:dyDescent="0.2">
      <c r="A54">
        <v>25025090600</v>
      </c>
      <c r="B54" t="s">
        <v>74</v>
      </c>
      <c r="C54">
        <v>36164</v>
      </c>
    </row>
    <row r="55" spans="1:3" hidden="1" x14ac:dyDescent="0.2">
      <c r="A55">
        <v>25017353000</v>
      </c>
      <c r="B55" t="s">
        <v>21</v>
      </c>
      <c r="C55">
        <v>36109</v>
      </c>
    </row>
    <row r="56" spans="1:3" x14ac:dyDescent="0.2">
      <c r="A56">
        <v>25025051101</v>
      </c>
      <c r="B56" t="s">
        <v>54</v>
      </c>
      <c r="C56">
        <v>35365</v>
      </c>
    </row>
    <row r="57" spans="1:3" x14ac:dyDescent="0.2">
      <c r="A57">
        <v>25025091200</v>
      </c>
      <c r="B57" t="s">
        <v>36</v>
      </c>
      <c r="C57">
        <v>35291</v>
      </c>
    </row>
    <row r="58" spans="1:3" hidden="1" x14ac:dyDescent="0.2">
      <c r="A58">
        <v>25017352300</v>
      </c>
      <c r="B58" t="s">
        <v>34</v>
      </c>
      <c r="C58">
        <v>34994</v>
      </c>
    </row>
    <row r="59" spans="1:3" hidden="1" x14ac:dyDescent="0.2">
      <c r="A59">
        <v>25025160601</v>
      </c>
      <c r="B59" t="s">
        <v>47</v>
      </c>
      <c r="C59">
        <v>34972</v>
      </c>
    </row>
    <row r="60" spans="1:3" hidden="1" x14ac:dyDescent="0.2">
      <c r="A60">
        <v>25025160200</v>
      </c>
      <c r="B60" t="s">
        <v>47</v>
      </c>
      <c r="C60">
        <v>34937</v>
      </c>
    </row>
    <row r="61" spans="1:3" hidden="1" x14ac:dyDescent="0.2">
      <c r="A61">
        <v>25017342500</v>
      </c>
      <c r="B61" t="s">
        <v>44</v>
      </c>
      <c r="C61">
        <v>34909</v>
      </c>
    </row>
    <row r="62" spans="1:3" x14ac:dyDescent="0.2">
      <c r="A62">
        <v>25025061101</v>
      </c>
      <c r="B62" t="s">
        <v>35</v>
      </c>
      <c r="C62">
        <v>34893</v>
      </c>
    </row>
    <row r="63" spans="1:3" x14ac:dyDescent="0.2">
      <c r="A63">
        <v>25025081700</v>
      </c>
      <c r="B63" t="s">
        <v>71</v>
      </c>
      <c r="C63">
        <v>34225</v>
      </c>
    </row>
    <row r="64" spans="1:3" hidden="1" x14ac:dyDescent="0.2">
      <c r="A64">
        <v>25017350104</v>
      </c>
      <c r="B64" t="s">
        <v>53</v>
      </c>
      <c r="C64">
        <v>34124</v>
      </c>
    </row>
    <row r="65" spans="1:3" x14ac:dyDescent="0.2">
      <c r="A65">
        <v>25025060700</v>
      </c>
      <c r="B65" t="s">
        <v>66</v>
      </c>
      <c r="C65">
        <v>33986</v>
      </c>
    </row>
    <row r="66" spans="1:3" hidden="1" x14ac:dyDescent="0.2">
      <c r="A66">
        <v>25017352600</v>
      </c>
      <c r="B66" t="s">
        <v>50</v>
      </c>
      <c r="C66">
        <v>33651</v>
      </c>
    </row>
    <row r="67" spans="1:3" x14ac:dyDescent="0.2">
      <c r="A67">
        <v>25025081800</v>
      </c>
      <c r="B67" t="s">
        <v>71</v>
      </c>
      <c r="C67">
        <v>33505</v>
      </c>
    </row>
    <row r="68" spans="1:3" x14ac:dyDescent="0.2">
      <c r="A68">
        <v>25025090400</v>
      </c>
      <c r="B68" t="s">
        <v>71</v>
      </c>
      <c r="C68">
        <v>33238</v>
      </c>
    </row>
    <row r="69" spans="1:3" x14ac:dyDescent="0.2">
      <c r="A69">
        <v>25025051000</v>
      </c>
      <c r="B69" t="s">
        <v>54</v>
      </c>
      <c r="C69">
        <v>33172</v>
      </c>
    </row>
    <row r="70" spans="1:3" hidden="1" x14ac:dyDescent="0.2">
      <c r="A70">
        <v>25017339802</v>
      </c>
      <c r="B70" t="s">
        <v>30</v>
      </c>
      <c r="C70">
        <v>32871</v>
      </c>
    </row>
    <row r="71" spans="1:3" x14ac:dyDescent="0.2">
      <c r="A71">
        <v>25025091600</v>
      </c>
      <c r="B71" t="s">
        <v>36</v>
      </c>
      <c r="C71">
        <v>32830</v>
      </c>
    </row>
    <row r="72" spans="1:3" hidden="1" x14ac:dyDescent="0.2">
      <c r="A72">
        <v>25017351204</v>
      </c>
      <c r="B72" t="s">
        <v>64</v>
      </c>
      <c r="C72">
        <v>32755</v>
      </c>
    </row>
    <row r="73" spans="1:3" hidden="1" x14ac:dyDescent="0.2">
      <c r="A73">
        <v>25017350700</v>
      </c>
      <c r="B73" t="s">
        <v>56</v>
      </c>
      <c r="C73">
        <v>32601</v>
      </c>
    </row>
    <row r="74" spans="1:3" x14ac:dyDescent="0.2">
      <c r="A74">
        <v>25025091800</v>
      </c>
      <c r="B74" t="s">
        <v>36</v>
      </c>
      <c r="C74">
        <v>32577</v>
      </c>
    </row>
    <row r="75" spans="1:3" x14ac:dyDescent="0.2">
      <c r="A75">
        <v>25025120201</v>
      </c>
      <c r="B75" t="s">
        <v>13</v>
      </c>
      <c r="C75">
        <v>32083</v>
      </c>
    </row>
    <row r="76" spans="1:3" x14ac:dyDescent="0.2">
      <c r="A76">
        <v>25025080500</v>
      </c>
      <c r="B76" t="s">
        <v>58</v>
      </c>
      <c r="C76">
        <v>31988</v>
      </c>
    </row>
    <row r="77" spans="1:3" x14ac:dyDescent="0.2">
      <c r="A77">
        <v>25025051200</v>
      </c>
      <c r="B77" t="s">
        <v>67</v>
      </c>
      <c r="C77">
        <v>31826</v>
      </c>
    </row>
    <row r="78" spans="1:3" hidden="1" x14ac:dyDescent="0.2">
      <c r="A78">
        <v>25025170501</v>
      </c>
      <c r="B78" t="s">
        <v>37</v>
      </c>
      <c r="C78">
        <v>31469</v>
      </c>
    </row>
    <row r="79" spans="1:3" x14ac:dyDescent="0.2">
      <c r="A79">
        <v>25025080100</v>
      </c>
      <c r="B79" t="s">
        <v>68</v>
      </c>
      <c r="C79">
        <v>31349</v>
      </c>
    </row>
    <row r="80" spans="1:3" x14ac:dyDescent="0.2">
      <c r="A80">
        <v>25025082100</v>
      </c>
      <c r="B80" t="s">
        <v>71</v>
      </c>
      <c r="C80">
        <v>31139</v>
      </c>
    </row>
    <row r="81" spans="1:3" x14ac:dyDescent="0.2">
      <c r="A81">
        <v>25025120301</v>
      </c>
      <c r="B81" t="s">
        <v>13</v>
      </c>
      <c r="C81">
        <v>31058</v>
      </c>
    </row>
    <row r="82" spans="1:3" x14ac:dyDescent="0.2">
      <c r="A82">
        <v>25025090200</v>
      </c>
      <c r="B82" t="s">
        <v>74</v>
      </c>
      <c r="C82">
        <v>31018</v>
      </c>
    </row>
    <row r="83" spans="1:3" x14ac:dyDescent="0.2">
      <c r="A83">
        <v>25025070900</v>
      </c>
      <c r="B83" t="s">
        <v>58</v>
      </c>
      <c r="C83">
        <v>30978</v>
      </c>
    </row>
    <row r="84" spans="1:3" hidden="1" x14ac:dyDescent="0.2">
      <c r="A84">
        <v>25025160300</v>
      </c>
      <c r="B84" t="s">
        <v>47</v>
      </c>
      <c r="C84">
        <v>30945</v>
      </c>
    </row>
    <row r="85" spans="1:3" x14ac:dyDescent="0.2">
      <c r="A85">
        <v>25025120500</v>
      </c>
      <c r="B85" t="s">
        <v>13</v>
      </c>
      <c r="C85">
        <v>30701</v>
      </c>
    </row>
    <row r="86" spans="1:3" x14ac:dyDescent="0.2">
      <c r="A86">
        <v>25025040200</v>
      </c>
      <c r="B86" t="s">
        <v>24</v>
      </c>
      <c r="C86">
        <v>30591</v>
      </c>
    </row>
    <row r="87" spans="1:3" x14ac:dyDescent="0.2">
      <c r="A87">
        <v>25025082000</v>
      </c>
      <c r="B87" t="s">
        <v>71</v>
      </c>
      <c r="C87">
        <v>30365</v>
      </c>
    </row>
    <row r="88" spans="1:3" hidden="1" x14ac:dyDescent="0.2">
      <c r="A88">
        <v>25017351403</v>
      </c>
      <c r="B88" t="s">
        <v>62</v>
      </c>
      <c r="C88">
        <v>30282</v>
      </c>
    </row>
    <row r="89" spans="1:3" x14ac:dyDescent="0.2">
      <c r="A89">
        <v>25025081300</v>
      </c>
      <c r="B89" t="s">
        <v>71</v>
      </c>
      <c r="C89">
        <v>30068</v>
      </c>
    </row>
    <row r="90" spans="1:3" x14ac:dyDescent="0.2">
      <c r="A90">
        <v>25025081200</v>
      </c>
      <c r="B90" t="s">
        <v>13</v>
      </c>
      <c r="C90">
        <v>29800</v>
      </c>
    </row>
    <row r="91" spans="1:3" x14ac:dyDescent="0.2">
      <c r="A91">
        <v>25025081400</v>
      </c>
      <c r="B91" t="s">
        <v>75</v>
      </c>
      <c r="C91">
        <v>29737</v>
      </c>
    </row>
    <row r="92" spans="1:3" x14ac:dyDescent="0.2">
      <c r="A92">
        <v>25025081900</v>
      </c>
      <c r="B92" t="s">
        <v>71</v>
      </c>
      <c r="C92">
        <v>29602</v>
      </c>
    </row>
    <row r="93" spans="1:3" x14ac:dyDescent="0.2">
      <c r="A93">
        <v>25025070800</v>
      </c>
      <c r="B93" t="s">
        <v>5</v>
      </c>
      <c r="C93">
        <v>29421</v>
      </c>
    </row>
    <row r="94" spans="1:3" x14ac:dyDescent="0.2">
      <c r="A94">
        <v>25025090901</v>
      </c>
      <c r="B94" t="s">
        <v>36</v>
      </c>
      <c r="C94">
        <v>29370</v>
      </c>
    </row>
    <row r="95" spans="1:3" x14ac:dyDescent="0.2">
      <c r="A95">
        <v>25025050300</v>
      </c>
      <c r="B95" t="s">
        <v>52</v>
      </c>
      <c r="C95">
        <v>29054</v>
      </c>
    </row>
    <row r="96" spans="1:3" x14ac:dyDescent="0.2">
      <c r="A96">
        <v>25025080300</v>
      </c>
      <c r="B96" t="s">
        <v>71</v>
      </c>
      <c r="C96">
        <v>28981</v>
      </c>
    </row>
    <row r="97" spans="1:3" hidden="1" x14ac:dyDescent="0.2">
      <c r="A97">
        <v>25017351100</v>
      </c>
      <c r="B97" t="s">
        <v>48</v>
      </c>
      <c r="C97">
        <v>28594</v>
      </c>
    </row>
    <row r="98" spans="1:3" x14ac:dyDescent="0.2">
      <c r="A98">
        <v>25025091300</v>
      </c>
      <c r="B98" t="s">
        <v>36</v>
      </c>
      <c r="C98">
        <v>28537</v>
      </c>
    </row>
    <row r="99" spans="1:3" x14ac:dyDescent="0.2">
      <c r="A99">
        <v>25025081500</v>
      </c>
      <c r="B99" t="s">
        <v>71</v>
      </c>
      <c r="C99">
        <v>28190</v>
      </c>
    </row>
    <row r="100" spans="1:3" x14ac:dyDescent="0.2">
      <c r="A100">
        <v>25025080801</v>
      </c>
      <c r="B100" t="s">
        <v>9</v>
      </c>
      <c r="C100">
        <v>28165</v>
      </c>
    </row>
    <row r="101" spans="1:3" x14ac:dyDescent="0.2">
      <c r="A101">
        <v>25025040801</v>
      </c>
      <c r="B101" t="s">
        <v>24</v>
      </c>
      <c r="C101">
        <v>27886</v>
      </c>
    </row>
    <row r="102" spans="1:3" x14ac:dyDescent="0.2">
      <c r="A102">
        <v>25025091500</v>
      </c>
      <c r="B102" t="s">
        <v>36</v>
      </c>
      <c r="C102">
        <v>27533</v>
      </c>
    </row>
    <row r="103" spans="1:3" x14ac:dyDescent="0.2">
      <c r="A103">
        <v>25025091400</v>
      </c>
      <c r="B103" t="s">
        <v>36</v>
      </c>
      <c r="C103">
        <v>27349</v>
      </c>
    </row>
    <row r="104" spans="1:3" x14ac:dyDescent="0.2">
      <c r="A104">
        <v>25025070402</v>
      </c>
      <c r="B104" t="s">
        <v>58</v>
      </c>
      <c r="C104">
        <v>26850</v>
      </c>
    </row>
    <row r="105" spans="1:3" x14ac:dyDescent="0.2">
      <c r="A105">
        <v>25025090100</v>
      </c>
      <c r="B105" t="s">
        <v>72</v>
      </c>
      <c r="C105">
        <v>26272</v>
      </c>
    </row>
    <row r="106" spans="1:3" x14ac:dyDescent="0.2">
      <c r="A106">
        <v>25025090700</v>
      </c>
      <c r="B106" t="s">
        <v>36</v>
      </c>
      <c r="C106">
        <v>26117</v>
      </c>
    </row>
    <row r="107" spans="1:3" x14ac:dyDescent="0.2">
      <c r="A107">
        <v>25025070500</v>
      </c>
      <c r="B107" t="s">
        <v>58</v>
      </c>
      <c r="C107">
        <v>25704</v>
      </c>
    </row>
    <row r="108" spans="1:3" x14ac:dyDescent="0.2">
      <c r="A108">
        <v>25025071201</v>
      </c>
      <c r="B108" t="s">
        <v>39</v>
      </c>
      <c r="C108">
        <v>25681</v>
      </c>
    </row>
    <row r="109" spans="1:3" x14ac:dyDescent="0.2">
      <c r="A109">
        <v>25025061000</v>
      </c>
      <c r="B109" t="s">
        <v>70</v>
      </c>
      <c r="C109">
        <v>25675</v>
      </c>
    </row>
    <row r="110" spans="1:3" x14ac:dyDescent="0.2">
      <c r="A110">
        <v>25025080401</v>
      </c>
      <c r="B110" t="s">
        <v>71</v>
      </c>
      <c r="C110">
        <v>25591</v>
      </c>
    </row>
    <row r="111" spans="1:3" x14ac:dyDescent="0.2">
      <c r="A111">
        <v>25025090300</v>
      </c>
      <c r="B111" t="s">
        <v>74</v>
      </c>
      <c r="C111">
        <v>24723</v>
      </c>
    </row>
    <row r="112" spans="1:3" hidden="1" x14ac:dyDescent="0.2">
      <c r="A112">
        <v>25017353800</v>
      </c>
      <c r="B112" t="s">
        <v>21</v>
      </c>
      <c r="C112">
        <v>24462</v>
      </c>
    </row>
    <row r="113" spans="1:3" x14ac:dyDescent="0.2">
      <c r="A113">
        <v>25025080601</v>
      </c>
      <c r="B113" t="s">
        <v>10</v>
      </c>
      <c r="C113">
        <v>21067</v>
      </c>
    </row>
    <row r="114" spans="1:3" x14ac:dyDescent="0.2">
      <c r="A114">
        <v>25025070200</v>
      </c>
      <c r="B114" t="s">
        <v>28</v>
      </c>
    </row>
    <row r="115" spans="1:3" hidden="1" x14ac:dyDescent="0.2">
      <c r="A115">
        <v>25017354500</v>
      </c>
      <c r="B115" t="s">
        <v>25</v>
      </c>
    </row>
    <row r="116" spans="1:3" x14ac:dyDescent="0.2">
      <c r="A116">
        <v>25025060101</v>
      </c>
      <c r="B116" t="s">
        <v>27</v>
      </c>
    </row>
    <row r="117" spans="1:3" hidden="1" x14ac:dyDescent="0.2">
      <c r="A117">
        <v>25017350103</v>
      </c>
      <c r="B117" t="s">
        <v>41</v>
      </c>
    </row>
    <row r="118" spans="1:3" x14ac:dyDescent="0.2">
      <c r="A118">
        <v>25025060200</v>
      </c>
      <c r="B118" t="s">
        <v>27</v>
      </c>
    </row>
    <row r="119" spans="1:3" x14ac:dyDescent="0.2">
      <c r="A119">
        <v>25025981800</v>
      </c>
      <c r="B119" t="s">
        <v>7</v>
      </c>
    </row>
    <row r="120" spans="1:3" x14ac:dyDescent="0.2">
      <c r="A120">
        <v>25025010403</v>
      </c>
      <c r="B120" t="s">
        <v>9</v>
      </c>
    </row>
    <row r="121" spans="1:3" x14ac:dyDescent="0.2">
      <c r="A121">
        <v>25025981202</v>
      </c>
      <c r="B121" t="s">
        <v>66</v>
      </c>
    </row>
    <row r="122" spans="1:3" x14ac:dyDescent="0.2">
      <c r="A122">
        <v>25025060400</v>
      </c>
      <c r="B122" t="s">
        <v>35</v>
      </c>
    </row>
    <row r="123" spans="1:3" hidden="1" x14ac:dyDescent="0.2">
      <c r="A123">
        <v>25021400700</v>
      </c>
      <c r="B123" t="s">
        <v>40</v>
      </c>
    </row>
    <row r="124" spans="1:3" x14ac:dyDescent="0.2">
      <c r="A124">
        <v>25025020301</v>
      </c>
      <c r="B124" t="s">
        <v>8</v>
      </c>
    </row>
    <row r="125" spans="1:3" x14ac:dyDescent="0.2">
      <c r="A125">
        <v>25025020303</v>
      </c>
      <c r="B125" t="s">
        <v>8</v>
      </c>
    </row>
    <row r="126" spans="1:3" x14ac:dyDescent="0.2">
      <c r="A126">
        <v>25025980300</v>
      </c>
      <c r="B126" t="s">
        <v>73</v>
      </c>
    </row>
    <row r="127" spans="1:3" x14ac:dyDescent="0.2">
      <c r="A127">
        <v>25025010104</v>
      </c>
      <c r="B127" t="s">
        <v>10</v>
      </c>
    </row>
    <row r="128" spans="1:3" x14ac:dyDescent="0.2">
      <c r="A128">
        <v>25025040100</v>
      </c>
      <c r="B128" t="s">
        <v>24</v>
      </c>
    </row>
    <row r="129" spans="1:2" x14ac:dyDescent="0.2">
      <c r="A129">
        <v>25025981300</v>
      </c>
      <c r="B129" t="s">
        <v>67</v>
      </c>
    </row>
    <row r="130" spans="1:2" hidden="1" x14ac:dyDescent="0.2">
      <c r="A130">
        <v>25021400400</v>
      </c>
      <c r="B130" t="s">
        <v>19</v>
      </c>
    </row>
    <row r="131" spans="1:2" x14ac:dyDescent="0.2">
      <c r="A131">
        <v>25025070300</v>
      </c>
      <c r="B131" t="s">
        <v>10</v>
      </c>
    </row>
    <row r="132" spans="1:2" hidden="1" x14ac:dyDescent="0.2">
      <c r="A132">
        <v>25025981502</v>
      </c>
      <c r="B132" t="s">
        <v>37</v>
      </c>
    </row>
    <row r="133" spans="1:2" hidden="1" x14ac:dyDescent="0.2">
      <c r="A133">
        <v>25021400500</v>
      </c>
      <c r="B133" t="s">
        <v>23</v>
      </c>
    </row>
    <row r="134" spans="1:2" hidden="1" x14ac:dyDescent="0.2">
      <c r="A134">
        <v>25021400200</v>
      </c>
      <c r="B134" t="s">
        <v>33</v>
      </c>
    </row>
    <row r="135" spans="1:2" hidden="1" x14ac:dyDescent="0.2">
      <c r="A135">
        <v>25017352102</v>
      </c>
      <c r="B135" t="s">
        <v>34</v>
      </c>
    </row>
    <row r="136" spans="1:2" x14ac:dyDescent="0.2">
      <c r="A136">
        <v>25025010702</v>
      </c>
      <c r="B136" t="s">
        <v>15</v>
      </c>
    </row>
    <row r="137" spans="1:2" x14ac:dyDescent="0.2">
      <c r="A137">
        <v>25025070101</v>
      </c>
      <c r="B137" t="s">
        <v>10</v>
      </c>
    </row>
    <row r="138" spans="1:2" x14ac:dyDescent="0.2">
      <c r="A138">
        <v>25025120103</v>
      </c>
      <c r="B138" t="s">
        <v>7</v>
      </c>
    </row>
    <row r="139" spans="1:2" hidden="1" x14ac:dyDescent="0.2">
      <c r="A139">
        <v>25021400100</v>
      </c>
      <c r="B139" t="s">
        <v>6</v>
      </c>
    </row>
    <row r="140" spans="1:2" hidden="1" x14ac:dyDescent="0.2">
      <c r="A140">
        <v>25017350500</v>
      </c>
      <c r="B140" t="s">
        <v>22</v>
      </c>
    </row>
    <row r="141" spans="1:2" x14ac:dyDescent="0.2">
      <c r="A141">
        <v>25025091001</v>
      </c>
      <c r="B141" t="s">
        <v>36</v>
      </c>
    </row>
    <row r="142" spans="1:2" x14ac:dyDescent="0.2">
      <c r="A142">
        <v>25025060501</v>
      </c>
      <c r="B142" t="s">
        <v>27</v>
      </c>
    </row>
    <row r="143" spans="1:2" x14ac:dyDescent="0.2">
      <c r="A143">
        <v>25025020200</v>
      </c>
      <c r="B143" t="s">
        <v>3</v>
      </c>
    </row>
    <row r="144" spans="1:2" hidden="1" x14ac:dyDescent="0.2">
      <c r="A144">
        <v>25017353600</v>
      </c>
      <c r="B144" t="s">
        <v>26</v>
      </c>
    </row>
    <row r="145" spans="1:2" hidden="1" x14ac:dyDescent="0.2">
      <c r="A145">
        <v>25017350800</v>
      </c>
      <c r="B145" t="s">
        <v>61</v>
      </c>
    </row>
    <row r="146" spans="1:2" x14ac:dyDescent="0.2">
      <c r="A146">
        <v>25025010103</v>
      </c>
      <c r="B146" t="s">
        <v>9</v>
      </c>
    </row>
    <row r="147" spans="1:2" hidden="1" x14ac:dyDescent="0.2">
      <c r="A147">
        <v>25017353900</v>
      </c>
      <c r="B147" t="s">
        <v>46</v>
      </c>
    </row>
    <row r="148" spans="1:2" x14ac:dyDescent="0.2">
      <c r="A148">
        <v>25025030300</v>
      </c>
      <c r="B148" t="s">
        <v>18</v>
      </c>
    </row>
    <row r="149" spans="1:2" hidden="1" x14ac:dyDescent="0.2">
      <c r="A149">
        <v>25021401000</v>
      </c>
      <c r="B149" t="s">
        <v>31</v>
      </c>
    </row>
    <row r="150" spans="1:2" x14ac:dyDescent="0.2">
      <c r="A150">
        <v>25025010204</v>
      </c>
      <c r="B150" t="s">
        <v>9</v>
      </c>
    </row>
    <row r="151" spans="1:2" x14ac:dyDescent="0.2">
      <c r="A151">
        <v>25025010500</v>
      </c>
      <c r="B151" t="s">
        <v>14</v>
      </c>
    </row>
    <row r="152" spans="1:2" x14ac:dyDescent="0.2">
      <c r="A152">
        <v>25025060600</v>
      </c>
      <c r="B152" t="s">
        <v>66</v>
      </c>
    </row>
    <row r="153" spans="1:2" hidden="1" x14ac:dyDescent="0.2">
      <c r="A153">
        <v>25017350900</v>
      </c>
      <c r="B153" t="s">
        <v>49</v>
      </c>
    </row>
    <row r="154" spans="1:2" hidden="1" x14ac:dyDescent="0.2">
      <c r="A154">
        <v>25017353700</v>
      </c>
      <c r="B154" t="s">
        <v>21</v>
      </c>
    </row>
    <row r="155" spans="1:2" x14ac:dyDescent="0.2">
      <c r="A155">
        <v>25025030500</v>
      </c>
      <c r="B155" t="s">
        <v>12</v>
      </c>
    </row>
    <row r="156" spans="1:2" x14ac:dyDescent="0.2">
      <c r="A156">
        <v>25025120105</v>
      </c>
      <c r="B156" t="s">
        <v>7</v>
      </c>
    </row>
    <row r="157" spans="1:2" hidden="1" x14ac:dyDescent="0.2">
      <c r="A157">
        <v>25017354000</v>
      </c>
      <c r="B157" t="s">
        <v>25</v>
      </c>
    </row>
    <row r="158" spans="1:2" hidden="1" x14ac:dyDescent="0.2">
      <c r="A158">
        <v>25021400900</v>
      </c>
      <c r="B158" t="s">
        <v>38</v>
      </c>
    </row>
    <row r="159" spans="1:2" hidden="1" x14ac:dyDescent="0.2">
      <c r="A159">
        <v>25017339500</v>
      </c>
      <c r="B159" t="s">
        <v>30</v>
      </c>
    </row>
    <row r="160" spans="1:2" x14ac:dyDescent="0.2">
      <c r="A160">
        <v>25025060800</v>
      </c>
      <c r="B160" t="s">
        <v>66</v>
      </c>
    </row>
    <row r="161" spans="1:2" hidden="1" x14ac:dyDescent="0.2">
      <c r="A161">
        <v>25017355000</v>
      </c>
      <c r="B161" t="s">
        <v>42</v>
      </c>
    </row>
    <row r="162" spans="1:2" x14ac:dyDescent="0.2">
      <c r="A162">
        <v>25025010405</v>
      </c>
      <c r="B162" t="s">
        <v>9</v>
      </c>
    </row>
    <row r="163" spans="1:2" x14ac:dyDescent="0.2">
      <c r="A163">
        <v>25025030200</v>
      </c>
      <c r="B163" t="s">
        <v>12</v>
      </c>
    </row>
    <row r="164" spans="1:2" hidden="1" x14ac:dyDescent="0.2">
      <c r="A164">
        <v>25025180200</v>
      </c>
      <c r="B164" t="s">
        <v>32</v>
      </c>
    </row>
    <row r="165" spans="1:2" hidden="1" x14ac:dyDescent="0.2">
      <c r="A165">
        <v>25021400800</v>
      </c>
      <c r="B165" t="s">
        <v>17</v>
      </c>
    </row>
    <row r="166" spans="1:2" hidden="1" x14ac:dyDescent="0.2">
      <c r="A166">
        <v>25017352900</v>
      </c>
      <c r="B166" t="s">
        <v>21</v>
      </c>
    </row>
    <row r="167" spans="1:2" x14ac:dyDescent="0.2">
      <c r="A167">
        <v>25025070600</v>
      </c>
      <c r="B167" t="s">
        <v>5</v>
      </c>
    </row>
    <row r="168" spans="1:2" hidden="1" x14ac:dyDescent="0.2">
      <c r="A168">
        <v>25021400300</v>
      </c>
      <c r="B168" t="s">
        <v>33</v>
      </c>
    </row>
    <row r="169" spans="1:2" hidden="1" x14ac:dyDescent="0.2">
      <c r="A169">
        <v>25017339700</v>
      </c>
      <c r="B169" t="s">
        <v>43</v>
      </c>
    </row>
    <row r="170" spans="1:2" x14ac:dyDescent="0.2">
      <c r="A170">
        <v>25025040401</v>
      </c>
      <c r="B170" t="s">
        <v>24</v>
      </c>
    </row>
    <row r="171" spans="1:2" hidden="1" x14ac:dyDescent="0.2">
      <c r="A171">
        <v>25025170701</v>
      </c>
      <c r="B171" t="s">
        <v>37</v>
      </c>
    </row>
    <row r="172" spans="1:2" x14ac:dyDescent="0.2">
      <c r="A172">
        <v>25025010801</v>
      </c>
      <c r="B172" t="s">
        <v>15</v>
      </c>
    </row>
    <row r="173" spans="1:2" x14ac:dyDescent="0.2">
      <c r="A173">
        <v>25025061200</v>
      </c>
      <c r="B173" t="s">
        <v>66</v>
      </c>
    </row>
    <row r="174" spans="1:2" x14ac:dyDescent="0.2">
      <c r="A174">
        <v>25025040600</v>
      </c>
      <c r="B174" t="s">
        <v>24</v>
      </c>
    </row>
    <row r="175" spans="1:2" hidden="1" x14ac:dyDescent="0.2">
      <c r="A175">
        <v>25025180301</v>
      </c>
      <c r="B175" t="s">
        <v>32</v>
      </c>
    </row>
    <row r="176" spans="1:2" x14ac:dyDescent="0.2">
      <c r="A176">
        <v>25025000803</v>
      </c>
      <c r="B176" t="s">
        <v>55</v>
      </c>
    </row>
    <row r="177" spans="1:2" hidden="1" x14ac:dyDescent="0.2">
      <c r="A177">
        <v>25017353102</v>
      </c>
      <c r="B177" t="s">
        <v>76</v>
      </c>
    </row>
    <row r="178" spans="1:2" hidden="1" x14ac:dyDescent="0.2">
      <c r="A178">
        <v>25017353500</v>
      </c>
      <c r="B178" t="s">
        <v>46</v>
      </c>
    </row>
    <row r="179" spans="1:2" x14ac:dyDescent="0.2">
      <c r="A179">
        <v>25025000703</v>
      </c>
      <c r="B179" t="s">
        <v>77</v>
      </c>
    </row>
    <row r="180" spans="1:2" x14ac:dyDescent="0.2">
      <c r="A180">
        <v>25025020302</v>
      </c>
      <c r="B180" t="s">
        <v>3</v>
      </c>
    </row>
    <row r="181" spans="1:2" x14ac:dyDescent="0.2">
      <c r="A181">
        <v>25025010600</v>
      </c>
      <c r="B181" t="s">
        <v>14</v>
      </c>
    </row>
    <row r="182" spans="1:2" x14ac:dyDescent="0.2">
      <c r="A182">
        <v>25025010701</v>
      </c>
      <c r="B182" t="s">
        <v>4</v>
      </c>
    </row>
    <row r="183" spans="1:2" hidden="1" x14ac:dyDescent="0.2">
      <c r="A183">
        <v>25017354800</v>
      </c>
      <c r="B183" t="s">
        <v>42</v>
      </c>
    </row>
    <row r="184" spans="1:2" x14ac:dyDescent="0.2">
      <c r="A184">
        <v>25025981000</v>
      </c>
      <c r="B184" t="s">
        <v>73</v>
      </c>
    </row>
    <row r="185" spans="1:2" x14ac:dyDescent="0.2">
      <c r="A185">
        <v>25025010404</v>
      </c>
      <c r="B185" t="s">
        <v>9</v>
      </c>
    </row>
    <row r="186" spans="1:2" hidden="1" x14ac:dyDescent="0.2">
      <c r="A186">
        <v>25017354100</v>
      </c>
      <c r="B186" t="s">
        <v>16</v>
      </c>
    </row>
    <row r="187" spans="1:2" x14ac:dyDescent="0.2">
      <c r="A187">
        <v>25025010300</v>
      </c>
      <c r="B187" t="s">
        <v>9</v>
      </c>
    </row>
    <row r="188" spans="1:2" hidden="1" x14ac:dyDescent="0.2">
      <c r="A188">
        <v>25017351203</v>
      </c>
      <c r="B188" t="s">
        <v>64</v>
      </c>
    </row>
    <row r="189" spans="1:2" x14ac:dyDescent="0.2">
      <c r="A189">
        <v>25025020101</v>
      </c>
      <c r="B189" t="s">
        <v>3</v>
      </c>
    </row>
    <row r="190" spans="1:2" x14ac:dyDescent="0.2">
      <c r="A190">
        <v>25025010408</v>
      </c>
      <c r="B190" t="s">
        <v>9</v>
      </c>
    </row>
    <row r="191" spans="1:2" hidden="1" x14ac:dyDescent="0.2">
      <c r="A191">
        <v>25017339801</v>
      </c>
      <c r="B191" t="s">
        <v>30</v>
      </c>
    </row>
    <row r="192" spans="1:2" x14ac:dyDescent="0.2">
      <c r="A192">
        <v>25025030100</v>
      </c>
      <c r="B192" t="s">
        <v>12</v>
      </c>
    </row>
    <row r="193" spans="1:2" hidden="1" x14ac:dyDescent="0.2">
      <c r="A193">
        <v>25021401100</v>
      </c>
      <c r="B193" t="s">
        <v>6</v>
      </c>
    </row>
    <row r="194" spans="1:2" hidden="1" x14ac:dyDescent="0.2">
      <c r="A194">
        <v>25017354700</v>
      </c>
      <c r="B194" t="s">
        <v>42</v>
      </c>
    </row>
    <row r="195" spans="1:2" hidden="1" x14ac:dyDescent="0.2">
      <c r="A195">
        <v>25017350600</v>
      </c>
      <c r="B195" t="s">
        <v>22</v>
      </c>
    </row>
    <row r="196" spans="1:2" hidden="1" x14ac:dyDescent="0.2">
      <c r="A196">
        <v>25017352101</v>
      </c>
      <c r="B196" t="s">
        <v>34</v>
      </c>
    </row>
    <row r="197" spans="1:2" hidden="1" x14ac:dyDescent="0.2">
      <c r="A197">
        <v>25021417300</v>
      </c>
      <c r="B197" t="s">
        <v>11</v>
      </c>
    </row>
    <row r="198" spans="1:2" x14ac:dyDescent="0.2">
      <c r="A198">
        <v>25025030400</v>
      </c>
      <c r="B198" t="s">
        <v>12</v>
      </c>
    </row>
    <row r="199" spans="1:2" x14ac:dyDescent="0.2">
      <c r="A199">
        <v>25025010802</v>
      </c>
      <c r="B199" t="s">
        <v>4</v>
      </c>
    </row>
    <row r="200" spans="1:2" x14ac:dyDescent="0.2">
      <c r="A200">
        <v>25025060301</v>
      </c>
      <c r="B200" t="s">
        <v>35</v>
      </c>
    </row>
  </sheetData>
  <autoFilter ref="A1:C200" xr:uid="{B9462A93-7ED8-044E-BA2F-1795D33B9515}">
    <filterColumn colId="1">
      <customFilters>
        <customFilter val="*Boston*"/>
      </customFilters>
    </filterColumn>
  </autoFilter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C3B52-0012-FA41-ADD7-4E2CB65CA05B}">
  <sheetPr filterMode="1"/>
  <dimension ref="A1:C200"/>
  <sheetViews>
    <sheetView topLeftCell="A150" workbookViewId="0">
      <selection activeCell="B1" sqref="B1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79</v>
      </c>
    </row>
    <row r="2" spans="1:3" hidden="1" x14ac:dyDescent="0.2">
      <c r="A2">
        <v>25021400900</v>
      </c>
      <c r="B2" t="s">
        <v>38</v>
      </c>
      <c r="C2">
        <v>90539</v>
      </c>
    </row>
    <row r="3" spans="1:3" hidden="1" x14ac:dyDescent="0.2">
      <c r="A3">
        <v>25021400300</v>
      </c>
      <c r="B3" t="s">
        <v>33</v>
      </c>
      <c r="C3">
        <v>85019</v>
      </c>
    </row>
    <row r="4" spans="1:3" hidden="1" x14ac:dyDescent="0.2">
      <c r="A4">
        <v>25017339801</v>
      </c>
      <c r="B4" t="s">
        <v>30</v>
      </c>
      <c r="C4">
        <v>84756</v>
      </c>
    </row>
    <row r="5" spans="1:3" hidden="1" x14ac:dyDescent="0.2">
      <c r="A5">
        <v>25021401000</v>
      </c>
      <c r="B5" t="s">
        <v>31</v>
      </c>
      <c r="C5">
        <v>80250</v>
      </c>
    </row>
    <row r="6" spans="1:3" hidden="1" x14ac:dyDescent="0.2">
      <c r="A6">
        <v>25017351203</v>
      </c>
      <c r="B6" t="s">
        <v>64</v>
      </c>
      <c r="C6">
        <v>79275</v>
      </c>
    </row>
    <row r="7" spans="1:3" hidden="1" x14ac:dyDescent="0.2">
      <c r="A7">
        <v>25017350200</v>
      </c>
      <c r="B7" t="s">
        <v>60</v>
      </c>
      <c r="C7">
        <v>78148</v>
      </c>
    </row>
    <row r="8" spans="1:3" hidden="1" x14ac:dyDescent="0.2">
      <c r="A8">
        <v>25021400800</v>
      </c>
      <c r="B8" t="s">
        <v>17</v>
      </c>
      <c r="C8">
        <v>78081</v>
      </c>
    </row>
    <row r="9" spans="1:3" x14ac:dyDescent="0.2">
      <c r="A9">
        <v>25025081100</v>
      </c>
      <c r="B9" t="s">
        <v>57</v>
      </c>
      <c r="C9">
        <v>74788</v>
      </c>
    </row>
    <row r="10" spans="1:3" hidden="1" x14ac:dyDescent="0.2">
      <c r="A10">
        <v>25021400500</v>
      </c>
      <c r="B10" t="s">
        <v>23</v>
      </c>
      <c r="C10">
        <v>72034</v>
      </c>
    </row>
    <row r="11" spans="1:3" hidden="1" x14ac:dyDescent="0.2">
      <c r="A11">
        <v>25017351204</v>
      </c>
      <c r="B11" t="s">
        <v>64</v>
      </c>
      <c r="C11">
        <v>68082</v>
      </c>
    </row>
    <row r="12" spans="1:3" x14ac:dyDescent="0.2">
      <c r="A12">
        <v>25025000803</v>
      </c>
      <c r="B12" t="s">
        <v>55</v>
      </c>
      <c r="C12">
        <v>67543</v>
      </c>
    </row>
    <row r="13" spans="1:3" hidden="1" x14ac:dyDescent="0.2">
      <c r="A13">
        <v>25021401100</v>
      </c>
      <c r="B13" t="s">
        <v>6</v>
      </c>
      <c r="C13">
        <v>65746</v>
      </c>
    </row>
    <row r="14" spans="1:3" hidden="1" x14ac:dyDescent="0.2">
      <c r="A14">
        <v>25017351404</v>
      </c>
      <c r="B14" t="s">
        <v>62</v>
      </c>
      <c r="C14">
        <v>64093</v>
      </c>
    </row>
    <row r="15" spans="1:3" hidden="1" x14ac:dyDescent="0.2">
      <c r="A15">
        <v>25017350700</v>
      </c>
      <c r="B15" t="s">
        <v>56</v>
      </c>
      <c r="C15">
        <v>63799</v>
      </c>
    </row>
    <row r="16" spans="1:3" x14ac:dyDescent="0.2">
      <c r="A16">
        <v>25025060700</v>
      </c>
      <c r="B16" t="s">
        <v>66</v>
      </c>
      <c r="C16">
        <v>63797</v>
      </c>
    </row>
    <row r="17" spans="1:3" hidden="1" x14ac:dyDescent="0.2">
      <c r="A17">
        <v>25017351403</v>
      </c>
      <c r="B17" t="s">
        <v>62</v>
      </c>
      <c r="C17">
        <v>63446</v>
      </c>
    </row>
    <row r="18" spans="1:3" x14ac:dyDescent="0.2">
      <c r="A18">
        <v>25025070500</v>
      </c>
      <c r="B18" t="s">
        <v>58</v>
      </c>
      <c r="C18">
        <v>63340</v>
      </c>
    </row>
    <row r="19" spans="1:3" hidden="1" x14ac:dyDescent="0.2">
      <c r="A19">
        <v>25017350104</v>
      </c>
      <c r="B19" t="s">
        <v>53</v>
      </c>
      <c r="C19">
        <v>62158</v>
      </c>
    </row>
    <row r="20" spans="1:3" x14ac:dyDescent="0.2">
      <c r="A20">
        <v>25025091001</v>
      </c>
      <c r="B20" t="s">
        <v>36</v>
      </c>
      <c r="C20">
        <v>60084</v>
      </c>
    </row>
    <row r="21" spans="1:3" hidden="1" x14ac:dyDescent="0.2">
      <c r="A21">
        <v>25021400200</v>
      </c>
      <c r="B21" t="s">
        <v>33</v>
      </c>
      <c r="C21">
        <v>59592</v>
      </c>
    </row>
    <row r="22" spans="1:3" x14ac:dyDescent="0.2">
      <c r="A22">
        <v>25025070300</v>
      </c>
      <c r="B22" t="s">
        <v>10</v>
      </c>
      <c r="C22">
        <v>59518</v>
      </c>
    </row>
    <row r="23" spans="1:3" hidden="1" x14ac:dyDescent="0.2">
      <c r="A23">
        <v>25025160501</v>
      </c>
      <c r="B23" t="s">
        <v>47</v>
      </c>
      <c r="C23">
        <v>57862</v>
      </c>
    </row>
    <row r="24" spans="1:3" hidden="1" x14ac:dyDescent="0.2">
      <c r="A24">
        <v>25021400700</v>
      </c>
      <c r="B24" t="s">
        <v>40</v>
      </c>
      <c r="C24">
        <v>57719</v>
      </c>
    </row>
    <row r="25" spans="1:3" x14ac:dyDescent="0.2">
      <c r="A25">
        <v>25025000802</v>
      </c>
      <c r="B25" t="s">
        <v>55</v>
      </c>
      <c r="C25">
        <v>56891</v>
      </c>
    </row>
    <row r="26" spans="1:3" x14ac:dyDescent="0.2">
      <c r="A26">
        <v>25025071201</v>
      </c>
      <c r="B26" t="s">
        <v>39</v>
      </c>
      <c r="C26">
        <v>56799</v>
      </c>
    </row>
    <row r="27" spans="1:3" x14ac:dyDescent="0.2">
      <c r="A27">
        <v>25025000100</v>
      </c>
      <c r="B27" t="s">
        <v>29</v>
      </c>
      <c r="C27">
        <v>56744</v>
      </c>
    </row>
    <row r="28" spans="1:3" hidden="1" x14ac:dyDescent="0.2">
      <c r="A28">
        <v>25017342500</v>
      </c>
      <c r="B28" t="s">
        <v>44</v>
      </c>
      <c r="C28">
        <v>56628</v>
      </c>
    </row>
    <row r="29" spans="1:3" hidden="1" x14ac:dyDescent="0.2">
      <c r="A29">
        <v>25025160602</v>
      </c>
      <c r="B29" t="s">
        <v>47</v>
      </c>
      <c r="C29">
        <v>56034</v>
      </c>
    </row>
    <row r="30" spans="1:3" x14ac:dyDescent="0.2">
      <c r="A30">
        <v>25025070200</v>
      </c>
      <c r="B30" t="s">
        <v>28</v>
      </c>
      <c r="C30">
        <v>55941</v>
      </c>
    </row>
    <row r="31" spans="1:3" x14ac:dyDescent="0.2">
      <c r="A31">
        <v>25025091100</v>
      </c>
      <c r="B31" t="s">
        <v>36</v>
      </c>
      <c r="C31">
        <v>55285</v>
      </c>
    </row>
    <row r="32" spans="1:3" hidden="1" x14ac:dyDescent="0.2">
      <c r="A32">
        <v>25017342400</v>
      </c>
      <c r="B32" t="s">
        <v>44</v>
      </c>
      <c r="C32">
        <v>54048</v>
      </c>
    </row>
    <row r="33" spans="1:3" x14ac:dyDescent="0.2">
      <c r="A33">
        <v>25025090700</v>
      </c>
      <c r="B33" t="s">
        <v>36</v>
      </c>
      <c r="C33">
        <v>53961</v>
      </c>
    </row>
    <row r="34" spans="1:3" hidden="1" x14ac:dyDescent="0.2">
      <c r="A34">
        <v>25017353000</v>
      </c>
      <c r="B34" t="s">
        <v>21</v>
      </c>
      <c r="C34">
        <v>53960</v>
      </c>
    </row>
    <row r="35" spans="1:3" hidden="1" x14ac:dyDescent="0.2">
      <c r="A35">
        <v>25025160502</v>
      </c>
      <c r="B35" t="s">
        <v>47</v>
      </c>
      <c r="C35">
        <v>53346</v>
      </c>
    </row>
    <row r="36" spans="1:3" x14ac:dyDescent="0.2">
      <c r="A36">
        <v>25025070402</v>
      </c>
      <c r="B36" t="s">
        <v>58</v>
      </c>
      <c r="C36">
        <v>52895</v>
      </c>
    </row>
    <row r="37" spans="1:3" x14ac:dyDescent="0.2">
      <c r="A37">
        <v>25025091600</v>
      </c>
      <c r="B37" t="s">
        <v>36</v>
      </c>
      <c r="C37">
        <v>52880</v>
      </c>
    </row>
    <row r="38" spans="1:3" x14ac:dyDescent="0.2">
      <c r="A38">
        <v>25025081001</v>
      </c>
      <c r="B38" t="s">
        <v>57</v>
      </c>
      <c r="C38">
        <v>51637</v>
      </c>
    </row>
    <row r="39" spans="1:3" x14ac:dyDescent="0.2">
      <c r="A39">
        <v>25025040300</v>
      </c>
      <c r="B39" t="s">
        <v>24</v>
      </c>
      <c r="C39">
        <v>51319</v>
      </c>
    </row>
    <row r="40" spans="1:3" x14ac:dyDescent="0.2">
      <c r="A40">
        <v>25025070101</v>
      </c>
      <c r="B40" t="s">
        <v>10</v>
      </c>
      <c r="C40">
        <v>50797</v>
      </c>
    </row>
    <row r="41" spans="1:3" hidden="1" x14ac:dyDescent="0.2">
      <c r="A41">
        <v>25025170702</v>
      </c>
      <c r="B41" t="s">
        <v>37</v>
      </c>
      <c r="C41">
        <v>48912</v>
      </c>
    </row>
    <row r="42" spans="1:3" x14ac:dyDescent="0.2">
      <c r="A42">
        <v>25025000703</v>
      </c>
      <c r="B42" t="s">
        <v>77</v>
      </c>
      <c r="C42">
        <v>48139</v>
      </c>
    </row>
    <row r="43" spans="1:3" x14ac:dyDescent="0.2">
      <c r="A43">
        <v>25025091200</v>
      </c>
      <c r="B43" t="s">
        <v>36</v>
      </c>
      <c r="C43">
        <v>45794</v>
      </c>
    </row>
    <row r="44" spans="1:3" hidden="1" x14ac:dyDescent="0.2">
      <c r="A44">
        <v>25021400100</v>
      </c>
      <c r="B44" t="s">
        <v>6</v>
      </c>
      <c r="C44">
        <v>44904</v>
      </c>
    </row>
    <row r="45" spans="1:3" x14ac:dyDescent="0.2">
      <c r="A45">
        <v>25025061000</v>
      </c>
      <c r="B45" t="s">
        <v>70</v>
      </c>
      <c r="C45">
        <v>44321</v>
      </c>
    </row>
    <row r="46" spans="1:3" x14ac:dyDescent="0.2">
      <c r="A46">
        <v>25025061101</v>
      </c>
      <c r="B46" t="s">
        <v>35</v>
      </c>
      <c r="C46">
        <v>41925</v>
      </c>
    </row>
    <row r="47" spans="1:3" x14ac:dyDescent="0.2">
      <c r="A47">
        <v>25025040801</v>
      </c>
      <c r="B47" t="s">
        <v>24</v>
      </c>
      <c r="C47">
        <v>39758</v>
      </c>
    </row>
    <row r="48" spans="1:3" x14ac:dyDescent="0.2">
      <c r="A48">
        <v>25025050101</v>
      </c>
      <c r="B48" t="s">
        <v>69</v>
      </c>
      <c r="C48">
        <v>39046</v>
      </c>
    </row>
    <row r="49" spans="1:3" hidden="1" x14ac:dyDescent="0.2">
      <c r="A49">
        <v>25025160101</v>
      </c>
      <c r="B49" t="s">
        <v>47</v>
      </c>
      <c r="C49">
        <v>37910</v>
      </c>
    </row>
    <row r="50" spans="1:3" x14ac:dyDescent="0.2">
      <c r="A50">
        <v>25025051101</v>
      </c>
      <c r="B50" t="s">
        <v>54</v>
      </c>
      <c r="C50">
        <v>37810</v>
      </c>
    </row>
    <row r="51" spans="1:3" x14ac:dyDescent="0.2">
      <c r="A51">
        <v>25025091500</v>
      </c>
      <c r="B51" t="s">
        <v>36</v>
      </c>
      <c r="C51">
        <v>36909</v>
      </c>
    </row>
    <row r="52" spans="1:3" x14ac:dyDescent="0.2">
      <c r="A52">
        <v>25025070700</v>
      </c>
      <c r="B52" t="s">
        <v>5</v>
      </c>
    </row>
    <row r="53" spans="1:3" hidden="1" x14ac:dyDescent="0.2">
      <c r="A53">
        <v>25017354500</v>
      </c>
      <c r="B53" t="s">
        <v>25</v>
      </c>
    </row>
    <row r="54" spans="1:3" x14ac:dyDescent="0.2">
      <c r="A54">
        <v>25025060101</v>
      </c>
      <c r="B54" t="s">
        <v>27</v>
      </c>
    </row>
    <row r="55" spans="1:3" x14ac:dyDescent="0.2">
      <c r="A55">
        <v>25025080401</v>
      </c>
      <c r="B55" t="s">
        <v>71</v>
      </c>
    </row>
    <row r="56" spans="1:3" hidden="1" x14ac:dyDescent="0.2">
      <c r="A56">
        <v>25017351100</v>
      </c>
      <c r="B56" t="s">
        <v>48</v>
      </c>
    </row>
    <row r="57" spans="1:3" hidden="1" x14ac:dyDescent="0.2">
      <c r="A57">
        <v>25017351300</v>
      </c>
      <c r="B57" t="s">
        <v>63</v>
      </c>
    </row>
    <row r="58" spans="1:3" hidden="1" x14ac:dyDescent="0.2">
      <c r="A58">
        <v>25025160601</v>
      </c>
      <c r="B58" t="s">
        <v>47</v>
      </c>
    </row>
    <row r="59" spans="1:3" hidden="1" x14ac:dyDescent="0.2">
      <c r="A59">
        <v>25025170800</v>
      </c>
      <c r="B59" t="s">
        <v>37</v>
      </c>
    </row>
    <row r="60" spans="1:3" x14ac:dyDescent="0.2">
      <c r="A60">
        <v>25025082000</v>
      </c>
      <c r="B60" t="s">
        <v>71</v>
      </c>
    </row>
    <row r="61" spans="1:3" hidden="1" x14ac:dyDescent="0.2">
      <c r="A61">
        <v>25025170501</v>
      </c>
      <c r="B61" t="s">
        <v>37</v>
      </c>
    </row>
    <row r="62" spans="1:3" hidden="1" x14ac:dyDescent="0.2">
      <c r="A62">
        <v>25017350103</v>
      </c>
      <c r="B62" t="s">
        <v>41</v>
      </c>
    </row>
    <row r="63" spans="1:3" x14ac:dyDescent="0.2">
      <c r="A63">
        <v>25025060200</v>
      </c>
      <c r="B63" t="s">
        <v>27</v>
      </c>
    </row>
    <row r="64" spans="1:3" x14ac:dyDescent="0.2">
      <c r="A64">
        <v>25025090100</v>
      </c>
      <c r="B64" t="s">
        <v>72</v>
      </c>
    </row>
    <row r="65" spans="1:2" x14ac:dyDescent="0.2">
      <c r="A65">
        <v>25025080801</v>
      </c>
      <c r="B65" t="s">
        <v>9</v>
      </c>
    </row>
    <row r="66" spans="1:2" x14ac:dyDescent="0.2">
      <c r="A66">
        <v>25025981800</v>
      </c>
      <c r="B66" t="s">
        <v>7</v>
      </c>
    </row>
    <row r="67" spans="1:2" x14ac:dyDescent="0.2">
      <c r="A67">
        <v>25025010403</v>
      </c>
      <c r="B67" t="s">
        <v>9</v>
      </c>
    </row>
    <row r="68" spans="1:2" hidden="1" x14ac:dyDescent="0.2">
      <c r="A68">
        <v>25017352200</v>
      </c>
      <c r="B68" t="s">
        <v>34</v>
      </c>
    </row>
    <row r="69" spans="1:2" x14ac:dyDescent="0.2">
      <c r="A69">
        <v>25025981202</v>
      </c>
      <c r="B69" t="s">
        <v>66</v>
      </c>
    </row>
    <row r="70" spans="1:2" x14ac:dyDescent="0.2">
      <c r="A70">
        <v>25025120600</v>
      </c>
      <c r="B70" t="s">
        <v>51</v>
      </c>
    </row>
    <row r="71" spans="1:2" x14ac:dyDescent="0.2">
      <c r="A71">
        <v>25025050300</v>
      </c>
      <c r="B71" t="s">
        <v>52</v>
      </c>
    </row>
    <row r="72" spans="1:2" x14ac:dyDescent="0.2">
      <c r="A72">
        <v>25025060400</v>
      </c>
      <c r="B72" t="s">
        <v>35</v>
      </c>
    </row>
    <row r="73" spans="1:2" hidden="1" x14ac:dyDescent="0.2">
      <c r="A73">
        <v>25017352300</v>
      </c>
      <c r="B73" t="s">
        <v>34</v>
      </c>
    </row>
    <row r="74" spans="1:2" x14ac:dyDescent="0.2">
      <c r="A74">
        <v>25025010203</v>
      </c>
      <c r="B74" t="s">
        <v>9</v>
      </c>
    </row>
    <row r="75" spans="1:2" x14ac:dyDescent="0.2">
      <c r="A75">
        <v>25025020301</v>
      </c>
      <c r="B75" t="s">
        <v>8</v>
      </c>
    </row>
    <row r="76" spans="1:2" x14ac:dyDescent="0.2">
      <c r="A76">
        <v>25025020303</v>
      </c>
      <c r="B76" t="s">
        <v>8</v>
      </c>
    </row>
    <row r="77" spans="1:2" x14ac:dyDescent="0.2">
      <c r="A77">
        <v>25025980300</v>
      </c>
      <c r="B77" t="s">
        <v>73</v>
      </c>
    </row>
    <row r="78" spans="1:2" x14ac:dyDescent="0.2">
      <c r="A78">
        <v>25025010104</v>
      </c>
      <c r="B78" t="s">
        <v>10</v>
      </c>
    </row>
    <row r="79" spans="1:2" x14ac:dyDescent="0.2">
      <c r="A79">
        <v>25025040100</v>
      </c>
      <c r="B79" t="s">
        <v>24</v>
      </c>
    </row>
    <row r="80" spans="1:2" x14ac:dyDescent="0.2">
      <c r="A80">
        <v>25025051200</v>
      </c>
      <c r="B80" t="s">
        <v>67</v>
      </c>
    </row>
    <row r="81" spans="1:2" x14ac:dyDescent="0.2">
      <c r="A81">
        <v>25025981300</v>
      </c>
      <c r="B81" t="s">
        <v>67</v>
      </c>
    </row>
    <row r="82" spans="1:2" x14ac:dyDescent="0.2">
      <c r="A82">
        <v>25025081200</v>
      </c>
      <c r="B82" t="s">
        <v>13</v>
      </c>
    </row>
    <row r="83" spans="1:2" hidden="1" x14ac:dyDescent="0.2">
      <c r="A83">
        <v>25017339802</v>
      </c>
      <c r="B83" t="s">
        <v>30</v>
      </c>
    </row>
    <row r="84" spans="1:2" x14ac:dyDescent="0.2">
      <c r="A84">
        <v>25025090600</v>
      </c>
      <c r="B84" t="s">
        <v>74</v>
      </c>
    </row>
    <row r="85" spans="1:2" hidden="1" x14ac:dyDescent="0.2">
      <c r="A85">
        <v>25021400400</v>
      </c>
      <c r="B85" t="s">
        <v>19</v>
      </c>
    </row>
    <row r="86" spans="1:2" hidden="1" x14ac:dyDescent="0.2">
      <c r="A86">
        <v>25017352800</v>
      </c>
      <c r="B86" t="s">
        <v>50</v>
      </c>
    </row>
    <row r="87" spans="1:2" hidden="1" x14ac:dyDescent="0.2">
      <c r="A87">
        <v>25025981502</v>
      </c>
      <c r="B87" t="s">
        <v>37</v>
      </c>
    </row>
    <row r="88" spans="1:2" x14ac:dyDescent="0.2">
      <c r="A88">
        <v>25025080900</v>
      </c>
      <c r="B88" t="s">
        <v>57</v>
      </c>
    </row>
    <row r="89" spans="1:2" x14ac:dyDescent="0.2">
      <c r="A89">
        <v>25025050600</v>
      </c>
      <c r="B89" t="s">
        <v>52</v>
      </c>
    </row>
    <row r="90" spans="1:2" x14ac:dyDescent="0.2">
      <c r="A90">
        <v>25025090200</v>
      </c>
      <c r="B90" t="s">
        <v>74</v>
      </c>
    </row>
    <row r="91" spans="1:2" x14ac:dyDescent="0.2">
      <c r="A91">
        <v>25025081400</v>
      </c>
      <c r="B91" t="s">
        <v>75</v>
      </c>
    </row>
    <row r="92" spans="1:2" x14ac:dyDescent="0.2">
      <c r="A92">
        <v>25025050700</v>
      </c>
      <c r="B92" t="s">
        <v>52</v>
      </c>
    </row>
    <row r="93" spans="1:2" x14ac:dyDescent="0.2">
      <c r="A93">
        <v>25025050901</v>
      </c>
      <c r="B93" t="s">
        <v>69</v>
      </c>
    </row>
    <row r="94" spans="1:2" hidden="1" x14ac:dyDescent="0.2">
      <c r="A94">
        <v>25017352102</v>
      </c>
      <c r="B94" t="s">
        <v>34</v>
      </c>
    </row>
    <row r="95" spans="1:2" x14ac:dyDescent="0.2">
      <c r="A95">
        <v>25025010702</v>
      </c>
      <c r="B95" t="s">
        <v>15</v>
      </c>
    </row>
    <row r="96" spans="1:2" x14ac:dyDescent="0.2">
      <c r="A96">
        <v>25025120103</v>
      </c>
      <c r="B96" t="s">
        <v>7</v>
      </c>
    </row>
    <row r="97" spans="1:2" x14ac:dyDescent="0.2">
      <c r="A97">
        <v>25025081900</v>
      </c>
      <c r="B97" t="s">
        <v>71</v>
      </c>
    </row>
    <row r="98" spans="1:2" hidden="1" x14ac:dyDescent="0.2">
      <c r="A98">
        <v>25025180101</v>
      </c>
      <c r="B98" t="s">
        <v>32</v>
      </c>
    </row>
    <row r="99" spans="1:2" hidden="1" x14ac:dyDescent="0.2">
      <c r="A99">
        <v>25017350500</v>
      </c>
      <c r="B99" t="s">
        <v>22</v>
      </c>
    </row>
    <row r="100" spans="1:2" hidden="1" x14ac:dyDescent="0.2">
      <c r="A100">
        <v>25017350400</v>
      </c>
      <c r="B100" t="s">
        <v>45</v>
      </c>
    </row>
    <row r="101" spans="1:2" x14ac:dyDescent="0.2">
      <c r="A101">
        <v>25025120104</v>
      </c>
      <c r="B101" t="s">
        <v>13</v>
      </c>
    </row>
    <row r="102" spans="1:2" x14ac:dyDescent="0.2">
      <c r="A102">
        <v>25025050500</v>
      </c>
      <c r="B102" t="s">
        <v>67</v>
      </c>
    </row>
    <row r="103" spans="1:2" x14ac:dyDescent="0.2">
      <c r="A103">
        <v>25025081700</v>
      </c>
      <c r="B103" t="s">
        <v>71</v>
      </c>
    </row>
    <row r="104" spans="1:2" x14ac:dyDescent="0.2">
      <c r="A104">
        <v>25025120301</v>
      </c>
      <c r="B104" t="s">
        <v>13</v>
      </c>
    </row>
    <row r="105" spans="1:2" x14ac:dyDescent="0.2">
      <c r="A105">
        <v>25025060501</v>
      </c>
      <c r="B105" t="s">
        <v>27</v>
      </c>
    </row>
    <row r="106" spans="1:2" hidden="1" x14ac:dyDescent="0.2">
      <c r="A106">
        <v>25017352500</v>
      </c>
      <c r="B106" t="s">
        <v>65</v>
      </c>
    </row>
    <row r="107" spans="1:2" x14ac:dyDescent="0.2">
      <c r="A107">
        <v>25025020200</v>
      </c>
      <c r="B107" t="s">
        <v>3</v>
      </c>
    </row>
    <row r="108" spans="1:2" hidden="1" x14ac:dyDescent="0.2">
      <c r="A108">
        <v>25017353101</v>
      </c>
      <c r="B108" t="s">
        <v>20</v>
      </c>
    </row>
    <row r="109" spans="1:2" x14ac:dyDescent="0.2">
      <c r="A109">
        <v>25025040200</v>
      </c>
      <c r="B109" t="s">
        <v>24</v>
      </c>
    </row>
    <row r="110" spans="1:2" x14ac:dyDescent="0.2">
      <c r="A110">
        <v>25025071101</v>
      </c>
      <c r="B110" t="s">
        <v>39</v>
      </c>
    </row>
    <row r="111" spans="1:2" x14ac:dyDescent="0.2">
      <c r="A111">
        <v>25025070800</v>
      </c>
      <c r="B111" t="s">
        <v>5</v>
      </c>
    </row>
    <row r="112" spans="1:2" hidden="1" x14ac:dyDescent="0.2">
      <c r="A112">
        <v>25017342101</v>
      </c>
      <c r="B112" t="s">
        <v>44</v>
      </c>
    </row>
    <row r="113" spans="1:2" hidden="1" x14ac:dyDescent="0.2">
      <c r="A113">
        <v>25017353600</v>
      </c>
      <c r="B113" t="s">
        <v>26</v>
      </c>
    </row>
    <row r="114" spans="1:2" hidden="1" x14ac:dyDescent="0.2">
      <c r="A114">
        <v>25017350800</v>
      </c>
      <c r="B114" t="s">
        <v>61</v>
      </c>
    </row>
    <row r="115" spans="1:2" x14ac:dyDescent="0.2">
      <c r="A115">
        <v>25025010103</v>
      </c>
      <c r="B115" t="s">
        <v>9</v>
      </c>
    </row>
    <row r="116" spans="1:2" hidden="1" x14ac:dyDescent="0.2">
      <c r="A116">
        <v>25017353900</v>
      </c>
      <c r="B116" t="s">
        <v>46</v>
      </c>
    </row>
    <row r="117" spans="1:2" hidden="1" x14ac:dyDescent="0.2">
      <c r="A117">
        <v>25017353400</v>
      </c>
      <c r="B117" t="s">
        <v>20</v>
      </c>
    </row>
    <row r="118" spans="1:2" hidden="1" x14ac:dyDescent="0.2">
      <c r="A118">
        <v>25025170100</v>
      </c>
      <c r="B118" t="s">
        <v>37</v>
      </c>
    </row>
    <row r="119" spans="1:2" x14ac:dyDescent="0.2">
      <c r="A119">
        <v>25025080500</v>
      </c>
      <c r="B119" t="s">
        <v>58</v>
      </c>
    </row>
    <row r="120" spans="1:2" hidden="1" x14ac:dyDescent="0.2">
      <c r="A120">
        <v>25017353200</v>
      </c>
      <c r="B120" t="s">
        <v>20</v>
      </c>
    </row>
    <row r="121" spans="1:2" hidden="1" x14ac:dyDescent="0.2">
      <c r="A121">
        <v>25017339600</v>
      </c>
      <c r="B121" t="s">
        <v>43</v>
      </c>
    </row>
    <row r="122" spans="1:2" x14ac:dyDescent="0.2">
      <c r="A122">
        <v>25025030300</v>
      </c>
      <c r="B122" t="s">
        <v>18</v>
      </c>
    </row>
    <row r="123" spans="1:2" hidden="1" x14ac:dyDescent="0.2">
      <c r="A123">
        <v>25025170601</v>
      </c>
      <c r="B123" t="s">
        <v>37</v>
      </c>
    </row>
    <row r="124" spans="1:2" x14ac:dyDescent="0.2">
      <c r="A124">
        <v>25025010204</v>
      </c>
      <c r="B124" t="s">
        <v>9</v>
      </c>
    </row>
    <row r="125" spans="1:2" x14ac:dyDescent="0.2">
      <c r="A125">
        <v>25025010500</v>
      </c>
      <c r="B125" t="s">
        <v>14</v>
      </c>
    </row>
    <row r="126" spans="1:2" x14ac:dyDescent="0.2">
      <c r="A126">
        <v>25025081300</v>
      </c>
      <c r="B126" t="s">
        <v>71</v>
      </c>
    </row>
    <row r="127" spans="1:2" x14ac:dyDescent="0.2">
      <c r="A127">
        <v>25025060600</v>
      </c>
      <c r="B127" t="s">
        <v>66</v>
      </c>
    </row>
    <row r="128" spans="1:2" hidden="1" x14ac:dyDescent="0.2">
      <c r="A128">
        <v>25017350900</v>
      </c>
      <c r="B128" t="s">
        <v>49</v>
      </c>
    </row>
    <row r="129" spans="1:2" hidden="1" x14ac:dyDescent="0.2">
      <c r="A129">
        <v>25025160300</v>
      </c>
      <c r="B129" t="s">
        <v>47</v>
      </c>
    </row>
    <row r="130" spans="1:2" hidden="1" x14ac:dyDescent="0.2">
      <c r="A130">
        <v>25025160400</v>
      </c>
      <c r="B130" t="s">
        <v>47</v>
      </c>
    </row>
    <row r="131" spans="1:2" hidden="1" x14ac:dyDescent="0.2">
      <c r="A131">
        <v>25017353700</v>
      </c>
      <c r="B131" t="s">
        <v>21</v>
      </c>
    </row>
    <row r="132" spans="1:2" x14ac:dyDescent="0.2">
      <c r="A132">
        <v>25025030500</v>
      </c>
      <c r="B132" t="s">
        <v>12</v>
      </c>
    </row>
    <row r="133" spans="1:2" x14ac:dyDescent="0.2">
      <c r="A133">
        <v>25025080100</v>
      </c>
      <c r="B133" t="s">
        <v>68</v>
      </c>
    </row>
    <row r="134" spans="1:2" x14ac:dyDescent="0.2">
      <c r="A134">
        <v>25025090901</v>
      </c>
      <c r="B134" t="s">
        <v>36</v>
      </c>
    </row>
    <row r="135" spans="1:2" x14ac:dyDescent="0.2">
      <c r="A135">
        <v>25025091300</v>
      </c>
      <c r="B135" t="s">
        <v>36</v>
      </c>
    </row>
    <row r="136" spans="1:2" x14ac:dyDescent="0.2">
      <c r="A136">
        <v>25025120105</v>
      </c>
      <c r="B136" t="s">
        <v>7</v>
      </c>
    </row>
    <row r="137" spans="1:2" hidden="1" x14ac:dyDescent="0.2">
      <c r="A137">
        <v>25017354000</v>
      </c>
      <c r="B137" t="s">
        <v>25</v>
      </c>
    </row>
    <row r="138" spans="1:2" hidden="1" x14ac:dyDescent="0.2">
      <c r="A138">
        <v>25017339500</v>
      </c>
      <c r="B138" t="s">
        <v>30</v>
      </c>
    </row>
    <row r="139" spans="1:2" x14ac:dyDescent="0.2">
      <c r="A139">
        <v>25025090300</v>
      </c>
      <c r="B139" t="s">
        <v>74</v>
      </c>
    </row>
    <row r="140" spans="1:2" x14ac:dyDescent="0.2">
      <c r="A140">
        <v>25025120700</v>
      </c>
      <c r="B140" t="s">
        <v>13</v>
      </c>
    </row>
    <row r="141" spans="1:2" x14ac:dyDescent="0.2">
      <c r="A141">
        <v>25025060800</v>
      </c>
      <c r="B141" t="s">
        <v>66</v>
      </c>
    </row>
    <row r="142" spans="1:2" hidden="1" x14ac:dyDescent="0.2">
      <c r="A142">
        <v>25017352600</v>
      </c>
      <c r="B142" t="s">
        <v>50</v>
      </c>
    </row>
    <row r="143" spans="1:2" hidden="1" x14ac:dyDescent="0.2">
      <c r="A143">
        <v>25017355000</v>
      </c>
      <c r="B143" t="s">
        <v>42</v>
      </c>
    </row>
    <row r="144" spans="1:2" x14ac:dyDescent="0.2">
      <c r="A144">
        <v>25025090400</v>
      </c>
      <c r="B144" t="s">
        <v>71</v>
      </c>
    </row>
    <row r="145" spans="1:2" hidden="1" x14ac:dyDescent="0.2">
      <c r="A145">
        <v>25017342600</v>
      </c>
      <c r="B145" t="s">
        <v>44</v>
      </c>
    </row>
    <row r="146" spans="1:2" x14ac:dyDescent="0.2">
      <c r="A146">
        <v>25025010405</v>
      </c>
      <c r="B146" t="s">
        <v>9</v>
      </c>
    </row>
    <row r="147" spans="1:2" x14ac:dyDescent="0.2">
      <c r="A147">
        <v>25025030200</v>
      </c>
      <c r="B147" t="s">
        <v>12</v>
      </c>
    </row>
    <row r="148" spans="1:2" hidden="1" x14ac:dyDescent="0.2">
      <c r="A148">
        <v>25025180200</v>
      </c>
      <c r="B148" t="s">
        <v>32</v>
      </c>
    </row>
    <row r="149" spans="1:2" hidden="1" x14ac:dyDescent="0.2">
      <c r="A149">
        <v>25017351500</v>
      </c>
      <c r="B149" t="s">
        <v>64</v>
      </c>
    </row>
    <row r="150" spans="1:2" x14ac:dyDescent="0.2">
      <c r="A150">
        <v>25025091800</v>
      </c>
      <c r="B150" t="s">
        <v>36</v>
      </c>
    </row>
    <row r="151" spans="1:2" x14ac:dyDescent="0.2">
      <c r="A151">
        <v>25025120400</v>
      </c>
      <c r="B151" t="s">
        <v>13</v>
      </c>
    </row>
    <row r="152" spans="1:2" hidden="1" x14ac:dyDescent="0.2">
      <c r="A152">
        <v>25025160200</v>
      </c>
      <c r="B152" t="s">
        <v>47</v>
      </c>
    </row>
    <row r="153" spans="1:2" hidden="1" x14ac:dyDescent="0.2">
      <c r="A153">
        <v>25017352900</v>
      </c>
      <c r="B153" t="s">
        <v>21</v>
      </c>
    </row>
    <row r="154" spans="1:2" x14ac:dyDescent="0.2">
      <c r="A154">
        <v>25025070600</v>
      </c>
      <c r="B154" t="s">
        <v>5</v>
      </c>
    </row>
    <row r="155" spans="1:2" hidden="1" x14ac:dyDescent="0.2">
      <c r="A155">
        <v>25017352700</v>
      </c>
      <c r="B155" t="s">
        <v>50</v>
      </c>
    </row>
    <row r="156" spans="1:2" hidden="1" x14ac:dyDescent="0.2">
      <c r="A156">
        <v>25017352400</v>
      </c>
      <c r="B156" t="s">
        <v>65</v>
      </c>
    </row>
    <row r="157" spans="1:2" hidden="1" x14ac:dyDescent="0.2">
      <c r="A157">
        <v>25017339700</v>
      </c>
      <c r="B157" t="s">
        <v>43</v>
      </c>
    </row>
    <row r="158" spans="1:2" hidden="1" x14ac:dyDescent="0.2">
      <c r="A158">
        <v>25017342300</v>
      </c>
      <c r="B158" t="s">
        <v>44</v>
      </c>
    </row>
    <row r="159" spans="1:2" x14ac:dyDescent="0.2">
      <c r="A159">
        <v>25025051000</v>
      </c>
      <c r="B159" t="s">
        <v>54</v>
      </c>
    </row>
    <row r="160" spans="1:2" x14ac:dyDescent="0.2">
      <c r="A160">
        <v>25025120500</v>
      </c>
      <c r="B160" t="s">
        <v>13</v>
      </c>
    </row>
    <row r="161" spans="1:2" x14ac:dyDescent="0.2">
      <c r="A161">
        <v>25025080300</v>
      </c>
      <c r="B161" t="s">
        <v>71</v>
      </c>
    </row>
    <row r="162" spans="1:2" x14ac:dyDescent="0.2">
      <c r="A162">
        <v>25025040401</v>
      </c>
      <c r="B162" t="s">
        <v>24</v>
      </c>
    </row>
    <row r="163" spans="1:2" x14ac:dyDescent="0.2">
      <c r="A163">
        <v>25025120201</v>
      </c>
      <c r="B163" t="s">
        <v>13</v>
      </c>
    </row>
    <row r="164" spans="1:2" x14ac:dyDescent="0.2">
      <c r="A164">
        <v>25025082100</v>
      </c>
      <c r="B164" t="s">
        <v>71</v>
      </c>
    </row>
    <row r="165" spans="1:2" hidden="1" x14ac:dyDescent="0.2">
      <c r="A165">
        <v>25017350300</v>
      </c>
      <c r="B165" t="s">
        <v>59</v>
      </c>
    </row>
    <row r="166" spans="1:2" hidden="1" x14ac:dyDescent="0.2">
      <c r="A166">
        <v>25025170701</v>
      </c>
      <c r="B166" t="s">
        <v>37</v>
      </c>
    </row>
    <row r="167" spans="1:2" x14ac:dyDescent="0.2">
      <c r="A167">
        <v>25025050200</v>
      </c>
      <c r="B167" t="s">
        <v>52</v>
      </c>
    </row>
    <row r="168" spans="1:2" x14ac:dyDescent="0.2">
      <c r="A168">
        <v>25025081800</v>
      </c>
      <c r="B168" t="s">
        <v>71</v>
      </c>
    </row>
    <row r="169" spans="1:2" x14ac:dyDescent="0.2">
      <c r="A169">
        <v>25025010801</v>
      </c>
      <c r="B169" t="s">
        <v>15</v>
      </c>
    </row>
    <row r="170" spans="1:2" hidden="1" x14ac:dyDescent="0.2">
      <c r="A170">
        <v>25017353300</v>
      </c>
      <c r="B170" t="s">
        <v>20</v>
      </c>
    </row>
    <row r="171" spans="1:2" x14ac:dyDescent="0.2">
      <c r="A171">
        <v>25025061200</v>
      </c>
      <c r="B171" t="s">
        <v>66</v>
      </c>
    </row>
    <row r="172" spans="1:2" x14ac:dyDescent="0.2">
      <c r="A172">
        <v>25025040600</v>
      </c>
      <c r="B172" t="s">
        <v>24</v>
      </c>
    </row>
    <row r="173" spans="1:2" x14ac:dyDescent="0.2">
      <c r="A173">
        <v>25025050400</v>
      </c>
      <c r="B173" t="s">
        <v>67</v>
      </c>
    </row>
    <row r="174" spans="1:2" hidden="1" x14ac:dyDescent="0.2">
      <c r="A174">
        <v>25025180301</v>
      </c>
      <c r="B174" t="s">
        <v>32</v>
      </c>
    </row>
    <row r="175" spans="1:2" hidden="1" x14ac:dyDescent="0.2">
      <c r="A175">
        <v>25017353102</v>
      </c>
      <c r="B175" t="s">
        <v>76</v>
      </c>
    </row>
    <row r="176" spans="1:2" hidden="1" x14ac:dyDescent="0.2">
      <c r="A176">
        <v>25017353800</v>
      </c>
      <c r="B176" t="s">
        <v>21</v>
      </c>
    </row>
    <row r="177" spans="1:2" hidden="1" x14ac:dyDescent="0.2">
      <c r="A177">
        <v>25017353500</v>
      </c>
      <c r="B177" t="s">
        <v>46</v>
      </c>
    </row>
    <row r="178" spans="1:2" x14ac:dyDescent="0.2">
      <c r="A178">
        <v>25025020302</v>
      </c>
      <c r="B178" t="s">
        <v>3</v>
      </c>
    </row>
    <row r="179" spans="1:2" x14ac:dyDescent="0.2">
      <c r="A179">
        <v>25025010600</v>
      </c>
      <c r="B179" t="s">
        <v>14</v>
      </c>
    </row>
    <row r="180" spans="1:2" x14ac:dyDescent="0.2">
      <c r="A180">
        <v>25025010701</v>
      </c>
      <c r="B180" t="s">
        <v>4</v>
      </c>
    </row>
    <row r="181" spans="1:2" hidden="1" x14ac:dyDescent="0.2">
      <c r="A181">
        <v>25017354800</v>
      </c>
      <c r="B181" t="s">
        <v>42</v>
      </c>
    </row>
    <row r="182" spans="1:2" x14ac:dyDescent="0.2">
      <c r="A182">
        <v>25025981000</v>
      </c>
      <c r="B182" t="s">
        <v>73</v>
      </c>
    </row>
    <row r="183" spans="1:2" x14ac:dyDescent="0.2">
      <c r="A183">
        <v>25025010404</v>
      </c>
      <c r="B183" t="s">
        <v>9</v>
      </c>
    </row>
    <row r="184" spans="1:2" hidden="1" x14ac:dyDescent="0.2">
      <c r="A184">
        <v>25017354100</v>
      </c>
      <c r="B184" t="s">
        <v>16</v>
      </c>
    </row>
    <row r="185" spans="1:2" x14ac:dyDescent="0.2">
      <c r="A185">
        <v>25025081500</v>
      </c>
      <c r="B185" t="s">
        <v>71</v>
      </c>
    </row>
    <row r="186" spans="1:2" x14ac:dyDescent="0.2">
      <c r="A186">
        <v>25025091400</v>
      </c>
      <c r="B186" t="s">
        <v>36</v>
      </c>
    </row>
    <row r="187" spans="1:2" x14ac:dyDescent="0.2">
      <c r="A187">
        <v>25025010300</v>
      </c>
      <c r="B187" t="s">
        <v>9</v>
      </c>
    </row>
    <row r="188" spans="1:2" x14ac:dyDescent="0.2">
      <c r="A188">
        <v>25025080601</v>
      </c>
      <c r="B188" t="s">
        <v>10</v>
      </c>
    </row>
    <row r="189" spans="1:2" x14ac:dyDescent="0.2">
      <c r="A189">
        <v>25025020101</v>
      </c>
      <c r="B189" t="s">
        <v>3</v>
      </c>
    </row>
    <row r="190" spans="1:2" x14ac:dyDescent="0.2">
      <c r="A190">
        <v>25025010408</v>
      </c>
      <c r="B190" t="s">
        <v>9</v>
      </c>
    </row>
    <row r="191" spans="1:2" x14ac:dyDescent="0.2">
      <c r="A191">
        <v>25025030100</v>
      </c>
      <c r="B191" t="s">
        <v>12</v>
      </c>
    </row>
    <row r="192" spans="1:2" hidden="1" x14ac:dyDescent="0.2">
      <c r="A192">
        <v>25017354700</v>
      </c>
      <c r="B192" t="s">
        <v>42</v>
      </c>
    </row>
    <row r="193" spans="1:2" hidden="1" x14ac:dyDescent="0.2">
      <c r="A193">
        <v>25017350600</v>
      </c>
      <c r="B193" t="s">
        <v>22</v>
      </c>
    </row>
    <row r="194" spans="1:2" x14ac:dyDescent="0.2">
      <c r="A194">
        <v>25025070900</v>
      </c>
      <c r="B194" t="s">
        <v>58</v>
      </c>
    </row>
    <row r="195" spans="1:2" hidden="1" x14ac:dyDescent="0.2">
      <c r="A195">
        <v>25017352101</v>
      </c>
      <c r="B195" t="s">
        <v>34</v>
      </c>
    </row>
    <row r="196" spans="1:2" hidden="1" x14ac:dyDescent="0.2">
      <c r="A196">
        <v>25021417300</v>
      </c>
      <c r="B196" t="s">
        <v>11</v>
      </c>
    </row>
    <row r="197" spans="1:2" x14ac:dyDescent="0.2">
      <c r="A197">
        <v>25025030400</v>
      </c>
      <c r="B197" t="s">
        <v>12</v>
      </c>
    </row>
    <row r="198" spans="1:2" hidden="1" x14ac:dyDescent="0.2">
      <c r="A198">
        <v>25017351000</v>
      </c>
      <c r="B198" t="s">
        <v>48</v>
      </c>
    </row>
    <row r="199" spans="1:2" x14ac:dyDescent="0.2">
      <c r="A199">
        <v>25025010802</v>
      </c>
      <c r="B199" t="s">
        <v>4</v>
      </c>
    </row>
    <row r="200" spans="1:2" x14ac:dyDescent="0.2">
      <c r="A200">
        <v>25025060301</v>
      </c>
      <c r="B200" t="s">
        <v>35</v>
      </c>
    </row>
  </sheetData>
  <autoFilter ref="A1:C200" xr:uid="{FC70329A-E652-C449-AEFB-ADE8EB2FD212}">
    <filterColumn colId="1">
      <customFilters>
        <customFilter val="*Boston*"/>
      </customFilters>
    </filterColumn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shown_tract_kfr_rW_gP_pall</vt:lpstr>
      <vt:lpstr>BOS_rALL</vt:lpstr>
      <vt:lpstr>shown_tract_kfr_rB_gP_pall</vt:lpstr>
      <vt:lpstr>shown_tract_kfr_rH_gP_pall</vt:lpstr>
      <vt:lpstr>shown_tract_kfr_rA_gP_pall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蔡 宜伦</dc:creator>
  <cp:lastModifiedBy>蔡 宜伦</cp:lastModifiedBy>
  <dcterms:created xsi:type="dcterms:W3CDTF">2020-02-04T21:40:16Z</dcterms:created>
  <dcterms:modified xsi:type="dcterms:W3CDTF">2020-02-05T00:48:50Z</dcterms:modified>
</cp:coreProperties>
</file>